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2409209E-0B19-4381-B63A-E4D185F6239E}"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<sst xmlns="http://schemas.openxmlformats.org/spreadsheetml/2006/main" xmlns:r="http://schemas.openxmlformats.org/officeDocument/2006/relationships" xmlns:xdr="http://schemas.openxmlformats.org/drawingml/2006/spreadsheetDrawing" count="1821" uniqueCount="285">
  <si>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</si>
  <si>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</si>
  <si>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</si>
  <si>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</si>
  <si>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</si>
  <si>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</si>
  <si>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</si>
  <si>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</si>
  <si>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</si>
  <si>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</si>
  <si>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</si>
  <si>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</si>
  <si>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</si>
  <si>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</si>
  <si>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</si>
  <si>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</si>
  <si>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</si>
  <si>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</si>
  <si>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</si>
  <si>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</si>
  <si>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</si>
  <si>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</si>
  <si>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</si>
  <si>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</si>
  <si>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</si>
  <si>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</si>
  <si>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</si>
  <si>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</si>
  <si>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</si>
  <si>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</si>
  <si>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</si>
  <si>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</si>
  <si>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</si>
  <si>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</si>
  <si>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</si>
  <si>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</si>
  <si>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</si>
  <si>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</si>
  <si>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</si>
  <si>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</si>
  <si>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</si>
  <si>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</si>
  <si>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</si>
  <si>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</si>
  <si>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</si>
  <si>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</si>
  <si>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</si>
  <si>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</si>
  <si>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</si>
  <si>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</si>
  <si>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</si>
  <si>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</si>
  <si>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</si>
  <si>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</si>
  <si>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</si>
  <si>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</si>
  <si>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</si>
  <si>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</si>
  <si>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</si>
  <si>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</si>
  <si>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</si>
  <si>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</si>
  <si>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</si>
  <si>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</si>
  <si>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</si>
  <si>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</si>
  <si>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</si>
  <si>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</si>
  <si>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</si>
  <si>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</si>
  <si>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</si>
  <si>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</si>
  <si>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</si>
  <si>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</si>
  <si>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</si>
  <si>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</si>
  <si>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</si>
  <si>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</si>
  <si>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</si>
  <si>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</si>
  <si>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</si>
  <si>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</si>
  <si>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</si>
  <si>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</si>
  <si>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</si>
  <si>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</si>
  <si>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</si>
  <si>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</si>
  <si>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</si>
  <si>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</si>
  <si>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</si>
  <si>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</si>
  <si>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</si>
  <si>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</si>
  <si>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</si>
  <si>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</si>
  <si>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</si>
  <si>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</si>
  <si>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</si>
  <si>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</si>
  <si>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</si>
  <si>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</si>
  <si>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</si>
  <si>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</si>
  <si>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</si>
  <si>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</si>
  <si>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</si>
  <si>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</si>
  <si>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</si>
  <si>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</si>
  <si>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</si>
  <si>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</si>
  <si>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</si>
  <si>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</si>
  <si>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</si>
  <si>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</si>
  <si>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</si>
  <si>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</si>
  <si>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</si>
  <si>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</si>
  <si>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</si>
  <si>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</si>
  <si>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</si>
  <si>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</si>
  <si>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</si>
  <si>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</si>
  <si>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</si>
  <si>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</si>
  <si>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</si>
  <si>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</si>
  <si>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</si>
  <si>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</si>
  <si>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</si>
  <si>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</si>
  <si>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</si>
  <si>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</si>
  <si>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</si>
  <si>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</si>
  <si>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</si>
  <si>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</si>
  <si>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</si>
  <si>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</si>
  <si>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</si>
  <si>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</si>
  <si>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</si>
  <si>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</si>
  <si>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</si>
  <si>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</si>
  <si>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</si>
  <si>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</si>
  <si>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</si>
  <si>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</si>
  <si>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</si>
  <si>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</si>
  <si>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</si>
  <si>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</si>
  <si>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</si>
  <si>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</si>
  <si>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</si>
  <si>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</si>
  <si>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</si>
  <si>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</si>
  <si>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</si>
  <si>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</si>
  <si>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</si>
  <si>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</si>
  <si>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</si>
  <si>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</si>
  <si>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</si>
  <si>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</si>
  <si>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</si>
  <si>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</si>
  <si>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</si>
  <si>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</si>
  <si>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</si>
  <si>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</si>
  <si>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</si>
  <si>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</si>
  <si>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</si>
  <si>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</si>
  <si>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</si>
  <si>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</si>
  <si>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</si>
  <si>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</si>
  <si>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</si>
  <si>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</si>
  <si>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</si>
  <si>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</si>
  <si>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</si>
  <si>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</si>
  <si>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</si>
  <si>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</si>
  <si>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</si>
  <si>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</si>
  <si>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</si>
  <si>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</si>
  <si>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</si>
  <si>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</si>
  <si>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</si>
  <si>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</si>
  <si>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</si>
  <si>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</si>
  <si>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</si>
  <si>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Armenia</t>
  </si>
  <si>
    <t>Revised National Targets of Armenia in the Context of the UNECE-WHO/Europe Protocol on Water and Health, August 2019</t>
  </si>
  <si>
    <t>EMIS</t>
  </si>
  <si>
    <t xml:space="preserve">Secondary educational institutions. </t>
  </si>
  <si>
    <t>Available water supply</t>
  </si>
  <si>
    <t>Available sanitation</t>
  </si>
  <si>
    <t xml:space="preserve">No hygiene data. </t>
  </si>
  <si>
    <t>Values in grey text are imputed based on linear regression</t>
  </si>
  <si>
    <t xml:space="preserve">Secondary educational institutions. 'Available sanitation' is assumed to refer to improved facilities. </t>
  </si>
  <si>
    <t>ARM_2018_EMIS</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</si>
  <si>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</si>
  <si>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</si>
  <si>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</si>
  <si>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</si>
  <si>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</si>
  <si>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</si>
  <si>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</si>
  <si>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</si>
  <si>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</si>
  <si>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</si>
  <si>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</si>
  <si>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</si>
  <si>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</si>
  <si>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</si>
  <si>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</si>
  <si>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</si>
  <si>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</si>
  <si>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Other</t>
  </si>
  <si>
    <t>UNESCO UIS (http://data.uis.unesco.org/)</t>
  </si>
  <si>
    <t>ARM_2019_UIS</t>
  </si>
  <si>
    <t>The secondary school estimate is based on coverage in lower and upper secondary schools and the school age population for each level. The national estimate is based on coverage in primary and secondary schools.</t>
  </si>
  <si>
    <t>ARM_2020_UIS</t>
  </si>
  <si>
    <t>No sanitation data</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</si>
  <si>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</si>
  <si>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</si>
  <si>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</si>
  <si>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</si>
  <si>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</si>
  <si>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</si>
  <si>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ARM_2021_UIS</t>
  </si>
  <si>
    <t>ARM_2022_UIS</t>
  </si>
  <si>
    <t>yes</t>
  </si>
  <si>
    <t>ARM_2022_EMIS</t>
  </si>
  <si>
    <t>Basic indicators of general education institutions, 2021/2022 academic year</t>
  </si>
  <si>
    <t>No</t>
  </si>
  <si>
    <t>The secondary school estimate is based on coverage in lower and upper secondary schools and the school age population for each level. The national estimate is based on coverage in primary and secondary schools. Set to not be used, since there is primary data.</t>
  </si>
  <si>
    <t>ARM_2022_SUR</t>
  </si>
  <si>
    <t>Survey</t>
  </si>
  <si>
    <t>Comprehensive Study of WASH Facilities at RA School and Preschool Educational Institutions</t>
  </si>
  <si>
    <t>Drinking water is not provided</t>
  </si>
  <si>
    <t>Piped water supply into the school building</t>
  </si>
  <si>
    <t>Piped water supply into school yard/plot</t>
  </si>
  <si>
    <t>Public tap/standpipe out of schoolyard/plot</t>
  </si>
  <si>
    <t>Protected well/spring</t>
  </si>
  <si>
    <t>Packaged bottled water</t>
  </si>
  <si>
    <t>Tanker-truck or cart</t>
  </si>
  <si>
    <t>Unprotected well/spring</t>
  </si>
  <si>
    <t/>
  </si>
  <si>
    <t xml:space="preserve">Is drinking water available from the main source at this time or not? </t>
  </si>
  <si>
    <t>The question is: "Are wash basin (not in the WASH facility) available on all floors of the school?", therefore the results are underestimated. And set to not be used.</t>
  </si>
  <si>
    <t>Are wash basin (not in the WASH facility) available on all floors of the school?</t>
  </si>
  <si>
    <t>Protocol on Water and Health</t>
  </si>
  <si>
    <t>ARM_2021_PWH</t>
  </si>
  <si>
    <t>Basic sanitation service</t>
  </si>
  <si>
    <t>Basic drinking-water service</t>
  </si>
  <si>
    <t>Basic hygiene service</t>
  </si>
  <si>
    <t>In the absence of information we are assuming that only the "Piped water supply into the school building" is on-premises. Other is classified as unimproved since there are few specific unimproved options.</t>
  </si>
  <si>
    <t>Basic calculated from usable and single-sex</t>
  </si>
  <si>
    <t>In the absence of the type of sanitary facilities, basic is calculated based on usable and single-sex. As per JMP rules, pre-primary schools do not require to have single-sex anitation facilities.</t>
  </si>
  <si>
    <t>Available sewerage</t>
  </si>
  <si>
    <t>For domains where coverage of sewerage is at least 90%, the remaining schools are assumed to have other facility types of which 50% are improved.</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</si>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</sst>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theme="0" tint="-0.048890652180548"/>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dotted">
        <color theme="0" tint="-0.048890652180548"/>
      </left>
      <right/>
      <top/>
      <bottom/>
      <diagonal/>
    </border>
    <border>
      <left style="dotted">
        <color theme="0" tint="-0.048890652180548"/>
      </left>
      <right/>
      <top/>
      <bottom style="thin">
        <color theme="0" tint="-0.24994659260842"/>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3"/>
    <xf numFmtId="0" fontId="15" fillId="0" borderId="73"/>
    <xf numFmtId="0" fontId="15" fillId="0" borderId="73"/>
    <xf numFmtId="0" fontId="19" fillId="0" borderId="73"/>
    <xf numFmtId="0" fontId="50" fillId="0" borderId="73" applyNumberFormat="false" applyFill="false" applyBorder="false" applyAlignment="false" applyProtection="false"/>
    <xf numFmtId="0" fontId="22" fillId="0" borderId="73" applyNumberFormat="false" applyFill="false" applyBorder="false" applyAlignment="false" applyProtection="false"/>
    <xf numFmtId="0" fontId="58" fillId="20" borderId="73">
      <alignment horizontal="center" vertical="center"/>
    </xf>
    <xf numFmtId="0" fontId="85" fillId="0" borderId="0" applyNumberFormat="false" applyFill="false" applyBorder="false" applyAlignment="false" applyProtection="false"/>
    <xf numFmtId="0" fontId="19" fillId="0" borderId="237"/>
    <xf numFmtId="0" fontId="15" fillId="0" borderId="237"/>
    <xf numFmtId="0" fontId="19" fillId="0" borderId="237"/>
  </cellStyleXfs>
  <cellXfs count="1025">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30" borderId="66" xfId="0" applyNumberFormat="true" applyFont="true" applyFill="true" applyBorder="true" applyAlignment="true" applyProtection="true">
      <alignment horizontal="center" vertical="center"/>
    </xf>
    <xf numFmtId="1" fontId="66" fillId="31" borderId="67" xfId="0" applyNumberFormat="true" applyFont="true" applyFill="true" applyBorder="true" applyAlignment="true" applyProtection="true">
      <alignment horizontal="center" vertical="center"/>
    </xf>
    <xf numFmtId="164" fontId="72" fillId="37" borderId="68" xfId="0" applyNumberFormat="true" applyFont="true" applyFill="true" applyBorder="true" applyAlignment="true" applyProtection="true">
      <alignment horizontal="center"/>
    </xf>
    <xf numFmtId="0" fontId="73" fillId="38" borderId="69" xfId="0" applyNumberFormat="true" applyFont="true" applyFill="true" applyBorder="true" applyAlignment="true" applyProtection="true">
      <alignment horizontal="center"/>
    </xf>
    <xf numFmtId="0" fontId="74" fillId="39" borderId="70" xfId="0" applyNumberFormat="true" applyFont="true" applyFill="true" applyBorder="true" applyAlignment="true" applyProtection="true">
      <alignment horizontal="center"/>
    </xf>
    <xf numFmtId="0" fontId="75" fillId="40" borderId="71" xfId="0" applyNumberFormat="true" applyFont="true" applyFill="true" applyBorder="true" applyAlignment="true" applyProtection="true">
      <alignment horizontal="center"/>
    </xf>
    <xf numFmtId="0" fontId="76" fillId="41" borderId="72" xfId="0" applyNumberFormat="true" applyFont="true" applyFill="true" applyBorder="true" applyAlignment="true" applyProtection="true">
      <alignment horizontal="center"/>
    </xf>
    <xf numFmtId="0" fontId="19" fillId="0" borderId="73" xfId="12"/>
    <xf numFmtId="0" fontId="3" fillId="29" borderId="39" xfId="14" applyFont="true" applyFill="true" applyBorder="true" applyAlignment="true">
      <alignment horizontal="center"/>
    </xf>
    <xf numFmtId="0" fontId="3" fillId="4" borderId="73" xfId="14" applyFont="true" applyFill="true" applyBorder="true" applyAlignment="true">
      <alignment horizontal="center"/>
    </xf>
    <xf numFmtId="0" fontId="3" fillId="28" borderId="73" xfId="14" applyFont="true" applyFill="true" applyBorder="true" applyAlignment="true">
      <alignment horizontal="center"/>
    </xf>
    <xf numFmtId="0" fontId="3" fillId="29" borderId="73" xfId="14" applyFont="true" applyFill="true" applyBorder="true" applyAlignment="true">
      <alignment horizontal="center"/>
    </xf>
    <xf numFmtId="0" fontId="10" fillId="27" borderId="64"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3"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29"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29"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65"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29" borderId="39" xfId="14" applyNumberFormat="true" applyFont="true" applyFill="true" applyBorder="true" applyAlignment="true">
      <alignment horizontal="center"/>
    </xf>
    <xf numFmtId="164" fontId="8" fillId="27" borderId="64" xfId="14" applyNumberFormat="true" applyFont="true" applyFill="true" applyBorder="true" applyAlignment="true">
      <alignment horizontal="center" wrapText="true"/>
    </xf>
    <xf numFmtId="0" fontId="19" fillId="0" borderId="73" xfId="12" applyFill="true"/>
    <xf numFmtId="0" fontId="19" fillId="0" borderId="73" xfId="12" applyAlignment="true">
      <alignment horizontal="left"/>
    </xf>
    <xf numFmtId="0" fontId="19" fillId="0" borderId="73" xfId="12" applyAlignment="true">
      <alignment horizontal="center"/>
    </xf>
    <xf numFmtId="0" fontId="19" fillId="0" borderId="73" xfId="12" applyAlignment="true">
      <alignment horizontal="right"/>
    </xf>
    <xf numFmtId="0" fontId="7" fillId="0" borderId="1" xfId="12" applyFont="true" applyFill="true" applyBorder="true"/>
    <xf numFmtId="0" fontId="7" fillId="0" borderId="73" xfId="12" applyFont="true" applyFill="true" applyBorder="true"/>
    <xf numFmtId="0" fontId="19" fillId="0" borderId="3" xfId="12" applyFill="true" applyBorder="true"/>
    <xf numFmtId="0" fontId="7" fillId="0" borderId="73" xfId="12" applyFont="true" applyFill="true"/>
    <xf numFmtId="0" fontId="33" fillId="0" borderId="73" xfId="12" applyFont="true" applyFill="true"/>
    <xf numFmtId="0" fontId="33" fillId="0" borderId="1" xfId="12" applyFont="true" applyFill="true" applyBorder="true"/>
    <xf numFmtId="0" fontId="33" fillId="0" borderId="3" xfId="12" applyFont="true" applyFill="true" applyBorder="true"/>
    <xf numFmtId="0" fontId="33" fillId="0" borderId="73" xfId="12" applyFont="true"/>
    <xf numFmtId="0" fontId="10" fillId="42" borderId="64"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64" xfId="14" applyFont="true" applyFill="true" applyBorder="true" applyAlignment="true">
      <alignment vertical="center" textRotation="90" wrapText="true"/>
    </xf>
    <xf numFmtId="0" fontId="3" fillId="44" borderId="73" xfId="14" applyFont="true" applyFill="true" applyBorder="true" applyAlignment="true">
      <alignment horizontal="center"/>
    </xf>
    <xf numFmtId="0" fontId="10" fillId="42" borderId="65"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65"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64"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64"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3" xfId="14" applyFont="true" applyFill="true"/>
    <xf numFmtId="0" fontId="11" fillId="2" borderId="73" xfId="14" applyFont="true" applyFill="true"/>
    <xf numFmtId="0" fontId="19" fillId="2" borderId="73" xfId="15" applyFill="true"/>
    <xf numFmtId="0" fontId="19" fillId="0" borderId="73" xfId="15"/>
    <xf numFmtId="0" fontId="20" fillId="2" borderId="73" xfId="14" applyFont="true" applyFill="true" applyAlignment="true">
      <alignment horizontal="center"/>
    </xf>
    <xf numFmtId="0" fontId="19" fillId="2" borderId="73" xfId="15" applyFont="true" applyFill="true"/>
    <xf numFmtId="0" fontId="38" fillId="2" borderId="73" xfId="14" applyFont="true" applyFill="true" applyAlignment="true">
      <alignment horizontal="center" vertical="center" wrapText="true"/>
    </xf>
    <xf numFmtId="0" fontId="7" fillId="2" borderId="73" xfId="14" applyFont="true" applyFill="true" applyAlignment="true">
      <alignment horizontal="left" indent="1"/>
    </xf>
    <xf numFmtId="0" fontId="47" fillId="2" borderId="73" xfId="14" applyFont="true" applyFill="true" applyAlignment="true">
      <alignment horizontal="center" vertical="center" wrapText="true"/>
    </xf>
    <xf numFmtId="0" fontId="21" fillId="2" borderId="73" xfId="14" applyFont="true" applyFill="true" applyAlignment="true">
      <alignment horizontal="center"/>
    </xf>
    <xf numFmtId="0" fontId="48" fillId="2" borderId="73" xfId="14" applyFont="true" applyFill="true" applyAlignment="true">
      <alignment horizontal="center"/>
    </xf>
    <xf numFmtId="0" fontId="64" fillId="41" borderId="73" xfId="13" applyNumberFormat="true" applyFont="true" applyFill="true" applyBorder="true" applyAlignment="true" applyProtection="true">
      <alignment horizontal="center"/>
    </xf>
    <xf numFmtId="0" fontId="19" fillId="2" borderId="73" xfId="15" applyFill="true" applyBorder="true"/>
    <xf numFmtId="0" fontId="11" fillId="2" borderId="73" xfId="14" applyFont="true" applyFill="true" applyBorder="true"/>
    <xf numFmtId="0" fontId="6" fillId="2" borderId="73" xfId="14" applyFont="true" applyFill="true" applyBorder="true" applyAlignment="true">
      <alignment horizontal="center"/>
    </xf>
    <xf numFmtId="0" fontId="28" fillId="2" borderId="73" xfId="14" applyFont="true" applyFill="true" applyBorder="true" applyAlignment="true">
      <alignment horizontal="center"/>
    </xf>
    <xf numFmtId="0" fontId="49" fillId="2" borderId="73" xfId="14" applyFont="true" applyFill="true" applyBorder="true"/>
    <xf numFmtId="0" fontId="51" fillId="2" borderId="73" xfId="16" applyFont="true" applyFill="true" applyBorder="true" applyAlignment="true">
      <alignment horizontal="center"/>
    </xf>
    <xf numFmtId="0" fontId="51" fillId="2" borderId="73" xfId="17" applyFont="true" applyFill="true" applyBorder="true" applyAlignment="true">
      <alignment horizontal="center"/>
    </xf>
    <xf numFmtId="0" fontId="23" fillId="2" borderId="73" xfId="16" applyFont="true" applyFill="true" applyBorder="true" applyAlignment="true">
      <alignment horizontal="center"/>
    </xf>
    <xf numFmtId="0" fontId="27" fillId="2" borderId="73" xfId="14" applyFont="true" applyFill="true" applyBorder="true" applyAlignment="true">
      <alignment horizontal="center"/>
    </xf>
    <xf numFmtId="0" fontId="52" fillId="2" borderId="73" xfId="14" applyFont="true" applyFill="true" applyBorder="true"/>
    <xf numFmtId="0" fontId="53" fillId="2" borderId="73" xfId="16" applyFont="true" applyFill="true" applyBorder="true" applyAlignment="true">
      <alignment horizontal="center"/>
    </xf>
    <xf numFmtId="0" fontId="54" fillId="2" borderId="73" xfId="14" applyFont="true" applyFill="true" applyBorder="true"/>
    <xf numFmtId="0" fontId="55" fillId="2" borderId="73" xfId="14" applyFont="true" applyFill="true" applyBorder="true"/>
    <xf numFmtId="0" fontId="56" fillId="2" borderId="73" xfId="14" applyFont="true" applyFill="true" applyBorder="true"/>
    <xf numFmtId="0" fontId="57" fillId="2" borderId="73" xfId="16" applyFont="true" applyFill="true" applyBorder="true" applyAlignment="true">
      <alignment horizontal="center"/>
    </xf>
    <xf numFmtId="0" fontId="58" fillId="2" borderId="73" xfId="18" applyFill="true">
      <alignment horizontal="center" vertical="center"/>
    </xf>
    <xf numFmtId="0" fontId="59" fillId="45" borderId="73" xfId="18" applyFont="true" applyFill="true">
      <alignment horizontal="center" vertical="center"/>
    </xf>
    <xf numFmtId="0" fontId="2" fillId="2" borderId="73" xfId="14" applyFont="true" applyFill="true"/>
    <xf numFmtId="0" fontId="24" fillId="2" borderId="73" xfId="14" applyFont="true" applyFill="true" applyAlignment="true">
      <alignment horizontal="left" indent="1"/>
    </xf>
    <xf numFmtId="0" fontId="23" fillId="2" borderId="73" xfId="16" applyFont="true" applyFill="true" applyAlignment="true">
      <alignment horizontal="left" indent="1"/>
    </xf>
    <xf numFmtId="0" fontId="25" fillId="2" borderId="73" xfId="14" applyFont="true" applyFill="true" applyAlignment="true">
      <alignment horizontal="left" indent="1"/>
    </xf>
    <xf numFmtId="0" fontId="23" fillId="2" borderId="73" xfId="16" applyFont="true" applyFill="true" applyAlignment="true">
      <alignment horizontal="left" indent="2"/>
    </xf>
    <xf numFmtId="0" fontId="33" fillId="0" borderId="73" xfId="15" applyFont="true"/>
    <xf numFmtId="0" fontId="81" fillId="2" borderId="73"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3" xfId="12" applyFont="true" applyFill="true" applyAlignment="true">
      <alignment horizontal="left"/>
    </xf>
    <xf numFmtId="0" fontId="3" fillId="2" borderId="73" xfId="14" applyFont="true" applyFill="true" applyAlignment="true">
      <alignment horizontal="left"/>
    </xf>
    <xf numFmtId="0" fontId="3" fillId="2" borderId="73" xfId="14" applyFont="true" applyFill="true" applyAlignment="true">
      <alignment horizontal="center"/>
    </xf>
    <xf numFmtId="1" fontId="3" fillId="2" borderId="73" xfId="14" applyNumberFormat="true" applyFont="true" applyFill="true"/>
    <xf numFmtId="164" fontId="3" fillId="4" borderId="73" xfId="14" applyNumberFormat="true" applyFont="true" applyFill="true" applyAlignment="true">
      <alignment horizontal="center"/>
    </xf>
    <xf numFmtId="164" fontId="3" fillId="28" borderId="73" xfId="14" applyNumberFormat="true" applyFont="true" applyFill="true" applyAlignment="true">
      <alignment horizontal="center"/>
    </xf>
    <xf numFmtId="164" fontId="3" fillId="29" borderId="73" xfId="14" applyNumberFormat="true" applyFont="true" applyFill="true" applyAlignment="true">
      <alignment horizontal="center"/>
    </xf>
    <xf numFmtId="0" fontId="3" fillId="2" borderId="73"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29"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65"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29" borderId="38" xfId="14" applyNumberFormat="true" applyFont="true" applyFill="true" applyBorder="true" applyAlignment="true">
      <alignment horizontal="center"/>
    </xf>
    <xf numFmtId="164" fontId="8" fillId="43" borderId="65" xfId="14" applyNumberFormat="true" applyFont="true" applyFill="true" applyBorder="true" applyAlignment="true">
      <alignment horizontal="center" wrapText="true"/>
    </xf>
    <xf numFmtId="164" fontId="8" fillId="27" borderId="65" xfId="14" applyNumberFormat="true" applyFont="true" applyFill="true" applyBorder="true" applyAlignment="true">
      <alignment horizontal="center" wrapText="true"/>
    </xf>
    <xf numFmtId="0" fontId="67" fillId="32" borderId="72" xfId="0" applyNumberFormat="true" applyFont="true" applyFill="true" applyBorder="true" applyAlignment="true" applyProtection="true">
      <alignment horizontal="center"/>
    </xf>
    <xf numFmtId="164" fontId="68" fillId="33" borderId="72" xfId="0" applyNumberFormat="true" applyFont="true" applyFill="true" applyBorder="true" applyAlignment="true" applyProtection="true">
      <alignment horizontal="center"/>
    </xf>
    <xf numFmtId="0" fontId="69" fillId="34" borderId="72" xfId="0" applyNumberFormat="true" applyFont="true" applyFill="true" applyBorder="true" applyAlignment="true" applyProtection="true">
      <alignment horizontal="center"/>
    </xf>
    <xf numFmtId="0" fontId="70" fillId="35" borderId="72" xfId="0" applyNumberFormat="true" applyFont="true" applyFill="true" applyBorder="true" applyAlignment="true" applyProtection="true">
      <alignment horizontal="center"/>
    </xf>
    <xf numFmtId="0" fontId="71" fillId="36" borderId="72"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3" xfId="16" applyFont="true" applyFill="true" applyBorder="true" applyAlignment="true">
      <alignment horizontal="center"/>
    </xf>
    <xf numFmtId="0" fontId="83" fillId="2" borderId="73" xfId="16" applyFont="true" applyFill="true" applyBorder="true" applyAlignment="true">
      <alignment horizontal="center"/>
    </xf>
    <xf numFmtId="0" fontId="84" fillId="2" borderId="73"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1" fontId="3" fillId="0" borderId="91" xfId="0" applyNumberFormat="true" applyFont="true" applyBorder="true" applyAlignment="true">
      <alignment horizontal="center" vertical="center"/>
    </xf>
    <xf numFmtId="0" fontId="1" fillId="0" borderId="91" xfId="0" applyFont="true" applyBorder="true" applyAlignment="true">
      <alignment horizontal="center"/>
    </xf>
    <xf numFmtId="1" fontId="1" fillId="0" borderId="91" xfId="0" applyNumberFormat="true" applyFont="true" applyBorder="true" applyAlignment="true">
      <alignment horizontal="center"/>
    </xf>
    <xf numFmtId="0" fontId="3" fillId="0" borderId="34" xfId="0" applyFont="true" applyBorder="true" applyAlignment="true">
      <alignment horizontal="left" vertical="center" wrapText="true"/>
    </xf>
    <xf numFmtId="1" fontId="3" fillId="0" borderId="28" xfId="0" applyNumberFormat="true" applyFont="true" applyBorder="true" applyAlignment="true">
      <alignment horizontal="center" vertical="center"/>
    </xf>
    <xf numFmtId="1" fontId="3" fillId="0" borderId="29" xfId="0" applyNumberFormat="true" applyFont="true" applyBorder="true" applyAlignment="true">
      <alignment horizontal="center" vertical="center"/>
    </xf>
    <xf numFmtId="0" fontId="0" fillId="0" borderId="73"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73" xfId="12" applyBorder="true"/>
    <xf numFmtId="0" fontId="3" fillId="2" borderId="73" xfId="14" applyFont="true" applyFill="true" applyBorder="true" applyAlignment="true">
      <alignment horizontal="left"/>
    </xf>
    <xf numFmtId="0" fontId="3" fillId="2" borderId="73" xfId="14" applyFont="true" applyFill="true" applyBorder="true" applyAlignment="true">
      <alignment horizontal="center"/>
    </xf>
    <xf numFmtId="0" fontId="3" fillId="2" borderId="73" xfId="14" applyFont="true" applyFill="true" applyBorder="true" applyAlignment="true">
      <alignment horizontal="right"/>
    </xf>
    <xf numFmtId="1" fontId="3" fillId="2" borderId="73" xfId="14" applyNumberFormat="true" applyFont="true" applyFill="true" applyBorder="true"/>
    <xf numFmtId="164" fontId="3" fillId="4" borderId="73" xfId="14" applyNumberFormat="true" applyFont="true" applyFill="true" applyBorder="true" applyAlignment="true">
      <alignment horizontal="center"/>
    </xf>
    <xf numFmtId="164" fontId="3" fillId="28" borderId="73" xfId="14" applyNumberFormat="true" applyFont="true" applyFill="true" applyBorder="true" applyAlignment="true">
      <alignment horizontal="center"/>
    </xf>
    <xf numFmtId="164" fontId="3" fillId="29" borderId="73"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44" borderId="73"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19" fillId="0" borderId="73" xfId="12" applyBorder="true" applyAlignment="true">
      <alignment horizontal="left"/>
    </xf>
    <xf numFmtId="0" fontId="19" fillId="0" borderId="73" xfId="12" applyBorder="true" applyAlignment="true">
      <alignment horizontal="center"/>
    </xf>
    <xf numFmtId="0" fontId="19" fillId="0" borderId="73" xfId="12" applyBorder="true" applyAlignment="true">
      <alignment horizontal="right"/>
    </xf>
    <xf numFmtId="0" fontId="19" fillId="0" borderId="73" xfId="12" applyFill="true" applyBorder="true"/>
    <xf numFmtId="0" fontId="33" fillId="0" borderId="73" xfId="12" applyFont="true" applyFill="true" applyBorder="true"/>
    <xf numFmtId="0" fontId="33" fillId="0" borderId="73" xfId="12" applyFont="true" applyBorder="true"/>
    <xf numFmtId="1" fontId="3" fillId="0" borderId="92" xfId="0" applyNumberFormat="true" applyFont="true" applyBorder="true" applyAlignment="true">
      <alignment horizontal="center" vertical="center"/>
    </xf>
    <xf numFmtId="164" fontId="3" fillId="2" borderId="92" xfId="0" applyNumberFormat="true" applyFont="true" applyFill="true" applyBorder="true" applyAlignment="true">
      <alignment horizontal="center" vertical="center"/>
    </xf>
    <xf numFmtId="164" fontId="3" fillId="0" borderId="92" xfId="0" applyNumberFormat="true" applyFont="true" applyBorder="true" applyAlignment="true">
      <alignment horizontal="center" vertical="center"/>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1" fontId="97" fillId="49" borderId="93" xfId="0" applyNumberFormat="true" applyFont="true" applyFill="true" applyBorder="true" applyAlignment="true" applyProtection="true">
      <alignment horizontal="center" vertical="center"/>
    </xf>
    <xf numFmtId="1" fontId="98" fillId="50" borderId="94" xfId="0" applyNumberFormat="true" applyFont="true" applyFill="true" applyBorder="true" applyAlignment="true" applyProtection="true">
      <alignment horizontal="center" vertical="center"/>
    </xf>
    <xf numFmtId="1" fontId="99" fillId="51" borderId="95" xfId="0" applyNumberFormat="true" applyFont="true" applyFill="true" applyBorder="true" applyAlignment="true" applyProtection="true">
      <alignment horizontal="center" vertical="center"/>
    </xf>
    <xf numFmtId="1" fontId="100" fillId="52" borderId="96" xfId="0" applyNumberFormat="true" applyFont="true" applyFill="true" applyBorder="true" applyAlignment="true" applyProtection="true">
      <alignment horizontal="center" vertical="center"/>
    </xf>
    <xf numFmtId="1" fontId="101" fillId="53" borderId="97" xfId="0" applyNumberFormat="true" applyFont="true" applyFill="true" applyBorder="true" applyAlignment="true" applyProtection="true">
      <alignment horizontal="center" vertical="center"/>
    </xf>
    <xf numFmtId="1" fontId="102" fillId="54" borderId="98" xfId="0" applyNumberFormat="true" applyFont="true" applyFill="true" applyBorder="true" applyAlignment="true" applyProtection="true">
      <alignment horizontal="center" vertical="center"/>
    </xf>
    <xf numFmtId="1" fontId="103" fillId="55" borderId="99" xfId="0" applyNumberFormat="true" applyFont="true" applyFill="true" applyBorder="true" applyAlignment="true" applyProtection="true">
      <alignment horizontal="center" vertical="center"/>
    </xf>
    <xf numFmtId="1" fontId="104" fillId="56" borderId="100" xfId="0" applyNumberFormat="true" applyFont="true" applyFill="true" applyBorder="true" applyAlignment="true" applyProtection="true">
      <alignment horizontal="center" vertical="center"/>
    </xf>
    <xf numFmtId="1" fontId="105" fillId="57" borderId="101" xfId="0" applyNumberFormat="true" applyFont="true" applyFill="true" applyBorder="true" applyAlignment="true" applyProtection="true">
      <alignment horizontal="center" vertical="center"/>
    </xf>
    <xf numFmtId="1" fontId="106" fillId="58" borderId="102" xfId="0" applyNumberFormat="true" applyFont="true" applyFill="true" applyBorder="true" applyAlignment="true" applyProtection="true">
      <alignment horizontal="center" vertical="center"/>
    </xf>
    <xf numFmtId="1" fontId="107" fillId="59" borderId="103" xfId="0" applyNumberFormat="true" applyFont="true" applyFill="true" applyBorder="true" applyAlignment="true" applyProtection="true">
      <alignment horizontal="center" vertical="center"/>
    </xf>
    <xf numFmtId="1" fontId="108" fillId="60" borderId="104" xfId="0" applyNumberFormat="true" applyFont="true" applyFill="true" applyBorder="true" applyAlignment="true" applyProtection="true">
      <alignment horizontal="center" vertical="center"/>
    </xf>
    <xf numFmtId="1" fontId="109" fillId="61" borderId="105" xfId="0" applyNumberFormat="true" applyFont="true" applyFill="true" applyBorder="true" applyAlignment="true" applyProtection="true">
      <alignment horizontal="center" vertical="center"/>
    </xf>
    <xf numFmtId="1" fontId="110" fillId="62" borderId="106" xfId="0" applyNumberFormat="true" applyFont="true" applyFill="true" applyBorder="true" applyAlignment="true" applyProtection="true">
      <alignment horizontal="center" vertical="center"/>
    </xf>
    <xf numFmtId="1" fontId="111" fillId="63" borderId="107" xfId="0" applyNumberFormat="true" applyFont="true" applyFill="true" applyBorder="true" applyAlignment="true" applyProtection="true">
      <alignment horizontal="center" vertical="center"/>
    </xf>
    <xf numFmtId="1" fontId="112" fillId="64" borderId="108" xfId="0" applyNumberFormat="true" applyFont="true" applyFill="true" applyBorder="true" applyAlignment="true" applyProtection="true">
      <alignment horizontal="center" vertical="center"/>
    </xf>
    <xf numFmtId="1" fontId="113" fillId="65" borderId="109" xfId="0" applyNumberFormat="true" applyFont="true" applyFill="true" applyBorder="true" applyAlignment="true" applyProtection="true">
      <alignment horizontal="center" vertical="center"/>
    </xf>
    <xf numFmtId="1" fontId="114" fillId="66" borderId="110" xfId="0" applyNumberFormat="true" applyFont="true" applyFill="true" applyBorder="true" applyAlignment="true" applyProtection="true">
      <alignment horizontal="center" vertical="center"/>
    </xf>
    <xf numFmtId="1" fontId="115" fillId="67" borderId="111" xfId="0" applyNumberFormat="true" applyFont="true" applyFill="true" applyBorder="true" applyAlignment="true" applyProtection="true">
      <alignment horizontal="center" vertical="center"/>
    </xf>
    <xf numFmtId="1" fontId="116" fillId="68" borderId="112" xfId="0" applyNumberFormat="true" applyFont="true" applyFill="true" applyBorder="true" applyAlignment="true" applyProtection="true">
      <alignment horizontal="center" vertical="center"/>
    </xf>
    <xf numFmtId="1" fontId="117" fillId="69" borderId="113" xfId="0" applyNumberFormat="true" applyFont="true" applyFill="true" applyBorder="true" applyAlignment="true" applyProtection="true">
      <alignment horizontal="center" vertical="center"/>
    </xf>
    <xf numFmtId="1" fontId="118" fillId="70" borderId="114" xfId="0" applyNumberFormat="true" applyFont="true" applyFill="true" applyBorder="true" applyAlignment="true" applyProtection="true">
      <alignment horizontal="center" vertical="center"/>
    </xf>
    <xf numFmtId="1" fontId="119" fillId="71" borderId="115" xfId="0" applyNumberFormat="true" applyFont="true" applyFill="true" applyBorder="true" applyAlignment="true" applyProtection="true">
      <alignment horizontal="center" vertical="center"/>
    </xf>
    <xf numFmtId="0" fontId="120" fillId="72" borderId="116" xfId="0" applyNumberFormat="true" applyFont="true" applyFill="true" applyBorder="true" applyAlignment="true" applyProtection="true">
      <alignment horizontal="center"/>
    </xf>
    <xf numFmtId="164" fontId="121" fillId="73" borderId="117" xfId="0" applyNumberFormat="true" applyFont="true" applyFill="true" applyBorder="true" applyAlignment="true" applyProtection="true">
      <alignment horizontal="center"/>
    </xf>
    <xf numFmtId="0" fontId="122" fillId="74" borderId="118" xfId="0" applyNumberFormat="true" applyFont="true" applyFill="true" applyBorder="true" applyAlignment="true" applyProtection="true">
      <alignment horizontal="center"/>
    </xf>
    <xf numFmtId="0" fontId="123" fillId="75" borderId="119" xfId="0" applyNumberFormat="true" applyFont="true" applyFill="true" applyBorder="true" applyAlignment="true" applyProtection="true">
      <alignment horizontal="center"/>
    </xf>
    <xf numFmtId="0" fontId="124" fillId="76" borderId="120" xfId="0" applyNumberFormat="true" applyFont="true" applyFill="true" applyBorder="true" applyAlignment="true" applyProtection="true">
      <alignment horizontal="center"/>
    </xf>
    <xf numFmtId="1" fontId="125" fillId="77" borderId="121" xfId="0" applyNumberFormat="true" applyFont="true" applyFill="true" applyBorder="true" applyAlignment="true" applyProtection="true">
      <alignment horizontal="center" vertical="center"/>
    </xf>
    <xf numFmtId="164" fontId="126" fillId="78" borderId="122" xfId="0" applyNumberFormat="true" applyFont="true" applyFill="true" applyBorder="true" applyAlignment="true" applyProtection="true">
      <alignment horizontal="center"/>
    </xf>
    <xf numFmtId="0" fontId="127" fillId="79" borderId="123" xfId="0" applyNumberFormat="true" applyFont="true" applyFill="true" applyBorder="true" applyAlignment="true" applyProtection="true">
      <alignment horizontal="center"/>
    </xf>
    <xf numFmtId="164" fontId="128" fillId="80" borderId="124" xfId="0" applyNumberFormat="true" applyFont="true" applyFill="true" applyBorder="true" applyAlignment="true" applyProtection="true">
      <alignment horizontal="center"/>
    </xf>
    <xf numFmtId="0" fontId="129" fillId="81" borderId="125" xfId="0" applyNumberFormat="true" applyFont="true" applyFill="true" applyBorder="true" applyAlignment="true" applyProtection="true">
      <alignment horizontal="center"/>
    </xf>
    <xf numFmtId="0" fontId="130" fillId="82" borderId="126" xfId="0" applyNumberFormat="true" applyFont="true" applyFill="true" applyBorder="true" applyAlignment="true" applyProtection="true">
      <alignment horizontal="center"/>
    </xf>
    <xf numFmtId="0" fontId="131" fillId="83" borderId="127" xfId="0" applyNumberFormat="true" applyFont="true" applyFill="true" applyBorder="true" applyAlignment="true" applyProtection="true">
      <alignment horizontal="center"/>
    </xf>
    <xf numFmtId="0" fontId="132" fillId="84" borderId="128" xfId="0" applyNumberFormat="true" applyFont="true" applyFill="true" applyBorder="true" applyAlignment="true" applyProtection="true">
      <alignment horizontal="center"/>
    </xf>
    <xf numFmtId="164" fontId="133" fillId="85" borderId="129" xfId="0" applyNumberFormat="true" applyFont="true" applyFill="true" applyBorder="true" applyAlignment="true" applyProtection="true">
      <alignment horizontal="center"/>
    </xf>
    <xf numFmtId="0" fontId="134" fillId="86" borderId="130" xfId="0" applyNumberFormat="true" applyFont="true" applyFill="true" applyBorder="true" applyAlignment="true" applyProtection="true">
      <alignment horizontal="center"/>
    </xf>
    <xf numFmtId="0" fontId="135" fillId="87" borderId="131" xfId="0" applyNumberFormat="true" applyFont="true" applyFill="true" applyBorder="true" applyAlignment="true" applyProtection="true">
      <alignment horizontal="center"/>
    </xf>
    <xf numFmtId="0" fontId="136" fillId="88" borderId="132" xfId="0" applyNumberFormat="true" applyFont="true" applyFill="true" applyBorder="true" applyAlignment="true" applyProtection="true">
      <alignment horizontal="center"/>
    </xf>
    <xf numFmtId="0" fontId="137" fillId="89" borderId="133" xfId="0" applyNumberFormat="true" applyFont="true" applyFill="true" applyBorder="true" applyAlignment="true" applyProtection="true">
      <alignment horizontal="center"/>
    </xf>
    <xf numFmtId="164" fontId="138" fillId="90" borderId="134" xfId="0" applyNumberFormat="true" applyFont="true" applyFill="true" applyBorder="true" applyAlignment="true" applyProtection="true">
      <alignment horizontal="center"/>
    </xf>
    <xf numFmtId="0" fontId="139" fillId="91" borderId="135" xfId="0" applyNumberFormat="true" applyFont="true" applyFill="true" applyBorder="true" applyAlignment="true" applyProtection="true">
      <alignment horizontal="center"/>
    </xf>
    <xf numFmtId="0" fontId="140" fillId="92" borderId="136" xfId="0" applyNumberFormat="true" applyFont="true" applyFill="true" applyBorder="true" applyAlignment="true" applyProtection="true">
      <alignment horizontal="center"/>
    </xf>
    <xf numFmtId="0" fontId="141" fillId="93" borderId="137" xfId="0" applyNumberFormat="true" applyFont="true" applyFill="true" applyBorder="true" applyAlignment="true" applyProtection="true">
      <alignment horizontal="center"/>
    </xf>
    <xf numFmtId="0" fontId="142" fillId="94" borderId="138" xfId="0" applyNumberFormat="true" applyFont="true" applyFill="true" applyBorder="true" applyAlignment="true" applyProtection="true">
      <alignment horizontal="center"/>
    </xf>
    <xf numFmtId="164" fontId="143" fillId="95" borderId="139" xfId="0" applyNumberFormat="true" applyFont="true" applyFill="true" applyBorder="true" applyAlignment="true" applyProtection="true">
      <alignment horizontal="center"/>
    </xf>
    <xf numFmtId="0" fontId="144" fillId="96" borderId="140" xfId="0" applyNumberFormat="true" applyFont="true" applyFill="true" applyBorder="true" applyAlignment="true" applyProtection="true">
      <alignment horizontal="center"/>
    </xf>
    <xf numFmtId="0" fontId="145" fillId="97" borderId="141" xfId="0" applyNumberFormat="true" applyFont="true" applyFill="true" applyBorder="true" applyAlignment="true" applyProtection="true">
      <alignment horizontal="center"/>
    </xf>
    <xf numFmtId="0" fontId="146" fillId="98" borderId="142" xfId="0" applyNumberFormat="true" applyFont="true" applyFill="true" applyBorder="true" applyAlignment="true" applyProtection="true">
      <alignment horizontal="center"/>
    </xf>
    <xf numFmtId="0" fontId="147" fillId="99" borderId="143" xfId="0" applyNumberFormat="true" applyFont="true" applyFill="true" applyBorder="true" applyAlignment="true" applyProtection="true">
      <alignment horizontal="center"/>
    </xf>
    <xf numFmtId="164" fontId="148" fillId="100" borderId="144" xfId="0" applyNumberFormat="true" applyFont="true" applyFill="true" applyBorder="true" applyAlignment="true" applyProtection="true">
      <alignment horizontal="center"/>
    </xf>
    <xf numFmtId="0" fontId="149" fillId="101" borderId="145" xfId="0" applyNumberFormat="true" applyFont="true" applyFill="true" applyBorder="true" applyAlignment="true" applyProtection="true">
      <alignment horizontal="center"/>
    </xf>
    <xf numFmtId="0" fontId="150" fillId="102" borderId="146" xfId="0" applyNumberFormat="true" applyFont="true" applyFill="true" applyBorder="true" applyAlignment="true" applyProtection="true">
      <alignment horizontal="center"/>
    </xf>
    <xf numFmtId="0" fontId="151" fillId="103" borderId="147" xfId="0" applyNumberFormat="true" applyFont="true" applyFill="true" applyBorder="true" applyAlignment="true" applyProtection="true">
      <alignment horizontal="center"/>
    </xf>
    <xf numFmtId="0" fontId="152" fillId="104" borderId="148" xfId="0" applyNumberFormat="true" applyFont="true" applyFill="true" applyBorder="true" applyAlignment="true" applyProtection="true">
      <alignment horizontal="center"/>
    </xf>
    <xf numFmtId="164" fontId="153" fillId="105" borderId="149" xfId="0" applyNumberFormat="true" applyFont="true" applyFill="true" applyBorder="true" applyAlignment="true" applyProtection="true">
      <alignment horizontal="center"/>
    </xf>
    <xf numFmtId="0" fontId="154" fillId="106" borderId="150" xfId="0" applyNumberFormat="true" applyFont="true" applyFill="true" applyBorder="true" applyAlignment="true" applyProtection="true">
      <alignment horizontal="center"/>
    </xf>
    <xf numFmtId="0" fontId="155" fillId="107" borderId="151" xfId="0" applyNumberFormat="true" applyFont="true" applyFill="true" applyBorder="true" applyAlignment="true" applyProtection="true">
      <alignment horizontal="center"/>
    </xf>
    <xf numFmtId="0" fontId="156" fillId="108" borderId="152" xfId="0" applyNumberFormat="true" applyFont="true" applyFill="true" applyBorder="true" applyAlignment="true" applyProtection="true">
      <alignment horizontal="center"/>
    </xf>
    <xf numFmtId="0" fontId="157" fillId="109" borderId="153" xfId="0" applyNumberFormat="true" applyFont="true" applyFill="true" applyBorder="true" applyAlignment="true" applyProtection="true">
      <alignment horizontal="center"/>
    </xf>
    <xf numFmtId="164" fontId="158" fillId="110" borderId="154" xfId="0" applyNumberFormat="true" applyFont="true" applyFill="true" applyBorder="true" applyAlignment="true" applyProtection="true">
      <alignment horizontal="center"/>
    </xf>
    <xf numFmtId="0" fontId="159" fillId="111" borderId="155" xfId="0" applyNumberFormat="true" applyFont="true" applyFill="true" applyBorder="true" applyAlignment="true" applyProtection="true">
      <alignment horizontal="center"/>
    </xf>
    <xf numFmtId="0" fontId="160" fillId="112" borderId="156" xfId="0" applyNumberFormat="true" applyFont="true" applyFill="true" applyBorder="true" applyAlignment="true" applyProtection="true">
      <alignment horizontal="center"/>
    </xf>
    <xf numFmtId="0" fontId="161" fillId="113" borderId="157" xfId="0" applyNumberFormat="true" applyFont="true" applyFill="true" applyBorder="true" applyAlignment="true" applyProtection="true">
      <alignment horizontal="center"/>
    </xf>
    <xf numFmtId="0" fontId="162" fillId="114" borderId="158" xfId="0" applyNumberFormat="true" applyFont="true" applyFill="true" applyBorder="true" applyAlignment="true" applyProtection="true">
      <alignment horizontal="center"/>
    </xf>
    <xf numFmtId="164" fontId="163" fillId="115" borderId="159" xfId="0" applyNumberFormat="true" applyFont="true" applyFill="true" applyBorder="true" applyAlignment="true" applyProtection="true">
      <alignment horizontal="center"/>
    </xf>
    <xf numFmtId="0" fontId="164" fillId="116" borderId="160" xfId="0" applyNumberFormat="true" applyFont="true" applyFill="true" applyBorder="true" applyAlignment="true" applyProtection="true">
      <alignment horizontal="center"/>
    </xf>
    <xf numFmtId="0" fontId="165" fillId="117" borderId="161" xfId="0" applyNumberFormat="true" applyFont="true" applyFill="true" applyBorder="true" applyAlignment="true" applyProtection="true">
      <alignment horizontal="center"/>
    </xf>
    <xf numFmtId="0" fontId="166" fillId="118" borderId="162" xfId="0" applyNumberFormat="true" applyFont="true" applyFill="true" applyBorder="true" applyAlignment="true" applyProtection="true">
      <alignment horizontal="center"/>
    </xf>
    <xf numFmtId="0" fontId="167" fillId="119" borderId="163" xfId="0" applyNumberFormat="true" applyFont="true" applyFill="true" applyBorder="true" applyAlignment="true" applyProtection="true">
      <alignment horizontal="center"/>
    </xf>
    <xf numFmtId="164" fontId="168" fillId="120" borderId="164" xfId="0" applyNumberFormat="true" applyFont="true" applyFill="true" applyBorder="true" applyAlignment="true" applyProtection="true">
      <alignment horizontal="center"/>
    </xf>
    <xf numFmtId="0" fontId="169" fillId="121" borderId="165" xfId="0" applyNumberFormat="true" applyFont="true" applyFill="true" applyBorder="true" applyAlignment="true" applyProtection="true">
      <alignment horizontal="center"/>
    </xf>
    <xf numFmtId="0" fontId="170" fillId="122" borderId="166" xfId="0" applyNumberFormat="true" applyFont="true" applyFill="true" applyBorder="true" applyAlignment="true" applyProtection="true">
      <alignment horizontal="center"/>
    </xf>
    <xf numFmtId="0" fontId="171" fillId="123" borderId="167" xfId="0" applyNumberFormat="true" applyFont="true" applyFill="true" applyBorder="true" applyAlignment="true" applyProtection="true">
      <alignment horizontal="center"/>
    </xf>
    <xf numFmtId="0" fontId="172" fillId="124" borderId="168" xfId="0" applyNumberFormat="true" applyFont="true" applyFill="true" applyBorder="true" applyAlignment="true" applyProtection="true">
      <alignment horizontal="center"/>
    </xf>
    <xf numFmtId="164" fontId="173" fillId="125" borderId="169" xfId="0" applyNumberFormat="true" applyFont="true" applyFill="true" applyBorder="true" applyAlignment="true" applyProtection="true">
      <alignment horizontal="center"/>
    </xf>
    <xf numFmtId="0" fontId="174" fillId="126" borderId="170" xfId="0" applyNumberFormat="true" applyFont="true" applyFill="true" applyBorder="true" applyAlignment="true" applyProtection="true">
      <alignment horizontal="center"/>
    </xf>
    <xf numFmtId="0" fontId="175" fillId="127" borderId="171" xfId="0" applyNumberFormat="true" applyFont="true" applyFill="true" applyBorder="true" applyAlignment="true" applyProtection="true">
      <alignment horizontal="center"/>
    </xf>
    <xf numFmtId="0" fontId="176" fillId="128" borderId="172" xfId="0" applyNumberFormat="true" applyFont="true" applyFill="true" applyBorder="true" applyAlignment="true" applyProtection="true">
      <alignment horizontal="center"/>
    </xf>
    <xf numFmtId="0" fontId="177" fillId="129" borderId="173" xfId="0" applyNumberFormat="true" applyFont="true" applyFill="true" applyBorder="true" applyAlignment="true" applyProtection="true">
      <alignment horizontal="center"/>
    </xf>
    <xf numFmtId="164" fontId="178" fillId="130" borderId="174" xfId="0" applyNumberFormat="true" applyFont="true" applyFill="true" applyBorder="true" applyAlignment="true" applyProtection="true">
      <alignment horizontal="center"/>
    </xf>
    <xf numFmtId="0" fontId="179" fillId="131" borderId="175" xfId="0" applyNumberFormat="true" applyFont="true" applyFill="true" applyBorder="true" applyAlignment="true" applyProtection="true">
      <alignment horizontal="center"/>
    </xf>
    <xf numFmtId="0" fontId="180" fillId="132" borderId="176" xfId="0" applyNumberFormat="true" applyFont="true" applyFill="true" applyBorder="true" applyAlignment="true" applyProtection="true">
      <alignment horizontal="center"/>
    </xf>
    <xf numFmtId="0" fontId="181" fillId="133" borderId="177" xfId="0" applyNumberFormat="true" applyFont="true" applyFill="true" applyBorder="true" applyAlignment="true" applyProtection="true">
      <alignment horizontal="center"/>
    </xf>
    <xf numFmtId="0" fontId="182" fillId="134" borderId="178" xfId="0" applyNumberFormat="true" applyFont="true" applyFill="true" applyBorder="true" applyAlignment="true" applyProtection="true">
      <alignment horizontal="center"/>
    </xf>
    <xf numFmtId="164" fontId="183" fillId="135" borderId="179" xfId="0" applyNumberFormat="true" applyFont="true" applyFill="true" applyBorder="true" applyAlignment="true" applyProtection="true">
      <alignment horizontal="center"/>
    </xf>
    <xf numFmtId="0" fontId="184" fillId="136" borderId="180" xfId="0" applyNumberFormat="true" applyFont="true" applyFill="true" applyBorder="true" applyAlignment="true" applyProtection="true">
      <alignment horizontal="center"/>
    </xf>
    <xf numFmtId="0" fontId="185" fillId="137" borderId="181" xfId="0" applyNumberFormat="true" applyFont="true" applyFill="true" applyBorder="true" applyAlignment="true" applyProtection="true">
      <alignment horizontal="center"/>
    </xf>
    <xf numFmtId="0" fontId="186" fillId="138" borderId="182" xfId="0" applyNumberFormat="true" applyFont="true" applyFill="true" applyBorder="true" applyAlignment="true" applyProtection="true">
      <alignment horizontal="center"/>
    </xf>
    <xf numFmtId="0" fontId="187" fillId="139" borderId="183" xfId="0" applyNumberFormat="true" applyFont="true" applyFill="true" applyBorder="true" applyAlignment="true" applyProtection="true">
      <alignment horizontal="center"/>
    </xf>
    <xf numFmtId="164" fontId="188" fillId="140" borderId="184" xfId="0" applyNumberFormat="true" applyFont="true" applyFill="true" applyBorder="true" applyAlignment="true" applyProtection="true">
      <alignment horizontal="center"/>
    </xf>
    <xf numFmtId="0" fontId="189" fillId="141" borderId="185" xfId="0" applyNumberFormat="true" applyFont="true" applyFill="true" applyBorder="true" applyAlignment="true" applyProtection="true">
      <alignment horizontal="center"/>
    </xf>
    <xf numFmtId="0" fontId="190" fillId="142" borderId="186" xfId="0" applyNumberFormat="true" applyFont="true" applyFill="true" applyBorder="true" applyAlignment="true" applyProtection="true">
      <alignment horizontal="center"/>
    </xf>
    <xf numFmtId="0" fontId="191" fillId="143" borderId="187" xfId="0" applyNumberFormat="true" applyFont="true" applyFill="true" applyBorder="true" applyAlignment="true" applyProtection="true">
      <alignment horizontal="center"/>
    </xf>
    <xf numFmtId="0" fontId="192" fillId="144" borderId="188" xfId="0" applyNumberFormat="true" applyFont="true" applyFill="true" applyBorder="true" applyAlignment="true" applyProtection="true">
      <alignment horizontal="center"/>
    </xf>
    <xf numFmtId="164" fontId="193" fillId="145" borderId="189" xfId="0" applyNumberFormat="true" applyFont="true" applyFill="true" applyBorder="true" applyAlignment="true" applyProtection="true">
      <alignment horizontal="center"/>
    </xf>
    <xf numFmtId="0" fontId="194" fillId="146" borderId="190" xfId="0" applyNumberFormat="true" applyFont="true" applyFill="true" applyBorder="true" applyAlignment="true" applyProtection="true">
      <alignment horizontal="center"/>
    </xf>
    <xf numFmtId="0" fontId="195" fillId="147" borderId="191" xfId="0" applyNumberFormat="true" applyFont="true" applyFill="true" applyBorder="true" applyAlignment="true" applyProtection="true">
      <alignment horizontal="center"/>
    </xf>
    <xf numFmtId="0" fontId="196" fillId="148" borderId="192" xfId="0" applyNumberFormat="true" applyFont="true" applyFill="true" applyBorder="true" applyAlignment="true" applyProtection="true">
      <alignment horizontal="center"/>
    </xf>
    <xf numFmtId="0" fontId="197" fillId="149" borderId="193" xfId="0" applyNumberFormat="true" applyFont="true" applyFill="true" applyBorder="true" applyAlignment="true" applyProtection="true">
      <alignment horizontal="center"/>
    </xf>
    <xf numFmtId="164" fontId="198" fillId="150" borderId="194" xfId="0" applyNumberFormat="true" applyFont="true" applyFill="true" applyBorder="true" applyAlignment="true" applyProtection="true">
      <alignment horizontal="center"/>
    </xf>
    <xf numFmtId="0" fontId="199" fillId="151" borderId="195" xfId="0" applyNumberFormat="true" applyFont="true" applyFill="true" applyBorder="true" applyAlignment="true" applyProtection="true">
      <alignment horizontal="center"/>
    </xf>
    <xf numFmtId="0" fontId="200" fillId="152" borderId="196" xfId="0" applyNumberFormat="true" applyFont="true" applyFill="true" applyBorder="true" applyAlignment="true" applyProtection="true">
      <alignment horizontal="center"/>
    </xf>
    <xf numFmtId="0" fontId="201" fillId="153" borderId="197" xfId="0" applyNumberFormat="true" applyFont="true" applyFill="true" applyBorder="true" applyAlignment="true" applyProtection="true">
      <alignment horizontal="center"/>
    </xf>
    <xf numFmtId="0" fontId="202" fillId="154" borderId="198" xfId="0" applyNumberFormat="true" applyFont="true" applyFill="true" applyBorder="true" applyAlignment="true" applyProtection="true">
      <alignment horizontal="center"/>
    </xf>
    <xf numFmtId="164" fontId="203" fillId="155" borderId="199" xfId="0" applyNumberFormat="true" applyFont="true" applyFill="true" applyBorder="true" applyAlignment="true" applyProtection="true">
      <alignment horizontal="center"/>
    </xf>
    <xf numFmtId="0" fontId="204" fillId="156" borderId="200" xfId="0" applyNumberFormat="true" applyFont="true" applyFill="true" applyBorder="true" applyAlignment="true" applyProtection="true">
      <alignment horizontal="center"/>
    </xf>
    <xf numFmtId="0" fontId="205" fillId="157" borderId="201" xfId="0" applyNumberFormat="true" applyFont="true" applyFill="true" applyBorder="true" applyAlignment="true" applyProtection="true">
      <alignment horizontal="center"/>
    </xf>
    <xf numFmtId="0" fontId="206" fillId="158" borderId="202" xfId="0" applyNumberFormat="true" applyFont="true" applyFill="true" applyBorder="true" applyAlignment="true" applyProtection="true">
      <alignment horizontal="center"/>
    </xf>
    <xf numFmtId="0" fontId="207" fillId="159" borderId="203" xfId="0" applyNumberFormat="true" applyFont="true" applyFill="true" applyBorder="true" applyAlignment="true" applyProtection="true">
      <alignment horizontal="center"/>
    </xf>
    <xf numFmtId="164" fontId="208" fillId="160" borderId="204" xfId="0" applyNumberFormat="true" applyFont="true" applyFill="true" applyBorder="true" applyAlignment="true" applyProtection="true">
      <alignment horizontal="center"/>
    </xf>
    <xf numFmtId="0" fontId="209" fillId="161" borderId="205" xfId="0" applyNumberFormat="true" applyFont="true" applyFill="true" applyBorder="true" applyAlignment="true" applyProtection="true">
      <alignment horizontal="center"/>
    </xf>
    <xf numFmtId="0" fontId="210" fillId="162" borderId="206" xfId="0" applyNumberFormat="true" applyFont="true" applyFill="true" applyBorder="true" applyAlignment="true" applyProtection="true">
      <alignment horizontal="center"/>
    </xf>
    <xf numFmtId="0" fontId="211" fillId="163" borderId="207" xfId="0" applyNumberFormat="true" applyFont="true" applyFill="true" applyBorder="true" applyAlignment="true" applyProtection="true">
      <alignment horizontal="center"/>
    </xf>
    <xf numFmtId="0" fontId="212" fillId="164" borderId="208" xfId="0" applyNumberFormat="true" applyFont="true" applyFill="true" applyBorder="true" applyAlignment="true" applyProtection="true">
      <alignment horizontal="center"/>
    </xf>
    <xf numFmtId="164" fontId="213" fillId="165" borderId="209" xfId="0" applyNumberFormat="true" applyFont="true" applyFill="true" applyBorder="true" applyAlignment="true" applyProtection="true">
      <alignment horizontal="center"/>
    </xf>
    <xf numFmtId="0" fontId="214" fillId="166" borderId="210" xfId="0" applyNumberFormat="true" applyFont="true" applyFill="true" applyBorder="true" applyAlignment="true" applyProtection="true">
      <alignment horizontal="center"/>
    </xf>
    <xf numFmtId="0" fontId="215" fillId="167" borderId="211" xfId="0" applyNumberFormat="true" applyFont="true" applyFill="true" applyBorder="true" applyAlignment="true" applyProtection="true">
      <alignment horizontal="center"/>
    </xf>
    <xf numFmtId="0" fontId="216" fillId="168" borderId="212" xfId="0" applyNumberFormat="true" applyFont="true" applyFill="true" applyBorder="true" applyAlignment="true" applyProtection="true">
      <alignment horizontal="center"/>
    </xf>
    <xf numFmtId="0" fontId="217" fillId="169" borderId="213" xfId="0" applyNumberFormat="true" applyFont="true" applyFill="true" applyBorder="true" applyAlignment="true" applyProtection="true">
      <alignment horizontal="center"/>
    </xf>
    <xf numFmtId="164" fontId="218" fillId="170" borderId="214" xfId="0" applyNumberFormat="true" applyFont="true" applyFill="true" applyBorder="true" applyAlignment="true" applyProtection="true">
      <alignment horizontal="center"/>
    </xf>
    <xf numFmtId="0" fontId="219" fillId="171" borderId="215" xfId="0" applyNumberFormat="true" applyFont="true" applyFill="true" applyBorder="true" applyAlignment="true" applyProtection="true">
      <alignment horizontal="center"/>
    </xf>
    <xf numFmtId="0" fontId="220" fillId="172" borderId="216" xfId="0" applyNumberFormat="true" applyFont="true" applyFill="true" applyBorder="true" applyAlignment="true" applyProtection="true">
      <alignment horizontal="center"/>
    </xf>
    <xf numFmtId="0" fontId="221" fillId="173" borderId="217" xfId="0" applyNumberFormat="true" applyFont="true" applyFill="true" applyBorder="true" applyAlignment="true" applyProtection="true">
      <alignment horizontal="center"/>
    </xf>
    <xf numFmtId="0" fontId="222" fillId="174" borderId="218" xfId="0" applyNumberFormat="true" applyFont="true" applyFill="true" applyBorder="true" applyAlignment="true" applyProtection="true">
      <alignment horizontal="center"/>
    </xf>
    <xf numFmtId="164" fontId="223" fillId="175" borderId="219" xfId="0" applyNumberFormat="true" applyFont="true" applyFill="true" applyBorder="true" applyAlignment="true" applyProtection="true">
      <alignment horizontal="center"/>
    </xf>
    <xf numFmtId="0" fontId="224" fillId="176" borderId="220" xfId="0" applyNumberFormat="true" applyFont="true" applyFill="true" applyBorder="true" applyAlignment="true" applyProtection="true">
      <alignment horizontal="center"/>
    </xf>
    <xf numFmtId="0" fontId="225" fillId="177" borderId="221" xfId="0" applyNumberFormat="true" applyFont="true" applyFill="true" applyBorder="true" applyAlignment="true" applyProtection="true">
      <alignment horizontal="center"/>
    </xf>
    <xf numFmtId="0" fontId="226" fillId="178" borderId="222" xfId="0" applyNumberFormat="true" applyFont="true" applyFill="true" applyBorder="true" applyAlignment="true" applyProtection="true">
      <alignment horizontal="center"/>
    </xf>
    <xf numFmtId="0" fontId="227" fillId="179" borderId="223" xfId="0" applyNumberFormat="true" applyFont="true" applyFill="true" applyBorder="true" applyAlignment="true" applyProtection="true">
      <alignment horizontal="center"/>
    </xf>
    <xf numFmtId="164" fontId="228" fillId="180" borderId="224" xfId="0" applyNumberFormat="true" applyFont="true" applyFill="true" applyBorder="true" applyAlignment="true" applyProtection="true">
      <alignment horizontal="center"/>
    </xf>
    <xf numFmtId="0" fontId="229" fillId="181" borderId="225" xfId="0" applyNumberFormat="true" applyFont="true" applyFill="true" applyBorder="true" applyAlignment="true" applyProtection="true">
      <alignment horizontal="center"/>
    </xf>
    <xf numFmtId="0" fontId="230" fillId="182" borderId="226" xfId="0" applyNumberFormat="true" applyFont="true" applyFill="true" applyBorder="true" applyAlignment="true" applyProtection="true">
      <alignment horizontal="center"/>
    </xf>
    <xf numFmtId="0" fontId="231" fillId="183" borderId="227" xfId="0" applyNumberFormat="true" applyFont="true" applyFill="true" applyBorder="true" applyAlignment="true" applyProtection="true">
      <alignment horizontal="center"/>
    </xf>
    <xf numFmtId="0" fontId="232" fillId="184" borderId="228" xfId="0" applyNumberFormat="true" applyFont="true" applyFill="true" applyBorder="true" applyAlignment="true" applyProtection="true">
      <alignment horizontal="center"/>
    </xf>
    <xf numFmtId="164" fontId="233" fillId="185" borderId="229" xfId="0" applyNumberFormat="true" applyFont="true" applyFill="true" applyBorder="true" applyAlignment="true" applyProtection="true">
      <alignment horizontal="center"/>
    </xf>
    <xf numFmtId="0" fontId="234" fillId="186" borderId="230" xfId="0" applyNumberFormat="true" applyFont="true" applyFill="true" applyBorder="true" applyAlignment="true" applyProtection="true">
      <alignment horizontal="center"/>
    </xf>
    <xf numFmtId="0" fontId="235" fillId="187" borderId="231" xfId="0" applyNumberFormat="true" applyFont="true" applyFill="true" applyBorder="true" applyAlignment="true" applyProtection="true">
      <alignment horizontal="center"/>
    </xf>
    <xf numFmtId="0" fontId="236" fillId="188" borderId="232" xfId="0" applyNumberFormat="true" applyFont="true" applyFill="true" applyBorder="true" applyAlignment="true" applyProtection="true">
      <alignment horizontal="center"/>
    </xf>
    <xf numFmtId="0" fontId="237" fillId="189" borderId="233" xfId="0" applyNumberFormat="true" applyFont="true" applyFill="true" applyBorder="true" applyAlignment="true" applyProtection="true">
      <alignment horizontal="center"/>
    </xf>
    <xf numFmtId="0" fontId="238" fillId="190" borderId="234" xfId="0" applyNumberFormat="true" applyFont="true" applyFill="true" applyBorder="true" applyAlignment="true" applyProtection="true">
      <alignment horizontal="center"/>
    </xf>
    <xf numFmtId="0" fontId="239" fillId="191" borderId="235" xfId="0" applyNumberFormat="true" applyFont="true" applyFill="true" applyBorder="true" applyAlignment="true" applyProtection="true">
      <alignment horizontal="center"/>
    </xf>
    <xf numFmtId="0" fontId="240" fillId="192" borderId="236" xfId="0" applyNumberFormat="true" applyFont="true" applyFill="true" applyBorder="true" applyAlignment="true" applyProtection="true">
      <alignment horizontal="center"/>
    </xf>
    <xf numFmtId="0" fontId="241" fillId="0" borderId="237" xfId="0" applyNumberFormat="true" applyFont="true" applyBorder="true" applyAlignment="true" applyProtection="true"/>
    <xf numFmtId="0" fontId="7" fillId="17" borderId="56" xfId="11" applyFont="true" applyFill="true" applyBorder="true" applyAlignment="true">
      <alignment horizontal="center"/>
    </xf>
    <xf numFmtId="0" fontId="4" fillId="2" borderId="73" xfId="14" applyFont="true" applyFill="true" applyBorder="true" applyAlignment="true">
      <alignment horizontal="center" wrapText="true"/>
    </xf>
    <xf numFmtId="0" fontId="4" fillId="2" borderId="73"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3"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3"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3"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0"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3" xfId="0" applyFont="true" applyBorder="true" applyAlignment="true">
      <alignment horizontal="left" vertical="top" wrapText="true"/>
    </xf>
    <xf numFmtId="0" fontId="3" fillId="0" borderId="73" xfId="0" applyFont="true" applyBorder="true" applyAlignment="true">
      <alignment horizontal="left" vertical="top" wrapText="true"/>
    </xf>
    <xf numFmtId="0" fontId="61" fillId="24" borderId="237" xfId="20" applyFont="true" applyFill="true" applyAlignment="true">
      <alignment horizontal="center" vertical="center"/>
    </xf>
    <xf numFmtId="0" fontId="11" fillId="2" borderId="237" xfId="20" applyFont="true" applyFill="true"/>
    <xf numFmtId="0" fontId="61" fillId="2" borderId="237" xfId="20" applyFont="true" applyFill="true" applyAlignment="true">
      <alignment horizontal="center" vertical="center"/>
    </xf>
    <xf numFmtId="0" fontId="77" fillId="2" borderId="237" xfId="20" applyFont="true" applyFill="true"/>
    <xf numFmtId="0" fontId="26" fillId="2" borderId="237" xfId="20" applyFont="true" applyFill="true"/>
    <xf numFmtId="0" fontId="78" fillId="2" borderId="237" xfId="20" applyFont="true" applyFill="true"/>
    <xf numFmtId="0" fontId="63" fillId="2" borderId="237" xfId="20" applyFont="true" applyFill="true"/>
    <xf numFmtId="0" fontId="11" fillId="2" borderId="237" xfId="20" applyFont="true" applyFill="true" applyAlignment="true">
      <alignment vertical="center" wrapText="true"/>
    </xf>
    <xf numFmtId="0" fontId="5" fillId="2" borderId="237" xfId="20" applyFont="true" applyFill="true" applyAlignment="true">
      <alignment vertical="center" wrapText="true"/>
    </xf>
    <xf numFmtId="0" fontId="11" fillId="0" borderId="237" xfId="20" applyFont="true"/>
    <xf numFmtId="0" fontId="7" fillId="2" borderId="237" xfId="20" applyFont="true" applyFill="true"/>
    <xf numFmtId="0" fontId="3" fillId="2" borderId="237"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237"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237"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7" xfId="20" applyFont="true" applyFill="true"/>
    <xf numFmtId="0" fontId="16" fillId="2" borderId="237" xfId="20" applyFont="true" applyFill="true" applyAlignment="true">
      <alignment horizontal="left" vertical="center"/>
    </xf>
    <xf numFmtId="0" fontId="242" fillId="42" borderId="237" xfId="22" applyFont="true" applyFill="true" applyAlignment="true">
      <alignment horizontal="left" vertical="center" wrapText="true"/>
    </xf>
    <xf numFmtId="0" fontId="242" fillId="43" borderId="238" xfId="22" applyFont="true" applyFill="true" applyBorder="true" applyAlignment="true">
      <alignment horizontal="left" vertical="center" wrapText="true"/>
    </xf>
    <xf numFmtId="0" fontId="242" fillId="43" borderId="237" xfId="22" applyFont="true" applyFill="true" applyAlignment="true">
      <alignment horizontal="left" vertical="center" wrapText="true"/>
    </xf>
    <xf numFmtId="0" fontId="242" fillId="27" borderId="237" xfId="22" applyFont="true" applyFill="true" applyAlignment="true">
      <alignment horizontal="left" vertical="center" wrapText="true"/>
    </xf>
    <xf numFmtId="0" fontId="16" fillId="193" borderId="237" xfId="22" applyFont="true" applyFill="true" applyAlignment="true">
      <alignment horizontal="left" vertical="center" wrapText="true"/>
    </xf>
    <xf numFmtId="0" fontId="16" fillId="44" borderId="237" xfId="22" applyFont="true" applyFill="true" applyAlignment="true">
      <alignment horizontal="left" vertical="center" wrapText="true"/>
    </xf>
    <xf numFmtId="0" fontId="16" fillId="194" borderId="237" xfId="22" applyFont="true" applyFill="true" applyAlignment="true">
      <alignment horizontal="left" vertical="center" wrapText="true"/>
    </xf>
    <xf numFmtId="1" fontId="243" fillId="195" borderId="239"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40" xfId="0" applyNumberFormat="true" applyFont="true" applyFill="true" applyBorder="true" applyAlignment="true" applyProtection="true">
      <alignment horizontal="center" vertical="bottom" textRotation="0" wrapText="false" indent="0" shrinkToFit="false"/>
      <protection locked="true" hidden="false"/>
    </xf>
    <xf numFmtId="164" fontId="245" fillId="197" borderId="241" xfId="0" applyNumberFormat="true" applyFont="true" applyFill="true" applyBorder="true" applyAlignment="true" applyProtection="true">
      <alignment horizontal="center" vertical="bottom" textRotation="0" wrapText="false" indent="0" shrinkToFit="false"/>
      <protection locked="true" hidden="false"/>
    </xf>
    <xf numFmtId="0" fontId="246" fillId="198" borderId="242" xfId="0" applyNumberFormat="true" applyFont="true" applyFill="true" applyBorder="true" applyAlignment="true" applyProtection="true">
      <alignment horizontal="center" vertical="bottom" textRotation="0" wrapText="false" indent="0" shrinkToFit="false"/>
      <protection locked="true" hidden="false"/>
    </xf>
    <xf numFmtId="0" fontId="247" fillId="199" borderId="243" xfId="0" applyNumberFormat="true" applyFont="true" applyFill="true" applyBorder="true" applyAlignment="true" applyProtection="true">
      <alignment horizontal="center" vertical="bottom" textRotation="0" wrapText="false" indent="0" shrinkToFit="false"/>
      <protection locked="true" hidden="false"/>
    </xf>
    <xf numFmtId="0" fontId="248" fillId="200" borderId="244" xfId="0" applyNumberFormat="true" applyFont="true" applyFill="true" applyBorder="true" applyAlignment="true" applyProtection="true">
      <alignment horizontal="center" vertical="bottom" textRotation="0" wrapText="false" indent="0" shrinkToFit="false"/>
      <protection locked="true" hidden="false"/>
    </xf>
    <xf numFmtId="1" fontId="249" fillId="201" borderId="245"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6" xfId="0" applyNumberFormat="true" applyFont="true" applyFill="true" applyBorder="true" applyAlignment="true" applyProtection="true">
      <alignment horizontal="center" vertical="bottom" textRotation="0" wrapText="false" indent="0" shrinkToFit="false"/>
      <protection locked="true" hidden="false"/>
    </xf>
    <xf numFmtId="164" fontId="251" fillId="203" borderId="247" xfId="0" applyNumberFormat="true" applyFont="true" applyFill="true" applyBorder="true" applyAlignment="true" applyProtection="true">
      <alignment horizontal="center" vertical="bottom" textRotation="0" wrapText="false" indent="0" shrinkToFit="false"/>
      <protection locked="true" hidden="false"/>
    </xf>
    <xf numFmtId="0" fontId="252" fillId="204" borderId="248" xfId="0" applyNumberFormat="true" applyFont="true" applyFill="true" applyBorder="true" applyAlignment="true" applyProtection="true">
      <alignment horizontal="center" vertical="bottom" textRotation="0" wrapText="false" indent="0" shrinkToFit="false"/>
      <protection locked="true" hidden="false"/>
    </xf>
    <xf numFmtId="0" fontId="253" fillId="205" borderId="249" xfId="0" applyNumberFormat="true" applyFont="true" applyFill="true" applyBorder="true" applyAlignment="true" applyProtection="true">
      <alignment horizontal="center" vertical="bottom" textRotation="0" wrapText="false" indent="0" shrinkToFit="false"/>
      <protection locked="true" hidden="false"/>
    </xf>
    <xf numFmtId="0" fontId="254" fillId="206" borderId="250" xfId="0" applyNumberFormat="true" applyFont="true" applyFill="true" applyBorder="true" applyAlignment="true" applyProtection="true">
      <alignment horizontal="center" vertical="bottom" textRotation="0" wrapText="false" indent="0" shrinkToFit="false"/>
      <protection locked="true" hidden="false"/>
    </xf>
    <xf numFmtId="1" fontId="255" fillId="207" borderId="251"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2" xfId="0" applyNumberFormat="true" applyFont="true" applyFill="true" applyBorder="true" applyAlignment="true" applyProtection="true">
      <alignment horizontal="center" vertical="bottom" textRotation="0" wrapText="false" indent="0" shrinkToFit="false"/>
      <protection locked="true" hidden="false"/>
    </xf>
    <xf numFmtId="164" fontId="257" fillId="209" borderId="253" xfId="0" applyNumberFormat="true" applyFont="true" applyFill="true" applyBorder="true" applyAlignment="true" applyProtection="true">
      <alignment horizontal="center" vertical="bottom" textRotation="0" wrapText="false" indent="0" shrinkToFit="false"/>
      <protection locked="true" hidden="false"/>
    </xf>
    <xf numFmtId="0" fontId="258" fillId="210" borderId="254" xfId="0" applyNumberFormat="true" applyFont="true" applyFill="true" applyBorder="true" applyAlignment="true" applyProtection="true">
      <alignment horizontal="center" vertical="bottom" textRotation="0" wrapText="false" indent="0" shrinkToFit="false"/>
      <protection locked="true" hidden="false"/>
    </xf>
    <xf numFmtId="0" fontId="259" fillId="211" borderId="255" xfId="0" applyNumberFormat="true" applyFont="true" applyFill="true" applyBorder="true" applyAlignment="true" applyProtection="true">
      <alignment horizontal="center" vertical="bottom" textRotation="0" wrapText="false" indent="0" shrinkToFit="false"/>
      <protection locked="true" hidden="false"/>
    </xf>
    <xf numFmtId="0" fontId="260" fillId="212" borderId="256" xfId="0" applyNumberFormat="true" applyFont="true" applyFill="true" applyBorder="true" applyAlignment="true" applyProtection="true">
      <alignment horizontal="center" vertical="bottom" textRotation="0" wrapText="false" indent="0" shrinkToFit="false"/>
      <protection locked="true" hidden="false"/>
    </xf>
    <xf numFmtId="1" fontId="261" fillId="213" borderId="257"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8" xfId="0" applyNumberFormat="true" applyFont="true" applyFill="true" applyBorder="true" applyAlignment="true" applyProtection="true">
      <alignment horizontal="center" vertical="bottom" textRotation="0" wrapText="false" indent="0" shrinkToFit="false"/>
      <protection locked="true" hidden="false"/>
    </xf>
    <xf numFmtId="164" fontId="263" fillId="215" borderId="259" xfId="0" applyNumberFormat="true" applyFont="true" applyFill="true" applyBorder="true" applyAlignment="true" applyProtection="true">
      <alignment horizontal="center" vertical="bottom" textRotation="0" wrapText="false" indent="0" shrinkToFit="false"/>
      <protection locked="true" hidden="false"/>
    </xf>
    <xf numFmtId="0" fontId="264" fillId="216" borderId="260" xfId="0" applyNumberFormat="true" applyFont="true" applyFill="true" applyBorder="true" applyAlignment="true" applyProtection="true">
      <alignment horizontal="center" vertical="bottom" textRotation="0" wrapText="false" indent="0" shrinkToFit="false"/>
      <protection locked="true" hidden="false"/>
    </xf>
    <xf numFmtId="0" fontId="265" fillId="217" borderId="261" xfId="0" applyNumberFormat="true" applyFont="true" applyFill="true" applyBorder="true" applyAlignment="true" applyProtection="true">
      <alignment horizontal="center" vertical="bottom" textRotation="0" wrapText="false" indent="0" shrinkToFit="false"/>
      <protection locked="true" hidden="false"/>
    </xf>
    <xf numFmtId="0" fontId="266" fillId="218" borderId="262" xfId="0" applyNumberFormat="true" applyFont="true" applyFill="true" applyBorder="true" applyAlignment="true" applyProtection="true">
      <alignment horizontal="center" vertical="bottom" textRotation="0" wrapText="false" indent="0" shrinkToFit="false"/>
      <protection locked="true" hidden="false"/>
    </xf>
    <xf numFmtId="1" fontId="267" fillId="219" borderId="263"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4" xfId="0" applyNumberFormat="true" applyFont="true" applyFill="true" applyBorder="true" applyAlignment="true" applyProtection="true">
      <alignment horizontal="center" vertical="bottom" textRotation="0" wrapText="false" indent="0" shrinkToFit="false"/>
      <protection locked="true" hidden="false"/>
    </xf>
    <xf numFmtId="164" fontId="269" fillId="221" borderId="265" xfId="0" applyNumberFormat="true" applyFont="true" applyFill="true" applyBorder="true" applyAlignment="true" applyProtection="true">
      <alignment horizontal="center" vertical="bottom" textRotation="0" wrapText="false" indent="0" shrinkToFit="false"/>
      <protection locked="true" hidden="false"/>
    </xf>
    <xf numFmtId="0" fontId="270" fillId="222" borderId="266" xfId="0" applyNumberFormat="true" applyFont="true" applyFill="true" applyBorder="true" applyAlignment="true" applyProtection="true">
      <alignment horizontal="center" vertical="bottom" textRotation="0" wrapText="false" indent="0" shrinkToFit="false"/>
      <protection locked="true" hidden="false"/>
    </xf>
    <xf numFmtId="0" fontId="271" fillId="223" borderId="267" xfId="0" applyNumberFormat="true" applyFont="true" applyFill="true" applyBorder="true" applyAlignment="true" applyProtection="true">
      <alignment horizontal="center" vertical="bottom" textRotation="0" wrapText="false" indent="0" shrinkToFit="false"/>
      <protection locked="true" hidden="false"/>
    </xf>
    <xf numFmtId="0" fontId="272" fillId="224" borderId="268" xfId="0" applyNumberFormat="true" applyFont="true" applyFill="true" applyBorder="true" applyAlignment="true" applyProtection="true">
      <alignment horizontal="center" vertical="bottom" textRotation="0" wrapText="false" indent="0" shrinkToFit="false"/>
      <protection locked="true" hidden="false"/>
    </xf>
    <xf numFmtId="1" fontId="273" fillId="225" borderId="269"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70" xfId="0" applyNumberFormat="true" applyFont="true" applyFill="true" applyBorder="true" applyAlignment="true" applyProtection="true">
      <alignment horizontal="center" vertical="bottom" textRotation="0" wrapText="false" indent="0" shrinkToFit="false"/>
      <protection locked="true" hidden="false"/>
    </xf>
    <xf numFmtId="164" fontId="275" fillId="227" borderId="271" xfId="0" applyNumberFormat="true" applyFont="true" applyFill="true" applyBorder="true" applyAlignment="true" applyProtection="true">
      <alignment horizontal="center" vertical="bottom" textRotation="0" wrapText="false" indent="0" shrinkToFit="false"/>
      <protection locked="true" hidden="false"/>
    </xf>
    <xf numFmtId="0" fontId="276" fillId="228" borderId="272" xfId="0" applyNumberFormat="true" applyFont="true" applyFill="true" applyBorder="true" applyAlignment="true" applyProtection="true">
      <alignment horizontal="center" vertical="bottom" textRotation="0" wrapText="false" indent="0" shrinkToFit="false"/>
      <protection locked="true" hidden="false"/>
    </xf>
    <xf numFmtId="0" fontId="277" fillId="229" borderId="273" xfId="0" applyNumberFormat="true" applyFont="true" applyFill="true" applyBorder="true" applyAlignment="true" applyProtection="true">
      <alignment horizontal="center" vertical="bottom" textRotation="0" wrapText="false" indent="0" shrinkToFit="false"/>
      <protection locked="true" hidden="false"/>
    </xf>
    <xf numFmtId="0" fontId="278" fillId="230" borderId="274" xfId="0" applyNumberFormat="true" applyFont="true" applyFill="true" applyBorder="true" applyAlignment="true" applyProtection="true">
      <alignment horizontal="center" vertical="bottom" textRotation="0" wrapText="false" indent="0" shrinkToFit="false"/>
      <protection locked="true" hidden="false"/>
    </xf>
    <xf numFmtId="1" fontId="279" fillId="231" borderId="275"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6" xfId="0" applyNumberFormat="true" applyFont="true" applyFill="true" applyBorder="true" applyAlignment="true" applyProtection="true">
      <alignment horizontal="center" vertical="bottom" textRotation="0" wrapText="false" indent="0" shrinkToFit="false"/>
      <protection locked="true" hidden="false"/>
    </xf>
    <xf numFmtId="164" fontId="281" fillId="233" borderId="277" xfId="0" applyNumberFormat="true" applyFont="true" applyFill="true" applyBorder="true" applyAlignment="true" applyProtection="true">
      <alignment horizontal="center" vertical="bottom" textRotation="0" wrapText="false" indent="0" shrinkToFit="false"/>
      <protection locked="true" hidden="false"/>
    </xf>
    <xf numFmtId="0" fontId="282" fillId="234" borderId="278" xfId="0" applyNumberFormat="true" applyFont="true" applyFill="true" applyBorder="true" applyAlignment="true" applyProtection="true">
      <alignment horizontal="center" vertical="bottom" textRotation="0" wrapText="false" indent="0" shrinkToFit="false"/>
      <protection locked="true" hidden="false"/>
    </xf>
    <xf numFmtId="0" fontId="283" fillId="235" borderId="279" xfId="0" applyNumberFormat="true" applyFont="true" applyFill="true" applyBorder="true" applyAlignment="true" applyProtection="true">
      <alignment horizontal="center" vertical="bottom" textRotation="0" wrapText="false" indent="0" shrinkToFit="false"/>
      <protection locked="true" hidden="false"/>
    </xf>
    <xf numFmtId="0" fontId="284" fillId="236" borderId="280" xfId="0" applyNumberFormat="true" applyFont="true" applyFill="true" applyBorder="true" applyAlignment="true" applyProtection="true">
      <alignment horizontal="center" vertical="bottom" textRotation="0" wrapText="false" indent="0" shrinkToFit="false"/>
      <protection locked="true" hidden="false"/>
    </xf>
    <xf numFmtId="1" fontId="285" fillId="237" borderId="281"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2" xfId="0" applyNumberFormat="true" applyFont="true" applyFill="true" applyBorder="true" applyAlignment="true" applyProtection="true">
      <alignment horizontal="center" vertical="bottom" textRotation="0" wrapText="false" indent="0" shrinkToFit="false"/>
      <protection locked="true" hidden="false"/>
    </xf>
    <xf numFmtId="164" fontId="287" fillId="239" borderId="283" xfId="0" applyNumberFormat="true" applyFont="true" applyFill="true" applyBorder="true" applyAlignment="true" applyProtection="true">
      <alignment horizontal="center" vertical="bottom" textRotation="0" wrapText="false" indent="0" shrinkToFit="false"/>
      <protection locked="true" hidden="false"/>
    </xf>
    <xf numFmtId="0" fontId="288" fillId="240" borderId="284" xfId="0" applyNumberFormat="true" applyFont="true" applyFill="true" applyBorder="true" applyAlignment="true" applyProtection="true">
      <alignment horizontal="center" vertical="bottom" textRotation="0" wrapText="false" indent="0" shrinkToFit="false"/>
      <protection locked="true" hidden="false"/>
    </xf>
    <xf numFmtId="0" fontId="289" fillId="241" borderId="285" xfId="0" applyNumberFormat="true" applyFont="true" applyFill="true" applyBorder="true" applyAlignment="true" applyProtection="true">
      <alignment horizontal="center" vertical="bottom" textRotation="0" wrapText="false" indent="0" shrinkToFit="false"/>
      <protection locked="true" hidden="false"/>
    </xf>
    <xf numFmtId="0" fontId="290" fillId="242" borderId="286" xfId="0" applyNumberFormat="true" applyFont="true" applyFill="true" applyBorder="true" applyAlignment="true" applyProtection="true">
      <alignment horizontal="center" vertical="bottom" textRotation="0" wrapText="false" indent="0" shrinkToFit="false"/>
      <protection locked="true" hidden="false"/>
    </xf>
    <xf numFmtId="1" fontId="291" fillId="243" borderId="287"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8" xfId="0" applyNumberFormat="true" applyFont="true" applyFill="true" applyBorder="true" applyAlignment="true" applyProtection="true">
      <alignment horizontal="center" vertical="bottom" textRotation="0" wrapText="false" indent="0" shrinkToFit="false"/>
      <protection locked="true" hidden="false"/>
    </xf>
    <xf numFmtId="164" fontId="293" fillId="245" borderId="289" xfId="0" applyNumberFormat="true" applyFont="true" applyFill="true" applyBorder="true" applyAlignment="true" applyProtection="true">
      <alignment horizontal="center" vertical="bottom" textRotation="0" wrapText="false" indent="0" shrinkToFit="false"/>
      <protection locked="true" hidden="false"/>
    </xf>
    <xf numFmtId="0" fontId="294" fillId="246" borderId="290" xfId="0" applyNumberFormat="true" applyFont="true" applyFill="true" applyBorder="true" applyAlignment="true" applyProtection="true">
      <alignment horizontal="center" vertical="bottom" textRotation="0" wrapText="false" indent="0" shrinkToFit="false"/>
      <protection locked="true" hidden="false"/>
    </xf>
    <xf numFmtId="0" fontId="295" fillId="247" borderId="291" xfId="0" applyNumberFormat="true" applyFont="true" applyFill="true" applyBorder="true" applyAlignment="true" applyProtection="true">
      <alignment horizontal="center" vertical="bottom" textRotation="0" wrapText="false" indent="0" shrinkToFit="false"/>
      <protection locked="true" hidden="false"/>
    </xf>
    <xf numFmtId="0" fontId="296" fillId="248" borderId="292" xfId="0" applyNumberFormat="true" applyFont="true" applyFill="true" applyBorder="true" applyAlignment="true" applyProtection="true">
      <alignment horizontal="center" vertical="bottom" textRotation="0" wrapText="false" indent="0" shrinkToFit="false"/>
      <protection locked="true" hidden="false"/>
    </xf>
    <xf numFmtId="1" fontId="297" fillId="249" borderId="293"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4" xfId="0" applyNumberFormat="true" applyFont="true" applyFill="true" applyBorder="true" applyAlignment="true" applyProtection="true">
      <alignment horizontal="center" vertical="bottom" textRotation="0" wrapText="false" indent="0" shrinkToFit="false"/>
      <protection locked="true" hidden="false"/>
    </xf>
    <xf numFmtId="164" fontId="299" fillId="251" borderId="295" xfId="0" applyNumberFormat="true" applyFont="true" applyFill="true" applyBorder="true" applyAlignment="true" applyProtection="true">
      <alignment horizontal="center" vertical="bottom" textRotation="0" wrapText="false" indent="0" shrinkToFit="false"/>
      <protection locked="true" hidden="false"/>
    </xf>
    <xf numFmtId="0" fontId="300" fillId="252" borderId="296" xfId="0" applyNumberFormat="true" applyFont="true" applyFill="true" applyBorder="true" applyAlignment="true" applyProtection="true">
      <alignment horizontal="center" vertical="bottom" textRotation="0" wrapText="false" indent="0" shrinkToFit="false"/>
      <protection locked="true" hidden="false"/>
    </xf>
    <xf numFmtId="0" fontId="301" fillId="253" borderId="297" xfId="0" applyNumberFormat="true" applyFont="true" applyFill="true" applyBorder="true" applyAlignment="true" applyProtection="true">
      <alignment horizontal="center" vertical="bottom" textRotation="0" wrapText="false" indent="0" shrinkToFit="false"/>
      <protection locked="true" hidden="false"/>
    </xf>
    <xf numFmtId="0" fontId="302" fillId="254" borderId="298" xfId="0" applyNumberFormat="true" applyFont="true" applyFill="true" applyBorder="true" applyAlignment="true" applyProtection="true">
      <alignment horizontal="center" vertical="bottom" textRotation="0" wrapText="false" indent="0" shrinkToFit="false"/>
      <protection locked="true" hidden="false"/>
    </xf>
    <xf numFmtId="1" fontId="303" fillId="255" borderId="299"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300" xfId="0" applyNumberFormat="true" applyFont="true" applyFill="true" applyBorder="true" applyAlignment="true" applyProtection="true">
      <alignment horizontal="center" vertical="bottom" textRotation="0" wrapText="false" indent="0" shrinkToFit="false"/>
      <protection locked="true" hidden="false"/>
    </xf>
    <xf numFmtId="164" fontId="305" fillId="257" borderId="301" xfId="0" applyNumberFormat="true" applyFont="true" applyFill="true" applyBorder="true" applyAlignment="true" applyProtection="true">
      <alignment horizontal="center" vertical="bottom" textRotation="0" wrapText="false" indent="0" shrinkToFit="false"/>
      <protection locked="true" hidden="false"/>
    </xf>
    <xf numFmtId="0" fontId="306" fillId="258" borderId="302" xfId="0" applyNumberFormat="true" applyFont="true" applyFill="true" applyBorder="true" applyAlignment="true" applyProtection="true">
      <alignment horizontal="center" vertical="bottom" textRotation="0" wrapText="false" indent="0" shrinkToFit="false"/>
      <protection locked="true" hidden="false"/>
    </xf>
    <xf numFmtId="0" fontId="307" fillId="259" borderId="303" xfId="0" applyNumberFormat="true" applyFont="true" applyFill="true" applyBorder="true" applyAlignment="true" applyProtection="true">
      <alignment horizontal="center" vertical="bottom" textRotation="0" wrapText="false" indent="0" shrinkToFit="false"/>
      <protection locked="true" hidden="false"/>
    </xf>
    <xf numFmtId="0" fontId="308" fillId="260" borderId="304" xfId="0" applyNumberFormat="true" applyFont="true" applyFill="true" applyBorder="true" applyAlignment="true" applyProtection="true">
      <alignment horizontal="center" vertical="bottom" textRotation="0" wrapText="false" indent="0" shrinkToFit="false"/>
      <protection locked="true" hidden="false"/>
    </xf>
    <xf numFmtId="1" fontId="309" fillId="261" borderId="305"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6" xfId="0" applyNumberFormat="true" applyFont="true" applyFill="true" applyBorder="true" applyAlignment="true" applyProtection="true">
      <alignment horizontal="center" vertical="bottom" textRotation="0" wrapText="false" indent="0" shrinkToFit="false"/>
      <protection locked="true" hidden="false"/>
    </xf>
    <xf numFmtId="164" fontId="311" fillId="263" borderId="307" xfId="0" applyNumberFormat="true" applyFont="true" applyFill="true" applyBorder="true" applyAlignment="true" applyProtection="true">
      <alignment horizontal="center" vertical="bottom" textRotation="0" wrapText="false" indent="0" shrinkToFit="false"/>
      <protection locked="true" hidden="false"/>
    </xf>
    <xf numFmtId="0" fontId="312" fillId="264" borderId="308" xfId="0" applyNumberFormat="true" applyFont="true" applyFill="true" applyBorder="true" applyAlignment="true" applyProtection="true">
      <alignment horizontal="center" vertical="bottom" textRotation="0" wrapText="false" indent="0" shrinkToFit="false"/>
      <protection locked="true" hidden="false"/>
    </xf>
    <xf numFmtId="0" fontId="313" fillId="265" borderId="309" xfId="0" applyNumberFormat="true" applyFont="true" applyFill="true" applyBorder="true" applyAlignment="true" applyProtection="true">
      <alignment horizontal="center" vertical="bottom" textRotation="0" wrapText="false" indent="0" shrinkToFit="false"/>
      <protection locked="true" hidden="false"/>
    </xf>
    <xf numFmtId="0" fontId="314" fillId="266" borderId="310" xfId="0" applyNumberFormat="true" applyFont="true" applyFill="true" applyBorder="true" applyAlignment="true" applyProtection="true">
      <alignment horizontal="center" vertical="bottom" textRotation="0" wrapText="false" indent="0" shrinkToFit="false"/>
      <protection locked="true" hidden="false"/>
    </xf>
    <xf numFmtId="1" fontId="315" fillId="267" borderId="311"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2" xfId="0" applyNumberFormat="true" applyFont="true" applyFill="true" applyBorder="true" applyAlignment="true" applyProtection="true">
      <alignment horizontal="center" vertical="bottom" textRotation="0" wrapText="false" indent="0" shrinkToFit="false"/>
      <protection locked="true" hidden="false"/>
    </xf>
    <xf numFmtId="164" fontId="317" fillId="269" borderId="313" xfId="0" applyNumberFormat="true" applyFont="true" applyFill="true" applyBorder="true" applyAlignment="true" applyProtection="true">
      <alignment horizontal="center" vertical="bottom" textRotation="0" wrapText="false" indent="0" shrinkToFit="false"/>
      <protection locked="true" hidden="false"/>
    </xf>
    <xf numFmtId="0" fontId="318" fillId="270" borderId="314" xfId="0" applyNumberFormat="true" applyFont="true" applyFill="true" applyBorder="true" applyAlignment="true" applyProtection="true">
      <alignment horizontal="center" vertical="bottom" textRotation="0" wrapText="false" indent="0" shrinkToFit="false"/>
      <protection locked="true" hidden="false"/>
    </xf>
    <xf numFmtId="0" fontId="319" fillId="271" borderId="315" xfId="0" applyNumberFormat="true" applyFont="true" applyFill="true" applyBorder="true" applyAlignment="true" applyProtection="true">
      <alignment horizontal="center" vertical="bottom" textRotation="0" wrapText="false" indent="0" shrinkToFit="false"/>
      <protection locked="true" hidden="false"/>
    </xf>
    <xf numFmtId="0" fontId="320" fillId="272" borderId="316" xfId="0" applyNumberFormat="true" applyFont="true" applyFill="true" applyBorder="true" applyAlignment="true" applyProtection="true">
      <alignment horizontal="center" vertical="bottom" textRotation="0" wrapText="false" indent="0" shrinkToFit="false"/>
      <protection locked="true" hidden="false"/>
    </xf>
    <xf numFmtId="1" fontId="321" fillId="273" borderId="317"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8" xfId="0" applyNumberFormat="true" applyFont="true" applyFill="true" applyBorder="true" applyAlignment="true" applyProtection="true">
      <alignment horizontal="center" vertical="bottom" textRotation="0" wrapText="false" indent="0" shrinkToFit="false"/>
      <protection locked="true" hidden="false"/>
    </xf>
    <xf numFmtId="164" fontId="323" fillId="275" borderId="319" xfId="0" applyNumberFormat="true" applyFont="true" applyFill="true" applyBorder="true" applyAlignment="true" applyProtection="true">
      <alignment horizontal="center" vertical="bottom" textRotation="0" wrapText="false" indent="0" shrinkToFit="false"/>
      <protection locked="true" hidden="false"/>
    </xf>
    <xf numFmtId="0" fontId="324" fillId="276" borderId="320" xfId="0" applyNumberFormat="true" applyFont="true" applyFill="true" applyBorder="true" applyAlignment="true" applyProtection="true">
      <alignment horizontal="center" vertical="bottom" textRotation="0" wrapText="false" indent="0" shrinkToFit="false"/>
      <protection locked="true" hidden="false"/>
    </xf>
    <xf numFmtId="0" fontId="325" fillId="277" borderId="321" xfId="0" applyNumberFormat="true" applyFont="true" applyFill="true" applyBorder="true" applyAlignment="true" applyProtection="true">
      <alignment horizontal="center" vertical="bottom" textRotation="0" wrapText="false" indent="0" shrinkToFit="false"/>
      <protection locked="true" hidden="false"/>
    </xf>
    <xf numFmtId="0" fontId="326" fillId="278" borderId="322" xfId="0" applyNumberFormat="true" applyFont="true" applyFill="true" applyBorder="true" applyAlignment="true" applyProtection="true">
      <alignment horizontal="center" vertical="bottom" textRotation="0" wrapText="false" indent="0" shrinkToFit="false"/>
      <protection locked="true" hidden="false"/>
    </xf>
    <xf numFmtId="1" fontId="327" fillId="279" borderId="323"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4" xfId="0" applyNumberFormat="true" applyFont="true" applyFill="true" applyBorder="true" applyAlignment="true" applyProtection="true">
      <alignment horizontal="center" vertical="bottom" textRotation="0" wrapText="false" indent="0" shrinkToFit="false"/>
      <protection locked="true" hidden="false"/>
    </xf>
    <xf numFmtId="164" fontId="329" fillId="281" borderId="325" xfId="0" applyNumberFormat="true" applyFont="true" applyFill="true" applyBorder="true" applyAlignment="true" applyProtection="true">
      <alignment horizontal="center" vertical="bottom" textRotation="0" wrapText="false" indent="0" shrinkToFit="false"/>
      <protection locked="true" hidden="false"/>
    </xf>
    <xf numFmtId="0" fontId="330" fillId="282" borderId="326" xfId="0" applyNumberFormat="true" applyFont="true" applyFill="true" applyBorder="true" applyAlignment="true" applyProtection="true">
      <alignment horizontal="center" vertical="bottom" textRotation="0" wrapText="false" indent="0" shrinkToFit="false"/>
      <protection locked="true" hidden="false"/>
    </xf>
    <xf numFmtId="0" fontId="331" fillId="283" borderId="327" xfId="0" applyNumberFormat="true" applyFont="true" applyFill="true" applyBorder="true" applyAlignment="true" applyProtection="true">
      <alignment horizontal="center" vertical="bottom" textRotation="0" wrapText="false" indent="0" shrinkToFit="false"/>
      <protection locked="true" hidden="false"/>
    </xf>
    <xf numFmtId="0" fontId="332" fillId="284" borderId="328" xfId="0" applyNumberFormat="true" applyFont="true" applyFill="true" applyBorder="true" applyAlignment="true" applyProtection="true">
      <alignment horizontal="center" vertical="bottom" textRotation="0" wrapText="false" indent="0" shrinkToFit="false"/>
      <protection locked="true" hidden="false"/>
    </xf>
    <xf numFmtId="1" fontId="333" fillId="285" borderId="329"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30" xfId="0" applyNumberFormat="true" applyFont="true" applyFill="true" applyBorder="true" applyAlignment="true" applyProtection="true">
      <alignment horizontal="center" vertical="bottom" textRotation="0" wrapText="false" indent="0" shrinkToFit="false"/>
      <protection locked="true" hidden="false"/>
    </xf>
    <xf numFmtId="164" fontId="335" fillId="287" borderId="331" xfId="0" applyNumberFormat="true" applyFont="true" applyFill="true" applyBorder="true" applyAlignment="true" applyProtection="true">
      <alignment horizontal="center" vertical="bottom" textRotation="0" wrapText="false" indent="0" shrinkToFit="false"/>
      <protection locked="true" hidden="false"/>
    </xf>
    <xf numFmtId="0" fontId="336" fillId="288" borderId="332" xfId="0" applyNumberFormat="true" applyFont="true" applyFill="true" applyBorder="true" applyAlignment="true" applyProtection="true">
      <alignment horizontal="center" vertical="bottom" textRotation="0" wrapText="false" indent="0" shrinkToFit="false"/>
      <protection locked="true" hidden="false"/>
    </xf>
    <xf numFmtId="0" fontId="337" fillId="289" borderId="333" xfId="0" applyNumberFormat="true" applyFont="true" applyFill="true" applyBorder="true" applyAlignment="true" applyProtection="true">
      <alignment horizontal="center" vertical="bottom" textRotation="0" wrapText="false" indent="0" shrinkToFit="false"/>
      <protection locked="true" hidden="false"/>
    </xf>
    <xf numFmtId="0" fontId="338" fillId="290" borderId="334" xfId="0" applyNumberFormat="true" applyFont="true" applyFill="true" applyBorder="true" applyAlignment="true" applyProtection="true">
      <alignment horizontal="center" vertical="bottom" textRotation="0" wrapText="false" indent="0" shrinkToFit="false"/>
      <protection locked="true" hidden="false"/>
    </xf>
    <xf numFmtId="1" fontId="339" fillId="291" borderId="335"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6" xfId="0" applyNumberFormat="true" applyFont="true" applyFill="true" applyBorder="true" applyAlignment="true" applyProtection="true">
      <alignment horizontal="center" vertical="bottom" textRotation="0" wrapText="false" indent="0" shrinkToFit="false"/>
      <protection locked="true" hidden="false"/>
    </xf>
    <xf numFmtId="164" fontId="341" fillId="293" borderId="337" xfId="0" applyNumberFormat="true" applyFont="true" applyFill="true" applyBorder="true" applyAlignment="true" applyProtection="true">
      <alignment horizontal="center" vertical="bottom" textRotation="0" wrapText="false" indent="0" shrinkToFit="false"/>
      <protection locked="true" hidden="false"/>
    </xf>
    <xf numFmtId="0" fontId="342" fillId="294" borderId="338" xfId="0" applyNumberFormat="true" applyFont="true" applyFill="true" applyBorder="true" applyAlignment="true" applyProtection="true">
      <alignment horizontal="center" vertical="bottom" textRotation="0" wrapText="false" indent="0" shrinkToFit="false"/>
      <protection locked="true" hidden="false"/>
    </xf>
    <xf numFmtId="0" fontId="343" fillId="295" borderId="339" xfId="0" applyNumberFormat="true" applyFont="true" applyFill="true" applyBorder="true" applyAlignment="true" applyProtection="true">
      <alignment horizontal="center" vertical="bottom" textRotation="0" wrapText="false" indent="0" shrinkToFit="false"/>
      <protection locked="true" hidden="false"/>
    </xf>
    <xf numFmtId="0" fontId="344" fillId="296" borderId="340" xfId="0" applyNumberFormat="true" applyFont="true" applyFill="true" applyBorder="true" applyAlignment="true" applyProtection="true">
      <alignment horizontal="center" vertical="bottom" textRotation="0" wrapText="false" indent="0" shrinkToFit="false"/>
      <protection locked="true" hidden="false"/>
    </xf>
    <xf numFmtId="1" fontId="345" fillId="297" borderId="341"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2" xfId="0" applyNumberFormat="true" applyFont="true" applyFill="true" applyBorder="true" applyAlignment="true" applyProtection="true">
      <alignment horizontal="center" vertical="bottom" textRotation="0" wrapText="false" indent="0" shrinkToFit="false"/>
      <protection locked="true" hidden="false"/>
    </xf>
    <xf numFmtId="164" fontId="347" fillId="299" borderId="343" xfId="0" applyNumberFormat="true" applyFont="true" applyFill="true" applyBorder="true" applyAlignment="true" applyProtection="true">
      <alignment horizontal="center" vertical="bottom" textRotation="0" wrapText="false" indent="0" shrinkToFit="false"/>
      <protection locked="true" hidden="false"/>
    </xf>
    <xf numFmtId="0" fontId="348" fillId="300" borderId="344" xfId="0" applyNumberFormat="true" applyFont="true" applyFill="true" applyBorder="true" applyAlignment="true" applyProtection="true">
      <alignment horizontal="center" vertical="bottom" textRotation="0" wrapText="false" indent="0" shrinkToFit="false"/>
      <protection locked="true" hidden="false"/>
    </xf>
    <xf numFmtId="0" fontId="349" fillId="301" borderId="345" xfId="0" applyNumberFormat="true" applyFont="true" applyFill="true" applyBorder="true" applyAlignment="true" applyProtection="true">
      <alignment horizontal="center" vertical="bottom" textRotation="0" wrapText="false" indent="0" shrinkToFit="false"/>
      <protection locked="true" hidden="false"/>
    </xf>
    <xf numFmtId="0" fontId="350" fillId="302" borderId="346" xfId="0" applyNumberFormat="true" applyFont="true" applyFill="true" applyBorder="true" applyAlignment="true" applyProtection="true">
      <alignment horizontal="center" vertical="bottom" textRotation="0" wrapText="false" indent="0" shrinkToFit="false"/>
      <protection locked="true" hidden="false"/>
    </xf>
    <xf numFmtId="1" fontId="351" fillId="303" borderId="347"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8" xfId="0" applyNumberFormat="true" applyFont="true" applyFill="true" applyBorder="true" applyAlignment="true" applyProtection="true">
      <alignment horizontal="center" vertical="bottom" textRotation="0" wrapText="false" indent="0" shrinkToFit="false"/>
      <protection locked="true" hidden="false"/>
    </xf>
    <xf numFmtId="164" fontId="353" fillId="305" borderId="349" xfId="0" applyNumberFormat="true" applyFont="true" applyFill="true" applyBorder="true" applyAlignment="true" applyProtection="true">
      <alignment horizontal="center" vertical="bottom" textRotation="0" wrapText="false" indent="0" shrinkToFit="false"/>
      <protection locked="true" hidden="false"/>
    </xf>
    <xf numFmtId="0" fontId="354" fillId="306" borderId="350" xfId="0" applyNumberFormat="true" applyFont="true" applyFill="true" applyBorder="true" applyAlignment="true" applyProtection="true">
      <alignment horizontal="center" vertical="bottom" textRotation="0" wrapText="false" indent="0" shrinkToFit="false"/>
      <protection locked="true" hidden="false"/>
    </xf>
    <xf numFmtId="0" fontId="355" fillId="307" borderId="351" xfId="0" applyNumberFormat="true" applyFont="true" applyFill="true" applyBorder="true" applyAlignment="true" applyProtection="true">
      <alignment horizontal="center" vertical="bottom" textRotation="0" wrapText="false" indent="0" shrinkToFit="false"/>
      <protection locked="true" hidden="false"/>
    </xf>
    <xf numFmtId="0" fontId="356" fillId="308" borderId="352" xfId="0" applyNumberFormat="true" applyFont="true" applyFill="true" applyBorder="true" applyAlignment="true" applyProtection="true">
      <alignment horizontal="center" vertical="bottom" textRotation="0" wrapText="false" indent="0" shrinkToFit="false"/>
      <protection locked="true" hidden="false"/>
    </xf>
    <xf numFmtId="1" fontId="357" fillId="309" borderId="353"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4" xfId="0" applyNumberFormat="true" applyFont="true" applyFill="true" applyBorder="true" applyAlignment="true" applyProtection="true">
      <alignment horizontal="center" vertical="bottom" textRotation="0" wrapText="false" indent="0" shrinkToFit="false"/>
      <protection locked="true" hidden="false"/>
    </xf>
    <xf numFmtId="164" fontId="359" fillId="311" borderId="355" xfId="0" applyNumberFormat="true" applyFont="true" applyFill="true" applyBorder="true" applyAlignment="true" applyProtection="true">
      <alignment horizontal="center" vertical="bottom" textRotation="0" wrapText="false" indent="0" shrinkToFit="false"/>
      <protection locked="true" hidden="false"/>
    </xf>
    <xf numFmtId="0" fontId="360" fillId="312" borderId="356" xfId="0" applyNumberFormat="true" applyFont="true" applyFill="true" applyBorder="true" applyAlignment="true" applyProtection="true">
      <alignment horizontal="center" vertical="bottom" textRotation="0" wrapText="false" indent="0" shrinkToFit="false"/>
      <protection locked="true" hidden="false"/>
    </xf>
    <xf numFmtId="0" fontId="361" fillId="313" borderId="357" xfId="0" applyNumberFormat="true" applyFont="true" applyFill="true" applyBorder="true" applyAlignment="true" applyProtection="true">
      <alignment horizontal="center" vertical="bottom" textRotation="0" wrapText="false" indent="0" shrinkToFit="false"/>
      <protection locked="true" hidden="false"/>
    </xf>
    <xf numFmtId="0" fontId="362" fillId="314" borderId="358" xfId="0" applyNumberFormat="true" applyFont="true" applyFill="true" applyBorder="true" applyAlignment="true" applyProtection="true">
      <alignment horizontal="center" vertical="bottom" textRotation="0" wrapText="false" indent="0" shrinkToFit="false"/>
      <protection locked="true" hidden="false"/>
    </xf>
    <xf numFmtId="1" fontId="363" fillId="315" borderId="359"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60" xfId="0" applyNumberFormat="true" applyFont="true" applyFill="true" applyBorder="true" applyAlignment="true" applyProtection="true">
      <alignment horizontal="center" vertical="bottom" textRotation="0" wrapText="false" indent="0" shrinkToFit="false"/>
      <protection locked="true" hidden="false"/>
    </xf>
    <xf numFmtId="164" fontId="365" fillId="317" borderId="361" xfId="0" applyNumberFormat="true" applyFont="true" applyFill="true" applyBorder="true" applyAlignment="true" applyProtection="true">
      <alignment horizontal="center" vertical="bottom" textRotation="0" wrapText="false" indent="0" shrinkToFit="false"/>
      <protection locked="true" hidden="false"/>
    </xf>
    <xf numFmtId="0" fontId="366" fillId="318" borderId="362" xfId="0" applyNumberFormat="true" applyFont="true" applyFill="true" applyBorder="true" applyAlignment="true" applyProtection="true">
      <alignment horizontal="center" vertical="bottom" textRotation="0" wrapText="false" indent="0" shrinkToFit="false"/>
      <protection locked="true" hidden="false"/>
    </xf>
    <xf numFmtId="0" fontId="367" fillId="319" borderId="363" xfId="0" applyNumberFormat="true" applyFont="true" applyFill="true" applyBorder="true" applyAlignment="true" applyProtection="true">
      <alignment horizontal="center" vertical="bottom" textRotation="0" wrapText="false" indent="0" shrinkToFit="false"/>
      <protection locked="true" hidden="false"/>
    </xf>
    <xf numFmtId="0" fontId="368" fillId="320" borderId="364" xfId="0" applyNumberFormat="true" applyFont="true" applyFill="true" applyBorder="true" applyAlignment="true" applyProtection="true">
      <alignment horizontal="center" vertical="bottom" textRotation="0" wrapText="false" indent="0" shrinkToFit="false"/>
      <protection locked="true" hidden="false"/>
    </xf>
    <xf numFmtId="1" fontId="369" fillId="321" borderId="365"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6" xfId="0" applyNumberFormat="true" applyFont="true" applyFill="true" applyBorder="true" applyAlignment="true" applyProtection="true">
      <alignment horizontal="center" vertical="bottom" textRotation="0" wrapText="false" indent="0" shrinkToFit="false"/>
      <protection locked="true" hidden="false"/>
    </xf>
    <xf numFmtId="164" fontId="371" fillId="323" borderId="367" xfId="0" applyNumberFormat="true" applyFont="true" applyFill="true" applyBorder="true" applyAlignment="true" applyProtection="true">
      <alignment horizontal="center" vertical="bottom" textRotation="0" wrapText="false" indent="0" shrinkToFit="false"/>
      <protection locked="true" hidden="false"/>
    </xf>
    <xf numFmtId="0" fontId="372" fillId="324" borderId="368" xfId="0" applyNumberFormat="true" applyFont="true" applyFill="true" applyBorder="true" applyAlignment="true" applyProtection="true">
      <alignment horizontal="center" vertical="bottom" textRotation="0" wrapText="false" indent="0" shrinkToFit="false"/>
      <protection locked="true" hidden="false"/>
    </xf>
    <xf numFmtId="0" fontId="373" fillId="325" borderId="369" xfId="0" applyNumberFormat="true" applyFont="true" applyFill="true" applyBorder="true" applyAlignment="true" applyProtection="true">
      <alignment horizontal="center" vertical="bottom" textRotation="0" wrapText="false" indent="0" shrinkToFit="false"/>
      <protection locked="true" hidden="false"/>
    </xf>
    <xf numFmtId="0" fontId="374" fillId="326" borderId="370" xfId="0" applyNumberFormat="true" applyFont="true" applyFill="true" applyBorder="true" applyAlignment="true" applyProtection="true">
      <alignment horizontal="center" vertical="bottom" textRotation="0" wrapText="false" indent="0" shrinkToFit="false"/>
      <protection locked="true" hidden="false"/>
    </xf>
    <xf numFmtId="1" fontId="375" fillId="327" borderId="371"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2" xfId="0" applyNumberFormat="true" applyFont="true" applyFill="true" applyBorder="true" applyAlignment="true" applyProtection="true">
      <alignment horizontal="center" vertical="bottom" textRotation="0" wrapText="false" indent="0" shrinkToFit="false"/>
      <protection locked="true" hidden="false"/>
    </xf>
    <xf numFmtId="164" fontId="377" fillId="329" borderId="373" xfId="0" applyNumberFormat="true" applyFont="true" applyFill="true" applyBorder="true" applyAlignment="true" applyProtection="true">
      <alignment horizontal="center" vertical="bottom" textRotation="0" wrapText="false" indent="0" shrinkToFit="false"/>
      <protection locked="true" hidden="false"/>
    </xf>
    <xf numFmtId="0" fontId="378" fillId="330" borderId="374" xfId="0" applyNumberFormat="true" applyFont="true" applyFill="true" applyBorder="true" applyAlignment="true" applyProtection="true">
      <alignment horizontal="center" vertical="bottom" textRotation="0" wrapText="false" indent="0" shrinkToFit="false"/>
      <protection locked="true" hidden="false"/>
    </xf>
    <xf numFmtId="0" fontId="379" fillId="331" borderId="375" xfId="0" applyNumberFormat="true" applyFont="true" applyFill="true" applyBorder="true" applyAlignment="true" applyProtection="true">
      <alignment horizontal="center" vertical="bottom" textRotation="0" wrapText="false" indent="0" shrinkToFit="false"/>
      <protection locked="true" hidden="false"/>
    </xf>
    <xf numFmtId="0" fontId="380" fillId="332" borderId="376" xfId="0" applyNumberFormat="true" applyFont="true" applyFill="true" applyBorder="true" applyAlignment="true" applyProtection="true">
      <alignment horizontal="center" vertical="bottom" textRotation="0" wrapText="false" indent="0" shrinkToFit="false"/>
      <protection locked="true" hidden="false"/>
    </xf>
    <xf numFmtId="1" fontId="381" fillId="333" borderId="377"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8" xfId="0" applyNumberFormat="true" applyFont="true" applyFill="true" applyBorder="true" applyAlignment="true" applyProtection="true">
      <alignment horizontal="center" vertical="bottom" textRotation="0" wrapText="false" indent="0" shrinkToFit="false"/>
      <protection locked="true" hidden="false"/>
    </xf>
    <xf numFmtId="164" fontId="383" fillId="335" borderId="379" xfId="0" applyNumberFormat="true" applyFont="true" applyFill="true" applyBorder="true" applyAlignment="true" applyProtection="true">
      <alignment horizontal="center" vertical="bottom" textRotation="0" wrapText="false" indent="0" shrinkToFit="false"/>
      <protection locked="true" hidden="false"/>
    </xf>
    <xf numFmtId="0" fontId="384" fillId="336" borderId="380" xfId="0" applyNumberFormat="true" applyFont="true" applyFill="true" applyBorder="true" applyAlignment="true" applyProtection="true">
      <alignment horizontal="center" vertical="bottom" textRotation="0" wrapText="false" indent="0" shrinkToFit="false"/>
      <protection locked="true" hidden="false"/>
    </xf>
    <xf numFmtId="0" fontId="385" fillId="337" borderId="381" xfId="0" applyNumberFormat="true" applyFont="true" applyFill="true" applyBorder="true" applyAlignment="true" applyProtection="true">
      <alignment horizontal="center" vertical="bottom" textRotation="0" wrapText="false" indent="0" shrinkToFit="false"/>
      <protection locked="true" hidden="false"/>
    </xf>
    <xf numFmtId="0" fontId="386" fillId="338" borderId="382" xfId="0" applyNumberFormat="true" applyFont="true" applyFill="true" applyBorder="true" applyAlignment="true" applyProtection="true">
      <alignment horizontal="center" vertical="bottom" textRotation="0" wrapText="false" indent="0" shrinkToFit="false"/>
      <protection locked="true" hidden="false"/>
    </xf>
    <xf numFmtId="1" fontId="388" fillId="339" borderId="383"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4" xfId="0" applyNumberFormat="true" applyFont="true" applyFill="true" applyBorder="true" applyAlignment="true" applyProtection="true">
      <alignment horizontal="center" vertical="bottom" textRotation="0" wrapText="false" indent="0" shrinkToFit="false"/>
      <protection locked="true" hidden="false"/>
    </xf>
    <xf numFmtId="164" fontId="392" fillId="341" borderId="385" xfId="0" applyNumberFormat="true" applyFont="true" applyFill="true" applyBorder="true" applyAlignment="true" applyProtection="true">
      <alignment horizontal="center" vertical="bottom" textRotation="0" wrapText="false" indent="0" shrinkToFit="false"/>
      <protection locked="true" hidden="false"/>
    </xf>
    <xf numFmtId="0" fontId="394" fillId="342" borderId="386" xfId="0" applyNumberFormat="true" applyFont="true" applyFill="true" applyBorder="true" applyAlignment="true" applyProtection="true">
      <alignment horizontal="center" vertical="bottom" textRotation="0" wrapText="false" indent="0" shrinkToFit="false"/>
      <protection locked="true" hidden="false"/>
    </xf>
    <xf numFmtId="0" fontId="396" fillId="343" borderId="387" xfId="0" applyNumberFormat="true" applyFont="true" applyFill="true" applyBorder="true" applyAlignment="true" applyProtection="true">
      <alignment horizontal="center" vertical="bottom" textRotation="0" wrapText="false" indent="0" shrinkToFit="false"/>
      <protection locked="true" hidden="false"/>
    </xf>
    <xf numFmtId="0" fontId="398" fillId="344" borderId="388" xfId="0" applyNumberFormat="true" applyFont="true" applyFill="true" applyBorder="true" applyAlignment="true" applyProtection="true">
      <alignment horizontal="center" vertical="bottom" textRotation="0" wrapText="false" indent="0" shrinkToFit="false"/>
      <protection locked="true" hidden="false"/>
    </xf>
    <xf numFmtId="1" fontId="400" fillId="345" borderId="389"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90" xfId="0" applyNumberFormat="true" applyFont="true" applyFill="true" applyBorder="true" applyAlignment="true" applyProtection="true">
      <alignment horizontal="center" vertical="bottom" textRotation="0" wrapText="false" indent="0" shrinkToFit="false"/>
      <protection locked="true" hidden="false"/>
    </xf>
    <xf numFmtId="164" fontId="404" fillId="347" borderId="391" xfId="0" applyNumberFormat="true" applyFont="true" applyFill="true" applyBorder="true" applyAlignment="true" applyProtection="true">
      <alignment horizontal="center" vertical="bottom" textRotation="0" wrapText="false" indent="0" shrinkToFit="false"/>
      <protection locked="true" hidden="false"/>
    </xf>
    <xf numFmtId="0" fontId="406" fillId="348" borderId="392" xfId="0" applyNumberFormat="true" applyFont="true" applyFill="true" applyBorder="true" applyAlignment="true" applyProtection="true">
      <alignment horizontal="center" vertical="bottom" textRotation="0" wrapText="false" indent="0" shrinkToFit="false"/>
      <protection locked="true" hidden="false"/>
    </xf>
    <xf numFmtId="0" fontId="408" fillId="349" borderId="393" xfId="0" applyNumberFormat="true" applyFont="true" applyFill="true" applyBorder="true" applyAlignment="true" applyProtection="true">
      <alignment horizontal="center" vertical="bottom" textRotation="0" wrapText="false" indent="0" shrinkToFit="false"/>
      <protection locked="true" hidden="false"/>
    </xf>
    <xf numFmtId="0" fontId="410" fillId="350" borderId="394" xfId="0" applyNumberFormat="true" applyFont="true" applyFill="true" applyBorder="true" applyAlignment="true" applyProtection="true">
      <alignment horizontal="center" vertical="bottom" textRotation="0" wrapText="false" indent="0" shrinkToFit="false"/>
      <protection locked="true" hidden="false"/>
    </xf>
    <xf numFmtId="1" fontId="412" fillId="351" borderId="395"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6" xfId="0" applyNumberFormat="true" applyFont="true" applyFill="true" applyBorder="true" applyAlignment="true" applyProtection="true">
      <alignment horizontal="center" vertical="bottom" textRotation="0" wrapText="false" indent="0" shrinkToFit="false"/>
      <protection locked="true" hidden="false"/>
    </xf>
    <xf numFmtId="164" fontId="416" fillId="353" borderId="397" xfId="0" applyNumberFormat="true" applyFont="true" applyFill="true" applyBorder="true" applyAlignment="true" applyProtection="true">
      <alignment horizontal="center" vertical="bottom" textRotation="0" wrapText="false" indent="0" shrinkToFit="false"/>
      <protection locked="true" hidden="false"/>
    </xf>
    <xf numFmtId="0" fontId="418" fillId="354" borderId="398" xfId="0" applyNumberFormat="true" applyFont="true" applyFill="true" applyBorder="true" applyAlignment="true" applyProtection="true">
      <alignment horizontal="center" vertical="bottom" textRotation="0" wrapText="false" indent="0" shrinkToFit="false"/>
      <protection locked="true" hidden="false"/>
    </xf>
    <xf numFmtId="0" fontId="420" fillId="355" borderId="399" xfId="0" applyNumberFormat="true" applyFont="true" applyFill="true" applyBorder="true" applyAlignment="true" applyProtection="true">
      <alignment horizontal="center" vertical="bottom" textRotation="0" wrapText="false" indent="0" shrinkToFit="false"/>
      <protection locked="true" hidden="false"/>
    </xf>
    <xf numFmtId="0" fontId="422" fillId="356" borderId="400" xfId="0" applyNumberFormat="true" applyFont="true" applyFill="true" applyBorder="true" applyAlignment="true" applyProtection="true">
      <alignment horizontal="center" vertical="bottom" textRotation="0" wrapText="false" indent="0" shrinkToFit="false"/>
      <protection locked="true" hidden="false"/>
    </xf>
    <xf numFmtId="1" fontId="424" fillId="357" borderId="401"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2" xfId="0" applyNumberFormat="true" applyFont="true" applyFill="true" applyBorder="true" applyAlignment="true" applyProtection="true">
      <alignment horizontal="center" vertical="bottom" textRotation="0" wrapText="false" indent="0" shrinkToFit="false"/>
      <protection locked="true" hidden="false"/>
    </xf>
    <xf numFmtId="164" fontId="428" fillId="359" borderId="403" xfId="0" applyNumberFormat="true" applyFont="true" applyFill="true" applyBorder="true" applyAlignment="true" applyProtection="true">
      <alignment horizontal="center" vertical="bottom" textRotation="0" wrapText="false" indent="0" shrinkToFit="false"/>
      <protection locked="true" hidden="false"/>
    </xf>
    <xf numFmtId="0" fontId="430" fillId="360" borderId="404" xfId="0" applyNumberFormat="true" applyFont="true" applyFill="true" applyBorder="true" applyAlignment="true" applyProtection="true">
      <alignment horizontal="center" vertical="bottom" textRotation="0" wrapText="false" indent="0" shrinkToFit="false"/>
      <protection locked="true" hidden="false"/>
    </xf>
    <xf numFmtId="0" fontId="432" fillId="361" borderId="405" xfId="0" applyNumberFormat="true" applyFont="true" applyFill="true" applyBorder="true" applyAlignment="true" applyProtection="true">
      <alignment horizontal="center" vertical="bottom" textRotation="0" wrapText="false" indent="0" shrinkToFit="false"/>
      <protection locked="true" hidden="false"/>
    </xf>
    <xf numFmtId="0" fontId="434" fillId="362" borderId="406" xfId="0" applyNumberFormat="true" applyFont="true" applyFill="true" applyBorder="true" applyAlignment="true" applyProtection="true">
      <alignment horizontal="center" vertical="bottom" textRotation="0" wrapText="false" indent="0" shrinkToFit="false"/>
      <protection locked="true" hidden="false"/>
    </xf>
    <xf numFmtId="1" fontId="436" fillId="363" borderId="407"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8" xfId="0" applyNumberFormat="true" applyFont="true" applyFill="true" applyBorder="true" applyAlignment="true" applyProtection="true">
      <alignment horizontal="center" vertical="bottom" textRotation="0" wrapText="false" indent="0" shrinkToFit="false"/>
      <protection locked="true" hidden="false"/>
    </xf>
    <xf numFmtId="164" fontId="440" fillId="365" borderId="409" xfId="0" applyNumberFormat="true" applyFont="true" applyFill="true" applyBorder="true" applyAlignment="true" applyProtection="true">
      <alignment horizontal="center" vertical="bottom" textRotation="0" wrapText="false" indent="0" shrinkToFit="false"/>
      <protection locked="true" hidden="false"/>
    </xf>
    <xf numFmtId="0" fontId="442" fillId="366" borderId="410" xfId="0" applyNumberFormat="true" applyFont="true" applyFill="true" applyBorder="true" applyAlignment="true" applyProtection="true">
      <alignment horizontal="center" vertical="bottom" textRotation="0" wrapText="false" indent="0" shrinkToFit="false"/>
      <protection locked="true" hidden="false"/>
    </xf>
    <xf numFmtId="0" fontId="444" fillId="367" borderId="411" xfId="0" applyNumberFormat="true" applyFont="true" applyFill="true" applyBorder="true" applyAlignment="true" applyProtection="true">
      <alignment horizontal="center" vertical="bottom" textRotation="0" wrapText="false" indent="0" shrinkToFit="false"/>
      <protection locked="true" hidden="false"/>
    </xf>
    <xf numFmtId="0" fontId="446" fillId="368" borderId="412" xfId="0" applyNumberFormat="true" applyFont="true" applyFill="true" applyBorder="true" applyAlignment="true" applyProtection="true">
      <alignment horizontal="center" vertical="bottom" textRotation="0" wrapText="false" indent="0" shrinkToFit="false"/>
      <protection locked="true" hidden="false"/>
    </xf>
    <xf numFmtId="1" fontId="448" fillId="369" borderId="413"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4" xfId="0" applyNumberFormat="true" applyFont="true" applyFill="true" applyBorder="true" applyAlignment="true" applyProtection="true">
      <alignment horizontal="center" vertical="bottom" textRotation="0" wrapText="false" indent="0" shrinkToFit="false"/>
      <protection locked="true" hidden="false"/>
    </xf>
    <xf numFmtId="164" fontId="452" fillId="371" borderId="415" xfId="0" applyNumberFormat="true" applyFont="true" applyFill="true" applyBorder="true" applyAlignment="true" applyProtection="true">
      <alignment horizontal="center" vertical="bottom" textRotation="0" wrapText="false" indent="0" shrinkToFit="false"/>
      <protection locked="true" hidden="false"/>
    </xf>
    <xf numFmtId="0" fontId="454" fillId="372" borderId="416" xfId="0" applyNumberFormat="true" applyFont="true" applyFill="true" applyBorder="true" applyAlignment="true" applyProtection="true">
      <alignment horizontal="center" vertical="bottom" textRotation="0" wrapText="false" indent="0" shrinkToFit="false"/>
      <protection locked="true" hidden="false"/>
    </xf>
    <xf numFmtId="0" fontId="456" fillId="373" borderId="417" xfId="0" applyNumberFormat="true" applyFont="true" applyFill="true" applyBorder="true" applyAlignment="true" applyProtection="true">
      <alignment horizontal="center" vertical="bottom" textRotation="0" wrapText="false" indent="0" shrinkToFit="false"/>
      <protection locked="true" hidden="false"/>
    </xf>
    <xf numFmtId="0" fontId="458" fillId="374" borderId="418" xfId="0" applyNumberFormat="true" applyFont="true" applyFill="true" applyBorder="true" applyAlignment="true" applyProtection="true">
      <alignment horizontal="center" vertical="bottom" textRotation="0" wrapText="false" indent="0" shrinkToFit="false"/>
      <protection locked="true" hidden="false"/>
    </xf>
    <xf numFmtId="1" fontId="460" fillId="375" borderId="419"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20" xfId="0" applyNumberFormat="true" applyFont="true" applyFill="true" applyBorder="true" applyAlignment="true" applyProtection="true">
      <alignment horizontal="center" vertical="bottom" textRotation="0" wrapText="false" indent="0" shrinkToFit="false"/>
      <protection locked="true" hidden="false"/>
    </xf>
    <xf numFmtId="164" fontId="464" fillId="377" borderId="421" xfId="0" applyNumberFormat="true" applyFont="true" applyFill="true" applyBorder="true" applyAlignment="true" applyProtection="true">
      <alignment horizontal="center" vertical="bottom" textRotation="0" wrapText="false" indent="0" shrinkToFit="false"/>
      <protection locked="true" hidden="false"/>
    </xf>
    <xf numFmtId="0" fontId="466" fillId="378" borderId="422" xfId="0" applyNumberFormat="true" applyFont="true" applyFill="true" applyBorder="true" applyAlignment="true" applyProtection="true">
      <alignment horizontal="center" vertical="bottom" textRotation="0" wrapText="false" indent="0" shrinkToFit="false"/>
      <protection locked="true" hidden="false"/>
    </xf>
    <xf numFmtId="0" fontId="468" fillId="379" borderId="423" xfId="0" applyNumberFormat="true" applyFont="true" applyFill="true" applyBorder="true" applyAlignment="true" applyProtection="true">
      <alignment horizontal="center" vertical="bottom" textRotation="0" wrapText="false" indent="0" shrinkToFit="false"/>
      <protection locked="true" hidden="false"/>
    </xf>
    <xf numFmtId="0" fontId="470" fillId="380" borderId="424" xfId="0" applyNumberFormat="true" applyFont="true" applyFill="true" applyBorder="true" applyAlignment="true" applyProtection="true">
      <alignment horizontal="center" vertical="bottom" textRotation="0" wrapText="false" indent="0" shrinkToFit="false"/>
      <protection locked="true" hidden="false"/>
    </xf>
    <xf numFmtId="1" fontId="472" fillId="381" borderId="425"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6" xfId="0" applyNumberFormat="true" applyFont="true" applyFill="true" applyBorder="true" applyAlignment="true" applyProtection="true">
      <alignment horizontal="center" vertical="bottom" textRotation="0" wrapText="false" indent="0" shrinkToFit="false"/>
      <protection locked="true" hidden="false"/>
    </xf>
    <xf numFmtId="164" fontId="476" fillId="383" borderId="427" xfId="0" applyNumberFormat="true" applyFont="true" applyFill="true" applyBorder="true" applyAlignment="true" applyProtection="true">
      <alignment horizontal="center" vertical="bottom" textRotation="0" wrapText="false" indent="0" shrinkToFit="false"/>
      <protection locked="true" hidden="false"/>
    </xf>
    <xf numFmtId="0" fontId="478" fillId="384" borderId="428" xfId="0" applyNumberFormat="true" applyFont="true" applyFill="true" applyBorder="true" applyAlignment="true" applyProtection="true">
      <alignment horizontal="center" vertical="bottom" textRotation="0" wrapText="false" indent="0" shrinkToFit="false"/>
      <protection locked="true" hidden="false"/>
    </xf>
    <xf numFmtId="0" fontId="480" fillId="385" borderId="429" xfId="0" applyNumberFormat="true" applyFont="true" applyFill="true" applyBorder="true" applyAlignment="true" applyProtection="true">
      <alignment horizontal="center" vertical="bottom" textRotation="0" wrapText="false" indent="0" shrinkToFit="false"/>
      <protection locked="true" hidden="false"/>
    </xf>
    <xf numFmtId="0" fontId="482" fillId="386" borderId="430" xfId="0" applyNumberFormat="true" applyFont="true" applyFill="true" applyBorder="true" applyAlignment="true" applyProtection="true">
      <alignment horizontal="center" vertical="bottom" textRotation="0" wrapText="false" indent="0" shrinkToFit="false"/>
      <protection locked="true" hidden="false"/>
    </xf>
    <xf numFmtId="1" fontId="484" fillId="387" borderId="431"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2" xfId="0" applyNumberFormat="true" applyFont="true" applyFill="true" applyBorder="true" applyAlignment="true" applyProtection="true">
      <alignment horizontal="center" vertical="bottom" textRotation="0" wrapText="false" indent="0" shrinkToFit="false"/>
      <protection locked="true" hidden="false"/>
    </xf>
    <xf numFmtId="164" fontId="488" fillId="389" borderId="433" xfId="0" applyNumberFormat="true" applyFont="true" applyFill="true" applyBorder="true" applyAlignment="true" applyProtection="true">
      <alignment horizontal="center" vertical="bottom" textRotation="0" wrapText="false" indent="0" shrinkToFit="false"/>
      <protection locked="true" hidden="false"/>
    </xf>
    <xf numFmtId="0" fontId="490" fillId="390" borderId="434" xfId="0" applyNumberFormat="true" applyFont="true" applyFill="true" applyBorder="true" applyAlignment="true" applyProtection="true">
      <alignment horizontal="center" vertical="bottom" textRotation="0" wrapText="false" indent="0" shrinkToFit="false"/>
      <protection locked="true" hidden="false"/>
    </xf>
    <xf numFmtId="0" fontId="492" fillId="391" borderId="435" xfId="0" applyNumberFormat="true" applyFont="true" applyFill="true" applyBorder="true" applyAlignment="true" applyProtection="true">
      <alignment horizontal="center" vertical="bottom" textRotation="0" wrapText="false" indent="0" shrinkToFit="false"/>
      <protection locked="true" hidden="false"/>
    </xf>
    <xf numFmtId="0" fontId="494" fillId="392" borderId="436" xfId="0" applyNumberFormat="true" applyFont="true" applyFill="true" applyBorder="true" applyAlignment="true" applyProtection="true">
      <alignment horizontal="center" vertical="bottom" textRotation="0" wrapText="false" indent="0" shrinkToFit="false"/>
      <protection locked="true" hidden="false"/>
    </xf>
    <xf numFmtId="1" fontId="496" fillId="393" borderId="437"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8" xfId="0" applyNumberFormat="true" applyFont="true" applyFill="true" applyBorder="true" applyAlignment="true" applyProtection="true">
      <alignment horizontal="center" vertical="bottom" textRotation="0" wrapText="false" indent="0" shrinkToFit="false"/>
      <protection locked="true" hidden="false"/>
    </xf>
    <xf numFmtId="164" fontId="500" fillId="395" borderId="439" xfId="0" applyNumberFormat="true" applyFont="true" applyFill="true" applyBorder="true" applyAlignment="true" applyProtection="true">
      <alignment horizontal="center" vertical="bottom" textRotation="0" wrapText="false" indent="0" shrinkToFit="false"/>
      <protection locked="true" hidden="false"/>
    </xf>
    <xf numFmtId="0" fontId="502" fillId="396" borderId="440" xfId="0" applyNumberFormat="true" applyFont="true" applyFill="true" applyBorder="true" applyAlignment="true" applyProtection="true">
      <alignment horizontal="center" vertical="bottom" textRotation="0" wrapText="false" indent="0" shrinkToFit="false"/>
      <protection locked="true" hidden="false"/>
    </xf>
    <xf numFmtId="0" fontId="504" fillId="397" borderId="441" xfId="0" applyNumberFormat="true" applyFont="true" applyFill="true" applyBorder="true" applyAlignment="true" applyProtection="true">
      <alignment horizontal="center" vertical="bottom" textRotation="0" wrapText="false" indent="0" shrinkToFit="false"/>
      <protection locked="true" hidden="false"/>
    </xf>
    <xf numFmtId="0" fontId="506" fillId="398" borderId="442" xfId="0" applyNumberFormat="true" applyFont="true" applyFill="true" applyBorder="true" applyAlignment="true" applyProtection="true">
      <alignment horizontal="center" vertical="bottom" textRotation="0" wrapText="false" indent="0" shrinkToFit="false"/>
      <protection locked="true" hidden="false"/>
    </xf>
    <xf numFmtId="1" fontId="508" fillId="399" borderId="443"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4" xfId="0" applyNumberFormat="true" applyFont="true" applyFill="true" applyBorder="true" applyAlignment="true" applyProtection="true">
      <alignment horizontal="center" vertical="bottom" textRotation="0" wrapText="false" indent="0" shrinkToFit="false"/>
      <protection locked="true" hidden="false"/>
    </xf>
    <xf numFmtId="164" fontId="512" fillId="401" borderId="445" xfId="0" applyNumberFormat="true" applyFont="true" applyFill="true" applyBorder="true" applyAlignment="true" applyProtection="true">
      <alignment horizontal="center" vertical="bottom" textRotation="0" wrapText="false" indent="0" shrinkToFit="false"/>
      <protection locked="true" hidden="false"/>
    </xf>
    <xf numFmtId="0" fontId="514" fillId="402" borderId="446" xfId="0" applyNumberFormat="true" applyFont="true" applyFill="true" applyBorder="true" applyAlignment="true" applyProtection="true">
      <alignment horizontal="center" vertical="bottom" textRotation="0" wrapText="false" indent="0" shrinkToFit="false"/>
      <protection locked="true" hidden="false"/>
    </xf>
    <xf numFmtId="0" fontId="516" fillId="403" borderId="447" xfId="0" applyNumberFormat="true" applyFont="true" applyFill="true" applyBorder="true" applyAlignment="true" applyProtection="true">
      <alignment horizontal="center" vertical="bottom" textRotation="0" wrapText="false" indent="0" shrinkToFit="false"/>
      <protection locked="true" hidden="false"/>
    </xf>
    <xf numFmtId="0" fontId="518" fillId="404" borderId="448" xfId="0" applyNumberFormat="true" applyFont="true" applyFill="true" applyBorder="true" applyAlignment="true" applyProtection="true">
      <alignment horizontal="center" vertical="bottom" textRotation="0" wrapText="false" indent="0" shrinkToFit="false"/>
      <protection locked="true" hidden="false"/>
    </xf>
    <xf numFmtId="1" fontId="520" fillId="405" borderId="449"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50" xfId="0" applyNumberFormat="true" applyFont="true" applyFill="true" applyBorder="true" applyAlignment="true" applyProtection="true">
      <alignment horizontal="center" vertical="bottom" textRotation="0" wrapText="false" indent="0" shrinkToFit="false"/>
      <protection locked="true" hidden="false"/>
    </xf>
    <xf numFmtId="164" fontId="524" fillId="407" borderId="451" xfId="0" applyNumberFormat="true" applyFont="true" applyFill="true" applyBorder="true" applyAlignment="true" applyProtection="true">
      <alignment horizontal="center" vertical="bottom" textRotation="0" wrapText="false" indent="0" shrinkToFit="false"/>
      <protection locked="true" hidden="false"/>
    </xf>
    <xf numFmtId="0" fontId="526" fillId="408" borderId="452" xfId="0" applyNumberFormat="true" applyFont="true" applyFill="true" applyBorder="true" applyAlignment="true" applyProtection="true">
      <alignment horizontal="center" vertical="bottom" textRotation="0" wrapText="false" indent="0" shrinkToFit="false"/>
      <protection locked="true" hidden="false"/>
    </xf>
    <xf numFmtId="0" fontId="528" fillId="409" borderId="453" xfId="0" applyNumberFormat="true" applyFont="true" applyFill="true" applyBorder="true" applyAlignment="true" applyProtection="true">
      <alignment horizontal="center" vertical="bottom" textRotation="0" wrapText="false" indent="0" shrinkToFit="false"/>
      <protection locked="true" hidden="false"/>
    </xf>
    <xf numFmtId="0" fontId="530" fillId="410" borderId="454" xfId="0" applyNumberFormat="true" applyFont="true" applyFill="true" applyBorder="true" applyAlignment="true" applyProtection="true">
      <alignment horizontal="center" vertical="bottom" textRotation="0" wrapText="false" indent="0" shrinkToFit="false"/>
      <protection locked="true" hidden="false"/>
    </xf>
    <xf numFmtId="1" fontId="532" fillId="411" borderId="455"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6" xfId="0" applyNumberFormat="true" applyFont="true" applyFill="true" applyBorder="true" applyAlignment="true" applyProtection="true">
      <alignment horizontal="center" vertical="bottom" textRotation="0" wrapText="false" indent="0" shrinkToFit="false"/>
      <protection locked="true" hidden="false"/>
    </xf>
    <xf numFmtId="164" fontId="536" fillId="413" borderId="457" xfId="0" applyNumberFormat="true" applyFont="true" applyFill="true" applyBorder="true" applyAlignment="true" applyProtection="true">
      <alignment horizontal="center" vertical="bottom" textRotation="0" wrapText="false" indent="0" shrinkToFit="false"/>
      <protection locked="true" hidden="false"/>
    </xf>
    <xf numFmtId="0" fontId="538" fillId="414" borderId="458" xfId="0" applyNumberFormat="true" applyFont="true" applyFill="true" applyBorder="true" applyAlignment="true" applyProtection="true">
      <alignment horizontal="center" vertical="bottom" textRotation="0" wrapText="false" indent="0" shrinkToFit="false"/>
      <protection locked="true" hidden="false"/>
    </xf>
    <xf numFmtId="0" fontId="540" fillId="415" borderId="459" xfId="0" applyNumberFormat="true" applyFont="true" applyFill="true" applyBorder="true" applyAlignment="true" applyProtection="true">
      <alignment horizontal="center" vertical="bottom" textRotation="0" wrapText="false" indent="0" shrinkToFit="false"/>
      <protection locked="true" hidden="false"/>
    </xf>
    <xf numFmtId="0" fontId="542" fillId="416" borderId="460" xfId="0" applyNumberFormat="true" applyFont="true" applyFill="true" applyBorder="true" applyAlignment="true" applyProtection="true">
      <alignment horizontal="center" vertical="bottom" textRotation="0" wrapText="false" indent="0" shrinkToFit="false"/>
      <protection locked="true" hidden="false"/>
    </xf>
    <xf numFmtId="1" fontId="544" fillId="417" borderId="461"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2" xfId="0" applyNumberFormat="true" applyFont="true" applyFill="true" applyBorder="true" applyAlignment="true" applyProtection="true">
      <alignment horizontal="center" vertical="bottom" textRotation="0" wrapText="false" indent="0" shrinkToFit="false"/>
      <protection locked="true" hidden="false"/>
    </xf>
    <xf numFmtId="164" fontId="548" fillId="419" borderId="463" xfId="0" applyNumberFormat="true" applyFont="true" applyFill="true" applyBorder="true" applyAlignment="true" applyProtection="true">
      <alignment horizontal="center" vertical="bottom" textRotation="0" wrapText="false" indent="0" shrinkToFit="false"/>
      <protection locked="true" hidden="false"/>
    </xf>
    <xf numFmtId="0" fontId="550" fillId="420" borderId="464" xfId="0" applyNumberFormat="true" applyFont="true" applyFill="true" applyBorder="true" applyAlignment="true" applyProtection="true">
      <alignment horizontal="center" vertical="bottom" textRotation="0" wrapText="false" indent="0" shrinkToFit="false"/>
      <protection locked="true" hidden="false"/>
    </xf>
    <xf numFmtId="0" fontId="552" fillId="421" borderId="465" xfId="0" applyNumberFormat="true" applyFont="true" applyFill="true" applyBorder="true" applyAlignment="true" applyProtection="true">
      <alignment horizontal="center" vertical="bottom" textRotation="0" wrapText="false" indent="0" shrinkToFit="false"/>
      <protection locked="true" hidden="false"/>
    </xf>
    <xf numFmtId="0" fontId="554" fillId="422" borderId="466" xfId="0" applyNumberFormat="true" applyFont="true" applyFill="true" applyBorder="true" applyAlignment="true" applyProtection="true">
      <alignment horizontal="center" vertical="bottom" textRotation="0" wrapText="false" indent="0" shrinkToFit="false"/>
      <protection locked="true" hidden="false"/>
    </xf>
    <xf numFmtId="1" fontId="556" fillId="423" borderId="467"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8" xfId="0" applyNumberFormat="true" applyFont="true" applyFill="true" applyBorder="true" applyAlignment="true" applyProtection="true">
      <alignment horizontal="center" vertical="bottom" textRotation="0" wrapText="false" indent="0" shrinkToFit="false"/>
      <protection locked="true" hidden="false"/>
    </xf>
    <xf numFmtId="164" fontId="560" fillId="425" borderId="469" xfId="0" applyNumberFormat="true" applyFont="true" applyFill="true" applyBorder="true" applyAlignment="true" applyProtection="true">
      <alignment horizontal="center" vertical="bottom" textRotation="0" wrapText="false" indent="0" shrinkToFit="false"/>
      <protection locked="true" hidden="false"/>
    </xf>
    <xf numFmtId="0" fontId="562" fillId="426" borderId="470" xfId="0" applyNumberFormat="true" applyFont="true" applyFill="true" applyBorder="true" applyAlignment="true" applyProtection="true">
      <alignment horizontal="center" vertical="bottom" textRotation="0" wrapText="false" indent="0" shrinkToFit="false"/>
      <protection locked="true" hidden="false"/>
    </xf>
    <xf numFmtId="0" fontId="564" fillId="427" borderId="471" xfId="0" applyNumberFormat="true" applyFont="true" applyFill="true" applyBorder="true" applyAlignment="true" applyProtection="true">
      <alignment horizontal="center" vertical="bottom" textRotation="0" wrapText="false" indent="0" shrinkToFit="false"/>
      <protection locked="true" hidden="false"/>
    </xf>
    <xf numFmtId="0" fontId="566" fillId="428" borderId="472" xfId="0" applyNumberFormat="true" applyFont="true" applyFill="true" applyBorder="true" applyAlignment="true" applyProtection="true">
      <alignment horizontal="center" vertical="bottom" textRotation="0" wrapText="false" indent="0" shrinkToFit="false"/>
      <protection locked="true" hidden="false"/>
    </xf>
    <xf numFmtId="1" fontId="568" fillId="429" borderId="473"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4" xfId="0" applyNumberFormat="true" applyFont="true" applyFill="true" applyBorder="true" applyAlignment="true" applyProtection="true">
      <alignment horizontal="center" vertical="bottom" textRotation="0" wrapText="false" indent="0" shrinkToFit="false"/>
      <protection locked="true" hidden="false"/>
    </xf>
    <xf numFmtId="164" fontId="572" fillId="431" borderId="475" xfId="0" applyNumberFormat="true" applyFont="true" applyFill="true" applyBorder="true" applyAlignment="true" applyProtection="true">
      <alignment horizontal="center" vertical="bottom" textRotation="0" wrapText="false" indent="0" shrinkToFit="false"/>
      <protection locked="true" hidden="false"/>
    </xf>
    <xf numFmtId="0" fontId="574" fillId="432" borderId="476" xfId="0" applyNumberFormat="true" applyFont="true" applyFill="true" applyBorder="true" applyAlignment="true" applyProtection="true">
      <alignment horizontal="center" vertical="bottom" textRotation="0" wrapText="false" indent="0" shrinkToFit="false"/>
      <protection locked="true" hidden="false"/>
    </xf>
    <xf numFmtId="0" fontId="576" fillId="433" borderId="477" xfId="0" applyNumberFormat="true" applyFont="true" applyFill="true" applyBorder="true" applyAlignment="true" applyProtection="true">
      <alignment horizontal="center" vertical="bottom" textRotation="0" wrapText="false" indent="0" shrinkToFit="false"/>
      <protection locked="true" hidden="false"/>
    </xf>
    <xf numFmtId="0" fontId="578" fillId="434" borderId="478" xfId="0" applyNumberFormat="true" applyFont="true" applyFill="true" applyBorder="true" applyAlignment="true" applyProtection="true">
      <alignment horizontal="center" vertical="bottom" textRotation="0" wrapText="false" indent="0" shrinkToFit="false"/>
      <protection locked="true" hidden="false"/>
    </xf>
    <xf numFmtId="1" fontId="580" fillId="435" borderId="479"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80" xfId="0" applyNumberFormat="true" applyFont="true" applyFill="true" applyBorder="true" applyAlignment="true" applyProtection="true">
      <alignment horizontal="center" vertical="bottom" textRotation="0" wrapText="false" indent="0" shrinkToFit="false"/>
      <protection locked="true" hidden="false"/>
    </xf>
    <xf numFmtId="164" fontId="584" fillId="437" borderId="481" xfId="0" applyNumberFormat="true" applyFont="true" applyFill="true" applyBorder="true" applyAlignment="true" applyProtection="true">
      <alignment horizontal="center" vertical="bottom" textRotation="0" wrapText="false" indent="0" shrinkToFit="false"/>
      <protection locked="true" hidden="false"/>
    </xf>
    <xf numFmtId="0" fontId="586" fillId="438" borderId="482" xfId="0" applyNumberFormat="true" applyFont="true" applyFill="true" applyBorder="true" applyAlignment="true" applyProtection="true">
      <alignment horizontal="center" vertical="bottom" textRotation="0" wrapText="false" indent="0" shrinkToFit="false"/>
      <protection locked="true" hidden="false"/>
    </xf>
    <xf numFmtId="0" fontId="588" fillId="439" borderId="483" xfId="0" applyNumberFormat="true" applyFont="true" applyFill="true" applyBorder="true" applyAlignment="true" applyProtection="true">
      <alignment horizontal="center" vertical="bottom" textRotation="0" wrapText="false" indent="0" shrinkToFit="false"/>
      <protection locked="true" hidden="false"/>
    </xf>
    <xf numFmtId="0" fontId="590" fillId="440" borderId="484" xfId="0" applyNumberFormat="true" applyFont="true" applyFill="true" applyBorder="true" applyAlignment="true" applyProtection="true">
      <alignment horizontal="center" vertical="bottom" textRotation="0" wrapText="false" indent="0" shrinkToFit="false"/>
      <protection locked="true" hidden="false"/>
    </xf>
    <xf numFmtId="1" fontId="592" fillId="441" borderId="485"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6" xfId="0" applyNumberFormat="true" applyFont="true" applyFill="true" applyBorder="true" applyAlignment="true" applyProtection="true">
      <alignment horizontal="center" vertical="bottom" textRotation="0" wrapText="false" indent="0" shrinkToFit="false"/>
      <protection locked="true" hidden="false"/>
    </xf>
    <xf numFmtId="164" fontId="596" fillId="443" borderId="487" xfId="0" applyNumberFormat="true" applyFont="true" applyFill="true" applyBorder="true" applyAlignment="true" applyProtection="true">
      <alignment horizontal="center" vertical="bottom" textRotation="0" wrapText="false" indent="0" shrinkToFit="false"/>
      <protection locked="true" hidden="false"/>
    </xf>
    <xf numFmtId="0" fontId="598" fillId="444" borderId="488" xfId="0" applyNumberFormat="true" applyFont="true" applyFill="true" applyBorder="true" applyAlignment="true" applyProtection="true">
      <alignment horizontal="center" vertical="bottom" textRotation="0" wrapText="false" indent="0" shrinkToFit="false"/>
      <protection locked="true" hidden="false"/>
    </xf>
    <xf numFmtId="0" fontId="600" fillId="445" borderId="489" xfId="0" applyNumberFormat="true" applyFont="true" applyFill="true" applyBorder="true" applyAlignment="true" applyProtection="true">
      <alignment horizontal="center" vertical="bottom" textRotation="0" wrapText="false" indent="0" shrinkToFit="false"/>
      <protection locked="true" hidden="false"/>
    </xf>
    <xf numFmtId="0" fontId="602" fillId="446" borderId="490" xfId="0" applyNumberFormat="true" applyFont="true" applyFill="true" applyBorder="true" applyAlignment="true" applyProtection="true">
      <alignment horizontal="center" vertical="bottom" textRotation="0" wrapText="false" indent="0" shrinkToFit="false"/>
      <protection locked="true" hidden="false"/>
    </xf>
    <xf numFmtId="1" fontId="604" fillId="447" borderId="491"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2" xfId="0" applyNumberFormat="true" applyFont="true" applyFill="true" applyBorder="true" applyAlignment="true" applyProtection="true">
      <alignment horizontal="center" vertical="bottom" textRotation="0" wrapText="false" indent="0" shrinkToFit="false"/>
      <protection locked="true" hidden="false"/>
    </xf>
    <xf numFmtId="164" fontId="608" fillId="449" borderId="493" xfId="0" applyNumberFormat="true" applyFont="true" applyFill="true" applyBorder="true" applyAlignment="true" applyProtection="true">
      <alignment horizontal="center" vertical="bottom" textRotation="0" wrapText="false" indent="0" shrinkToFit="false"/>
      <protection locked="true" hidden="false"/>
    </xf>
    <xf numFmtId="0" fontId="610" fillId="450" borderId="494" xfId="0" applyNumberFormat="true" applyFont="true" applyFill="true" applyBorder="true" applyAlignment="true" applyProtection="true">
      <alignment horizontal="center" vertical="bottom" textRotation="0" wrapText="false" indent="0" shrinkToFit="false"/>
      <protection locked="true" hidden="false"/>
    </xf>
    <xf numFmtId="0" fontId="612" fillId="451" borderId="495" xfId="0" applyNumberFormat="true" applyFont="true" applyFill="true" applyBorder="true" applyAlignment="true" applyProtection="true">
      <alignment horizontal="center" vertical="bottom" textRotation="0" wrapText="false" indent="0" shrinkToFit="false"/>
      <protection locked="true" hidden="false"/>
    </xf>
    <xf numFmtId="0" fontId="614" fillId="452" borderId="496" xfId="0" applyNumberFormat="true" applyFont="true" applyFill="true" applyBorder="true" applyAlignment="true" applyProtection="true">
      <alignment horizontal="center" vertical="bottom" textRotation="0" wrapText="false" indent="0" shrinkToFit="false"/>
      <protection locked="true" hidden="false"/>
    </xf>
    <xf numFmtId="1" fontId="616" fillId="453" borderId="497"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8" xfId="0" applyNumberFormat="true" applyFont="true" applyFill="true" applyBorder="true" applyAlignment="true" applyProtection="true">
      <alignment horizontal="center" vertical="bottom" textRotation="0" wrapText="false" indent="0" shrinkToFit="false"/>
      <protection locked="true" hidden="false"/>
    </xf>
    <xf numFmtId="164" fontId="620" fillId="455" borderId="499" xfId="0" applyNumberFormat="true" applyFont="true" applyFill="true" applyBorder="true" applyAlignment="true" applyProtection="true">
      <alignment horizontal="center" vertical="bottom" textRotation="0" wrapText="false" indent="0" shrinkToFit="false"/>
      <protection locked="true" hidden="false"/>
    </xf>
    <xf numFmtId="0" fontId="622" fillId="456" borderId="500" xfId="0" applyNumberFormat="true" applyFont="true" applyFill="true" applyBorder="true" applyAlignment="true" applyProtection="true">
      <alignment horizontal="center" vertical="bottom" textRotation="0" wrapText="false" indent="0" shrinkToFit="false"/>
      <protection locked="true" hidden="false"/>
    </xf>
    <xf numFmtId="0" fontId="624" fillId="457" borderId="501" xfId="0" applyNumberFormat="true" applyFont="true" applyFill="true" applyBorder="true" applyAlignment="true" applyProtection="true">
      <alignment horizontal="center" vertical="bottom" textRotation="0" wrapText="false" indent="0" shrinkToFit="false"/>
      <protection locked="true" hidden="false"/>
    </xf>
    <xf numFmtId="0" fontId="626" fillId="458" borderId="502" xfId="0" applyNumberFormat="true" applyFont="true" applyFill="true" applyBorder="true" applyAlignment="true" applyProtection="true">
      <alignment horizontal="center" vertical="bottom" textRotation="0" wrapText="false" indent="0" shrinkToFit="false"/>
      <protection locked="true" hidden="false"/>
    </xf>
    <xf numFmtId="1" fontId="628" fillId="459" borderId="503"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4" xfId="0" applyNumberFormat="true" applyFont="true" applyFill="true" applyBorder="true" applyAlignment="true" applyProtection="true">
      <alignment horizontal="center" vertical="bottom" textRotation="0" wrapText="false" indent="0" shrinkToFit="false"/>
      <protection locked="true" hidden="false"/>
    </xf>
    <xf numFmtId="164" fontId="632" fillId="461" borderId="505" xfId="0" applyNumberFormat="true" applyFont="true" applyFill="true" applyBorder="true" applyAlignment="true" applyProtection="true">
      <alignment horizontal="center" vertical="bottom" textRotation="0" wrapText="false" indent="0" shrinkToFit="false"/>
      <protection locked="true" hidden="false"/>
    </xf>
    <xf numFmtId="0" fontId="634" fillId="462" borderId="506" xfId="0" applyNumberFormat="true" applyFont="true" applyFill="true" applyBorder="true" applyAlignment="true" applyProtection="true">
      <alignment horizontal="center" vertical="bottom" textRotation="0" wrapText="false" indent="0" shrinkToFit="false"/>
      <protection locked="true" hidden="false"/>
    </xf>
    <xf numFmtId="0" fontId="636" fillId="463" borderId="507" xfId="0" applyNumberFormat="true" applyFont="true" applyFill="true" applyBorder="true" applyAlignment="true" applyProtection="true">
      <alignment horizontal="center" vertical="bottom" textRotation="0" wrapText="false" indent="0" shrinkToFit="false"/>
      <protection locked="true" hidden="false"/>
    </xf>
    <xf numFmtId="0" fontId="638" fillId="464" borderId="508" xfId="0" applyNumberFormat="true" applyFont="true" applyFill="true" applyBorder="true" applyAlignment="true" applyProtection="true">
      <alignment horizontal="center" vertical="bottom" textRotation="0" wrapText="false" indent="0" shrinkToFit="false"/>
      <protection locked="true" hidden="false"/>
    </xf>
    <xf numFmtId="1" fontId="640" fillId="465" borderId="509"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10" xfId="0" applyNumberFormat="true" applyFont="true" applyFill="true" applyBorder="true" applyAlignment="true" applyProtection="true">
      <alignment horizontal="center" vertical="bottom" textRotation="0" wrapText="false" indent="0" shrinkToFit="false"/>
      <protection locked="true" hidden="false"/>
    </xf>
    <xf numFmtId="164" fontId="644" fillId="467" borderId="511" xfId="0" applyNumberFormat="true" applyFont="true" applyFill="true" applyBorder="true" applyAlignment="true" applyProtection="true">
      <alignment horizontal="center" vertical="bottom" textRotation="0" wrapText="false" indent="0" shrinkToFit="false"/>
      <protection locked="true" hidden="false"/>
    </xf>
    <xf numFmtId="0" fontId="646" fillId="468" borderId="512" xfId="0" applyNumberFormat="true" applyFont="true" applyFill="true" applyBorder="true" applyAlignment="true" applyProtection="true">
      <alignment horizontal="center" vertical="bottom" textRotation="0" wrapText="false" indent="0" shrinkToFit="false"/>
      <protection locked="true" hidden="false"/>
    </xf>
    <xf numFmtId="0" fontId="648" fillId="469" borderId="513" xfId="0" applyNumberFormat="true" applyFont="true" applyFill="true" applyBorder="true" applyAlignment="true" applyProtection="true">
      <alignment horizontal="center" vertical="bottom" textRotation="0" wrapText="false" indent="0" shrinkToFit="false"/>
      <protection locked="true" hidden="false"/>
    </xf>
    <xf numFmtId="0" fontId="650" fillId="470" borderId="514" xfId="0" applyNumberFormat="true" applyFont="true" applyFill="true" applyBorder="true" applyAlignment="true" applyProtection="true">
      <alignment horizontal="center" vertical="bottom" textRotation="0" wrapText="false" indent="0" shrinkToFit="false"/>
      <protection locked="true" hidden="false"/>
    </xf>
    <xf numFmtId="1" fontId="652" fillId="471" borderId="515"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6" xfId="0" applyNumberFormat="true" applyFont="true" applyFill="true" applyBorder="true" applyAlignment="true" applyProtection="true">
      <alignment horizontal="center" vertical="bottom" textRotation="0" wrapText="false" indent="0" shrinkToFit="false"/>
      <protection locked="true" hidden="false"/>
    </xf>
    <xf numFmtId="164" fontId="656" fillId="473" borderId="517" xfId="0" applyNumberFormat="true" applyFont="true" applyFill="true" applyBorder="true" applyAlignment="true" applyProtection="true">
      <alignment horizontal="center" vertical="bottom" textRotation="0" wrapText="false" indent="0" shrinkToFit="false"/>
      <protection locked="true" hidden="false"/>
    </xf>
    <xf numFmtId="0" fontId="658" fillId="474" borderId="518" xfId="0" applyNumberFormat="true" applyFont="true" applyFill="true" applyBorder="true" applyAlignment="true" applyProtection="true">
      <alignment horizontal="center" vertical="bottom" textRotation="0" wrapText="false" indent="0" shrinkToFit="false"/>
      <protection locked="true" hidden="false"/>
    </xf>
    <xf numFmtId="0" fontId="660" fillId="475" borderId="519" xfId="0" applyNumberFormat="true" applyFont="true" applyFill="true" applyBorder="true" applyAlignment="true" applyProtection="true">
      <alignment horizontal="center" vertical="bottom" textRotation="0" wrapText="false" indent="0" shrinkToFit="false"/>
      <protection locked="true" hidden="false"/>
    </xf>
    <xf numFmtId="0" fontId="662" fillId="476" borderId="520" xfId="0" applyNumberFormat="true" applyFont="true" applyFill="true" applyBorder="true" applyAlignment="true" applyProtection="true">
      <alignment horizontal="center" vertical="bottom" textRotation="0" wrapText="false" indent="0" shrinkToFit="false"/>
      <protection locked="true" hidden="false"/>
    </xf>
    <xf numFmtId="1" fontId="664" fillId="477" borderId="521"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2" xfId="0" applyNumberFormat="true" applyFont="true" applyFill="true" applyBorder="true" applyAlignment="true" applyProtection="true">
      <alignment horizontal="center" vertical="bottom" textRotation="0" wrapText="false" indent="0" shrinkToFit="false"/>
      <protection locked="true" hidden="false"/>
    </xf>
    <xf numFmtId="164" fontId="668" fillId="479" borderId="523" xfId="0" applyNumberFormat="true" applyFont="true" applyFill="true" applyBorder="true" applyAlignment="true" applyProtection="true">
      <alignment horizontal="center" vertical="bottom" textRotation="0" wrapText="false" indent="0" shrinkToFit="false"/>
      <protection locked="true" hidden="false"/>
    </xf>
    <xf numFmtId="0" fontId="670" fillId="480" borderId="524" xfId="0" applyNumberFormat="true" applyFont="true" applyFill="true" applyBorder="true" applyAlignment="true" applyProtection="true">
      <alignment horizontal="center" vertical="bottom" textRotation="0" wrapText="false" indent="0" shrinkToFit="false"/>
      <protection locked="true" hidden="false"/>
    </xf>
    <xf numFmtId="0" fontId="672" fillId="481" borderId="525" xfId="0" applyNumberFormat="true" applyFont="true" applyFill="true" applyBorder="true" applyAlignment="true" applyProtection="true">
      <alignment horizontal="center" vertical="bottom" textRotation="0" wrapText="false" indent="0" shrinkToFit="false"/>
      <protection locked="true" hidden="false"/>
    </xf>
    <xf numFmtId="0" fontId="674" fillId="482" borderId="526" xfId="0" applyNumberFormat="true" applyFont="true" applyFill="true" applyBorder="true" applyAlignment="true" applyProtection="true">
      <alignment horizontal="center" vertical="bottom" textRotation="0" wrapText="false" indent="0" shrinkToFit="false"/>
      <protection locked="true" hidden="false"/>
    </xf>
    <xf numFmtId="0" fontId="675" fillId="483" borderId="527" xfId="0" applyNumberFormat="true" applyFont="true" applyFill="true" applyBorder="true" applyAlignment="true" applyProtection="true">
      <alignment horizontal="center" vertical="bottom" textRotation="0" wrapText="false" indent="0" shrinkToFit="false"/>
      <protection locked="true" hidden="false"/>
    </xf>
    <xf numFmtId="164" fontId="676" fillId="484" borderId="528" xfId="0" applyNumberFormat="true" applyFont="true" applyFill="true" applyBorder="true" applyAlignment="true" applyProtection="true">
      <alignment horizontal="center" vertical="bottom" textRotation="0" wrapText="false" indent="0" shrinkToFit="false"/>
      <protection locked="true" hidden="false"/>
    </xf>
    <xf numFmtId="0" fontId="677" fillId="485" borderId="529" xfId="0" applyNumberFormat="true" applyFont="true" applyFill="true" applyBorder="true" applyAlignment="true" applyProtection="true">
      <alignment horizontal="center" vertical="bottom" textRotation="0" wrapText="false" indent="0" shrinkToFit="false"/>
      <protection locked="true" hidden="false"/>
    </xf>
    <xf numFmtId="0" fontId="678" fillId="486" borderId="530" xfId="0" applyNumberFormat="true" applyFont="true" applyFill="true" applyBorder="true" applyAlignment="true" applyProtection="true">
      <alignment horizontal="center" vertical="bottom" textRotation="0" wrapText="false" indent="0" shrinkToFit="false"/>
      <protection locked="true" hidden="false"/>
    </xf>
    <xf numFmtId="0" fontId="679" fillId="487" borderId="531" xfId="0" applyNumberFormat="true" applyFont="true" applyFill="true" applyBorder="true" applyAlignment="true" applyProtection="true">
      <alignment horizontal="center" vertical="bottom" textRotation="0" wrapText="false" indent="0" shrinkToFit="false"/>
      <protection locked="true" hidden="false"/>
    </xf>
    <xf numFmtId="0" fontId="680" fillId="488" borderId="532" xfId="0" applyNumberFormat="true" applyFont="true" applyFill="true" applyBorder="true" applyAlignment="true" applyProtection="true">
      <alignment horizontal="center" vertical="bottom" textRotation="0" wrapText="false" indent="0" shrinkToFit="false"/>
      <protection locked="true" hidden="false"/>
    </xf>
    <xf numFmtId="164" fontId="681" fillId="489" borderId="533" xfId="0" applyNumberFormat="true" applyFont="true" applyFill="true" applyBorder="true" applyAlignment="true" applyProtection="true">
      <alignment horizontal="center" vertical="bottom" textRotation="0" wrapText="false" indent="0" shrinkToFit="false"/>
      <protection locked="true" hidden="false"/>
    </xf>
    <xf numFmtId="0" fontId="682" fillId="490" borderId="534" xfId="0" applyNumberFormat="true" applyFont="true" applyFill="true" applyBorder="true" applyAlignment="true" applyProtection="true">
      <alignment horizontal="center" vertical="bottom" textRotation="0" wrapText="false" indent="0" shrinkToFit="false"/>
      <protection locked="true" hidden="false"/>
    </xf>
    <xf numFmtId="0" fontId="683" fillId="491" borderId="535" xfId="0" applyNumberFormat="true" applyFont="true" applyFill="true" applyBorder="true" applyAlignment="true" applyProtection="true">
      <alignment horizontal="center" vertical="bottom" textRotation="0" wrapText="false" indent="0" shrinkToFit="false"/>
      <protection locked="true" hidden="false"/>
    </xf>
    <xf numFmtId="0" fontId="684" fillId="492" borderId="536" xfId="0" applyNumberFormat="true" applyFont="true" applyFill="true" applyBorder="true" applyAlignment="true" applyProtection="true">
      <alignment horizontal="center" vertical="bottom" textRotation="0" wrapText="false" indent="0" shrinkToFit="false"/>
      <protection locked="true" hidden="false"/>
    </xf>
    <xf numFmtId="0" fontId="685" fillId="493" borderId="537" xfId="0" applyNumberFormat="true" applyFont="true" applyFill="true" applyBorder="true" applyAlignment="true" applyProtection="true">
      <alignment horizontal="center" vertical="bottom" textRotation="0" wrapText="false" indent="0" shrinkToFit="false"/>
      <protection locked="true" hidden="false"/>
    </xf>
    <xf numFmtId="164" fontId="686" fillId="494" borderId="538" xfId="0" applyNumberFormat="true" applyFont="true" applyFill="true" applyBorder="true" applyAlignment="true" applyProtection="true">
      <alignment horizontal="center" vertical="bottom" textRotation="0" wrapText="false" indent="0" shrinkToFit="false"/>
      <protection locked="true" hidden="false"/>
    </xf>
    <xf numFmtId="0" fontId="687" fillId="495" borderId="539" xfId="0" applyNumberFormat="true" applyFont="true" applyFill="true" applyBorder="true" applyAlignment="true" applyProtection="true">
      <alignment horizontal="center" vertical="bottom" textRotation="0" wrapText="false" indent="0" shrinkToFit="false"/>
      <protection locked="true" hidden="false"/>
    </xf>
    <xf numFmtId="0" fontId="688" fillId="496" borderId="540" xfId="0" applyNumberFormat="true" applyFont="true" applyFill="true" applyBorder="true" applyAlignment="true" applyProtection="true">
      <alignment horizontal="center" vertical="bottom" textRotation="0" wrapText="false" indent="0" shrinkToFit="false"/>
      <protection locked="true" hidden="false"/>
    </xf>
    <xf numFmtId="0" fontId="689" fillId="497" borderId="541" xfId="0" applyNumberFormat="true" applyFont="true" applyFill="true" applyBorder="true" applyAlignment="true" applyProtection="true">
      <alignment horizontal="center" vertical="bottom" textRotation="0" wrapText="false" indent="0" shrinkToFit="false"/>
      <protection locked="true" hidden="false"/>
    </xf>
    <xf numFmtId="0" fontId="690" fillId="498" borderId="542" xfId="0" applyNumberFormat="true" applyFont="true" applyFill="true" applyBorder="true" applyAlignment="true" applyProtection="true">
      <alignment horizontal="center" vertical="bottom" textRotation="0" wrapText="false" indent="0" shrinkToFit="false"/>
      <protection locked="true" hidden="false"/>
    </xf>
    <xf numFmtId="164" fontId="691" fillId="499" borderId="543" xfId="0" applyNumberFormat="true" applyFont="true" applyFill="true" applyBorder="true" applyAlignment="true" applyProtection="true">
      <alignment horizontal="center" vertical="bottom" textRotation="0" wrapText="false" indent="0" shrinkToFit="false"/>
      <protection locked="true" hidden="false"/>
    </xf>
    <xf numFmtId="0" fontId="692" fillId="500" borderId="544" xfId="0" applyNumberFormat="true" applyFont="true" applyFill="true" applyBorder="true" applyAlignment="true" applyProtection="true">
      <alignment horizontal="center" vertical="bottom" textRotation="0" wrapText="false" indent="0" shrinkToFit="false"/>
      <protection locked="true" hidden="false"/>
    </xf>
    <xf numFmtId="0" fontId="693" fillId="501" borderId="545" xfId="0" applyNumberFormat="true" applyFont="true" applyFill="true" applyBorder="true" applyAlignment="true" applyProtection="true">
      <alignment horizontal="center" vertical="bottom" textRotation="0" wrapText="false" indent="0" shrinkToFit="false"/>
      <protection locked="true" hidden="false"/>
    </xf>
    <xf numFmtId="0" fontId="694" fillId="502" borderId="546" xfId="0" applyNumberFormat="true" applyFont="true" applyFill="true" applyBorder="true" applyAlignment="true" applyProtection="true">
      <alignment horizontal="center" vertical="bottom" textRotation="0" wrapText="false" indent="0" shrinkToFit="false"/>
      <protection locked="true" hidden="false"/>
    </xf>
    <xf numFmtId="0" fontId="695" fillId="503" borderId="547" xfId="0" applyNumberFormat="true" applyFont="true" applyFill="true" applyBorder="true" applyAlignment="true" applyProtection="true">
      <alignment horizontal="center" vertical="bottom" textRotation="0" wrapText="false" indent="0" shrinkToFit="false"/>
      <protection locked="true" hidden="false"/>
    </xf>
    <xf numFmtId="164" fontId="696" fillId="504" borderId="548" xfId="0" applyNumberFormat="true" applyFont="true" applyFill="true" applyBorder="true" applyAlignment="true" applyProtection="true">
      <alignment horizontal="center" vertical="bottom" textRotation="0" wrapText="false" indent="0" shrinkToFit="false"/>
      <protection locked="true" hidden="false"/>
    </xf>
    <xf numFmtId="0" fontId="697" fillId="505" borderId="549" xfId="0" applyNumberFormat="true" applyFont="true" applyFill="true" applyBorder="true" applyAlignment="true" applyProtection="true">
      <alignment horizontal="center" vertical="bottom" textRotation="0" wrapText="false" indent="0" shrinkToFit="false"/>
      <protection locked="true" hidden="false"/>
    </xf>
    <xf numFmtId="0" fontId="698" fillId="506" borderId="550" xfId="0" applyNumberFormat="true" applyFont="true" applyFill="true" applyBorder="true" applyAlignment="true" applyProtection="true">
      <alignment horizontal="center" vertical="bottom" textRotation="0" wrapText="false" indent="0" shrinkToFit="false"/>
      <protection locked="true" hidden="false"/>
    </xf>
    <xf numFmtId="0" fontId="699" fillId="507" borderId="551" xfId="0" applyNumberFormat="true" applyFont="true" applyFill="true" applyBorder="true" applyAlignment="true" applyProtection="true">
      <alignment horizontal="center" vertical="bottom" textRotation="0" wrapText="false" indent="0" shrinkToFit="false"/>
      <protection locked="true" hidden="false"/>
    </xf>
    <xf numFmtId="0" fontId="700" fillId="508" borderId="552" xfId="0" applyNumberFormat="true" applyFont="true" applyFill="true" applyBorder="true" applyAlignment="true" applyProtection="true">
      <alignment horizontal="center" vertical="bottom" textRotation="0" wrapText="false" indent="0" shrinkToFit="false"/>
      <protection locked="true" hidden="false"/>
    </xf>
    <xf numFmtId="164" fontId="701" fillId="509" borderId="553" xfId="0" applyNumberFormat="true" applyFont="true" applyFill="true" applyBorder="true" applyAlignment="true" applyProtection="true">
      <alignment horizontal="center" vertical="bottom" textRotation="0" wrapText="false" indent="0" shrinkToFit="false"/>
      <protection locked="true" hidden="false"/>
    </xf>
    <xf numFmtId="0" fontId="702" fillId="510" borderId="554" xfId="0" applyNumberFormat="true" applyFont="true" applyFill="true" applyBorder="true" applyAlignment="true" applyProtection="true">
      <alignment horizontal="center" vertical="bottom" textRotation="0" wrapText="false" indent="0" shrinkToFit="false"/>
      <protection locked="true" hidden="false"/>
    </xf>
    <xf numFmtId="0" fontId="703" fillId="511" borderId="555" xfId="0" applyNumberFormat="true" applyFont="true" applyFill="true" applyBorder="true" applyAlignment="true" applyProtection="true">
      <alignment horizontal="center" vertical="bottom" textRotation="0" wrapText="false" indent="0" shrinkToFit="false"/>
      <protection locked="true" hidden="false"/>
    </xf>
    <xf numFmtId="0" fontId="704" fillId="512" borderId="556" xfId="0" applyNumberFormat="true" applyFont="true" applyFill="true" applyBorder="true" applyAlignment="true" applyProtection="true">
      <alignment horizontal="center" vertical="bottom" textRotation="0" wrapText="false" indent="0" shrinkToFit="false"/>
      <protection locked="true" hidden="false"/>
    </xf>
    <xf numFmtId="0" fontId="705" fillId="513" borderId="557" xfId="0" applyNumberFormat="true" applyFont="true" applyFill="true" applyBorder="true" applyAlignment="true" applyProtection="true">
      <alignment horizontal="center" vertical="bottom" textRotation="0" wrapText="false" indent="0" shrinkToFit="false"/>
      <protection locked="true" hidden="false"/>
    </xf>
    <xf numFmtId="164" fontId="706" fillId="514" borderId="558" xfId="0" applyNumberFormat="true" applyFont="true" applyFill="true" applyBorder="true" applyAlignment="true" applyProtection="true">
      <alignment horizontal="center" vertical="bottom" textRotation="0" wrapText="false" indent="0" shrinkToFit="false"/>
      <protection locked="true" hidden="false"/>
    </xf>
    <xf numFmtId="0" fontId="707" fillId="515" borderId="559" xfId="0" applyNumberFormat="true" applyFont="true" applyFill="true" applyBorder="true" applyAlignment="true" applyProtection="true">
      <alignment horizontal="center" vertical="bottom" textRotation="0" wrapText="false" indent="0" shrinkToFit="false"/>
      <protection locked="true" hidden="false"/>
    </xf>
    <xf numFmtId="0" fontId="708" fillId="516" borderId="560" xfId="0" applyNumberFormat="true" applyFont="true" applyFill="true" applyBorder="true" applyAlignment="true" applyProtection="true">
      <alignment horizontal="center" vertical="bottom" textRotation="0" wrapText="false" indent="0" shrinkToFit="false"/>
      <protection locked="true" hidden="false"/>
    </xf>
    <xf numFmtId="0" fontId="709" fillId="517" borderId="561" xfId="0" applyNumberFormat="true" applyFont="true" applyFill="true" applyBorder="true" applyAlignment="true" applyProtection="true">
      <alignment horizontal="center" vertical="bottom" textRotation="0" wrapText="false" indent="0" shrinkToFit="false"/>
      <protection locked="true" hidden="false"/>
    </xf>
    <xf numFmtId="0" fontId="710" fillId="518" borderId="562" xfId="0" applyNumberFormat="true" applyFont="true" applyFill="true" applyBorder="true" applyAlignment="true" applyProtection="true">
      <alignment horizontal="center" vertical="bottom" textRotation="0" wrapText="false" indent="0" shrinkToFit="false"/>
      <protection locked="true" hidden="false"/>
    </xf>
    <xf numFmtId="164" fontId="711" fillId="519" borderId="563" xfId="0" applyNumberFormat="true" applyFont="true" applyFill="true" applyBorder="true" applyAlignment="true" applyProtection="true">
      <alignment horizontal="center" vertical="bottom" textRotation="0" wrapText="false" indent="0" shrinkToFit="false"/>
      <protection locked="true" hidden="false"/>
    </xf>
    <xf numFmtId="0" fontId="712" fillId="520" borderId="564" xfId="0" applyNumberFormat="true" applyFont="true" applyFill="true" applyBorder="true" applyAlignment="true" applyProtection="true">
      <alignment horizontal="center" vertical="bottom" textRotation="0" wrapText="false" indent="0" shrinkToFit="false"/>
      <protection locked="true" hidden="false"/>
    </xf>
    <xf numFmtId="0" fontId="713" fillId="521" borderId="565" xfId="0" applyNumberFormat="true" applyFont="true" applyFill="true" applyBorder="true" applyAlignment="true" applyProtection="true">
      <alignment horizontal="center" vertical="bottom" textRotation="0" wrapText="false" indent="0" shrinkToFit="false"/>
      <protection locked="true" hidden="false"/>
    </xf>
    <xf numFmtId="0" fontId="714" fillId="522" borderId="566" xfId="0" applyNumberFormat="true" applyFont="true" applyFill="true" applyBorder="true" applyAlignment="true" applyProtection="true">
      <alignment horizontal="center" vertical="bottom" textRotation="0" wrapText="false" indent="0" shrinkToFit="false"/>
      <protection locked="true" hidden="false"/>
    </xf>
    <xf numFmtId="0" fontId="715" fillId="523" borderId="567" xfId="0" applyNumberFormat="true" applyFont="true" applyFill="true" applyBorder="true" applyAlignment="true" applyProtection="true">
      <alignment horizontal="center" vertical="bottom" textRotation="0" wrapText="false" indent="0" shrinkToFit="false"/>
      <protection locked="true" hidden="false"/>
    </xf>
    <xf numFmtId="164" fontId="716" fillId="524" borderId="568" xfId="0" applyNumberFormat="true" applyFont="true" applyFill="true" applyBorder="true" applyAlignment="true" applyProtection="true">
      <alignment horizontal="center" vertical="bottom" textRotation="0" wrapText="false" indent="0" shrinkToFit="false"/>
      <protection locked="true" hidden="false"/>
    </xf>
    <xf numFmtId="0" fontId="717" fillId="525" borderId="569" xfId="0" applyNumberFormat="true" applyFont="true" applyFill="true" applyBorder="true" applyAlignment="true" applyProtection="true">
      <alignment horizontal="center" vertical="bottom" textRotation="0" wrapText="false" indent="0" shrinkToFit="false"/>
      <protection locked="true" hidden="false"/>
    </xf>
    <xf numFmtId="0" fontId="718" fillId="526" borderId="570" xfId="0" applyNumberFormat="true" applyFont="true" applyFill="true" applyBorder="true" applyAlignment="true" applyProtection="true">
      <alignment horizontal="center" vertical="bottom" textRotation="0" wrapText="false" indent="0" shrinkToFit="false"/>
      <protection locked="true" hidden="false"/>
    </xf>
    <xf numFmtId="0" fontId="719" fillId="527" borderId="571" xfId="0" applyNumberFormat="true" applyFont="true" applyFill="true" applyBorder="true" applyAlignment="true" applyProtection="true">
      <alignment horizontal="center" vertical="bottom" textRotation="0" wrapText="false" indent="0" shrinkToFit="false"/>
      <protection locked="true" hidden="false"/>
    </xf>
    <xf numFmtId="0" fontId="720" fillId="528" borderId="572" xfId="0" applyNumberFormat="true" applyFont="true" applyFill="true" applyBorder="true" applyAlignment="true" applyProtection="true">
      <alignment horizontal="center" vertical="bottom" textRotation="0" wrapText="false" indent="0" shrinkToFit="false"/>
      <protection locked="true" hidden="false"/>
    </xf>
    <xf numFmtId="164" fontId="721" fillId="529" borderId="573" xfId="0" applyNumberFormat="true" applyFont="true" applyFill="true" applyBorder="true" applyAlignment="true" applyProtection="true">
      <alignment horizontal="center" vertical="bottom" textRotation="0" wrapText="false" indent="0" shrinkToFit="false"/>
      <protection locked="true" hidden="false"/>
    </xf>
    <xf numFmtId="0" fontId="722" fillId="530" borderId="574" xfId="0" applyNumberFormat="true" applyFont="true" applyFill="true" applyBorder="true" applyAlignment="true" applyProtection="true">
      <alignment horizontal="center" vertical="bottom" textRotation="0" wrapText="false" indent="0" shrinkToFit="false"/>
      <protection locked="true" hidden="false"/>
    </xf>
    <xf numFmtId="0" fontId="723" fillId="531" borderId="575" xfId="0" applyNumberFormat="true" applyFont="true" applyFill="true" applyBorder="true" applyAlignment="true" applyProtection="true">
      <alignment horizontal="center" vertical="bottom" textRotation="0" wrapText="false" indent="0" shrinkToFit="false"/>
      <protection locked="true" hidden="false"/>
    </xf>
    <xf numFmtId="0" fontId="724" fillId="532" borderId="576" xfId="0" applyNumberFormat="true" applyFont="true" applyFill="true" applyBorder="true" applyAlignment="true" applyProtection="true">
      <alignment horizontal="center" vertical="bottom" textRotation="0" wrapText="false" indent="0" shrinkToFit="false"/>
      <protection locked="true" hidden="false"/>
    </xf>
    <xf numFmtId="0" fontId="725" fillId="533" borderId="577" xfId="0" applyNumberFormat="true" applyFont="true" applyFill="true" applyBorder="true" applyAlignment="true" applyProtection="true">
      <alignment horizontal="center" vertical="bottom" textRotation="0" wrapText="false" indent="0" shrinkToFit="false"/>
      <protection locked="true" hidden="false"/>
    </xf>
    <xf numFmtId="164" fontId="726" fillId="534" borderId="578" xfId="0" applyNumberFormat="true" applyFont="true" applyFill="true" applyBorder="true" applyAlignment="true" applyProtection="true">
      <alignment horizontal="center" vertical="bottom" textRotation="0" wrapText="false" indent="0" shrinkToFit="false"/>
      <protection locked="true" hidden="false"/>
    </xf>
    <xf numFmtId="0" fontId="727" fillId="535" borderId="579" xfId="0" applyNumberFormat="true" applyFont="true" applyFill="true" applyBorder="true" applyAlignment="true" applyProtection="true">
      <alignment horizontal="center" vertical="bottom" textRotation="0" wrapText="false" indent="0" shrinkToFit="false"/>
      <protection locked="true" hidden="false"/>
    </xf>
    <xf numFmtId="0" fontId="728" fillId="536" borderId="580" xfId="0" applyNumberFormat="true" applyFont="true" applyFill="true" applyBorder="true" applyAlignment="true" applyProtection="true">
      <alignment horizontal="center" vertical="bottom" textRotation="0" wrapText="false" indent="0" shrinkToFit="false"/>
      <protection locked="true" hidden="false"/>
    </xf>
    <xf numFmtId="0" fontId="729" fillId="537" borderId="581" xfId="0" applyNumberFormat="true" applyFont="true" applyFill="true" applyBorder="true" applyAlignment="true" applyProtection="true">
      <alignment horizontal="center" vertical="bottom" textRotation="0" wrapText="false" indent="0" shrinkToFit="false"/>
      <protection locked="true" hidden="false"/>
    </xf>
    <xf numFmtId="0" fontId="730" fillId="538" borderId="582" xfId="0" applyNumberFormat="true" applyFont="true" applyFill="true" applyBorder="true" applyAlignment="true" applyProtection="true">
      <alignment horizontal="center" vertical="bottom" textRotation="0" wrapText="false" indent="0" shrinkToFit="false"/>
      <protection locked="true" hidden="false"/>
    </xf>
    <xf numFmtId="164" fontId="731" fillId="539" borderId="583" xfId="0" applyNumberFormat="true" applyFont="true" applyFill="true" applyBorder="true" applyAlignment="true" applyProtection="true">
      <alignment horizontal="center" vertical="bottom" textRotation="0" wrapText="false" indent="0" shrinkToFit="false"/>
      <protection locked="true" hidden="false"/>
    </xf>
    <xf numFmtId="0" fontId="732" fillId="540" borderId="584" xfId="0" applyNumberFormat="true" applyFont="true" applyFill="true" applyBorder="true" applyAlignment="true" applyProtection="true">
      <alignment horizontal="center" vertical="bottom" textRotation="0" wrapText="false" indent="0" shrinkToFit="false"/>
      <protection locked="true" hidden="false"/>
    </xf>
    <xf numFmtId="0" fontId="733" fillId="541" borderId="585" xfId="0" applyNumberFormat="true" applyFont="true" applyFill="true" applyBorder="true" applyAlignment="true" applyProtection="true">
      <alignment horizontal="center" vertical="bottom" textRotation="0" wrapText="false" indent="0" shrinkToFit="false"/>
      <protection locked="true" hidden="false"/>
    </xf>
    <xf numFmtId="0" fontId="734" fillId="542" borderId="586" xfId="0" applyNumberFormat="true" applyFont="true" applyFill="true" applyBorder="true" applyAlignment="true" applyProtection="true">
      <alignment horizontal="center" vertical="bottom" textRotation="0" wrapText="false" indent="0" shrinkToFit="false"/>
      <protection locked="true" hidden="false"/>
    </xf>
    <xf numFmtId="0" fontId="735" fillId="543" borderId="587" xfId="0" applyNumberFormat="true" applyFont="true" applyFill="true" applyBorder="true" applyAlignment="true" applyProtection="true">
      <alignment horizontal="center" vertical="bottom" textRotation="0" wrapText="false" indent="0" shrinkToFit="false"/>
      <protection locked="true" hidden="false"/>
    </xf>
    <xf numFmtId="164" fontId="736" fillId="544" borderId="588" xfId="0" applyNumberFormat="true" applyFont="true" applyFill="true" applyBorder="true" applyAlignment="true" applyProtection="true">
      <alignment horizontal="center" vertical="bottom" textRotation="0" wrapText="false" indent="0" shrinkToFit="false"/>
      <protection locked="true" hidden="false"/>
    </xf>
    <xf numFmtId="0" fontId="737" fillId="545" borderId="589" xfId="0" applyNumberFormat="true" applyFont="true" applyFill="true" applyBorder="true" applyAlignment="true" applyProtection="true">
      <alignment horizontal="center" vertical="bottom" textRotation="0" wrapText="false" indent="0" shrinkToFit="false"/>
      <protection locked="true" hidden="false"/>
    </xf>
    <xf numFmtId="0" fontId="738" fillId="546" borderId="590" xfId="0" applyNumberFormat="true" applyFont="true" applyFill="true" applyBorder="true" applyAlignment="true" applyProtection="true">
      <alignment horizontal="center" vertical="bottom" textRotation="0" wrapText="false" indent="0" shrinkToFit="false"/>
      <protection locked="true" hidden="false"/>
    </xf>
    <xf numFmtId="0" fontId="739" fillId="547" borderId="591" xfId="0" applyNumberFormat="true" applyFont="true" applyFill="true" applyBorder="true" applyAlignment="true" applyProtection="true">
      <alignment horizontal="center" vertical="bottom" textRotation="0" wrapText="false" indent="0" shrinkToFit="false"/>
      <protection locked="true" hidden="false"/>
    </xf>
    <xf numFmtId="0" fontId="740" fillId="548" borderId="592" xfId="0" applyNumberFormat="true" applyFont="true" applyFill="true" applyBorder="true" applyAlignment="true" applyProtection="true">
      <alignment horizontal="center" vertical="bottom" textRotation="0" wrapText="false" indent="0" shrinkToFit="false"/>
      <protection locked="true" hidden="false"/>
    </xf>
    <xf numFmtId="164" fontId="741" fillId="549" borderId="593" xfId="0" applyNumberFormat="true" applyFont="true" applyFill="true" applyBorder="true" applyAlignment="true" applyProtection="true">
      <alignment horizontal="center" vertical="bottom" textRotation="0" wrapText="false" indent="0" shrinkToFit="false"/>
      <protection locked="true" hidden="false"/>
    </xf>
    <xf numFmtId="0" fontId="742" fillId="550" borderId="594" xfId="0" applyNumberFormat="true" applyFont="true" applyFill="true" applyBorder="true" applyAlignment="true" applyProtection="true">
      <alignment horizontal="center" vertical="bottom" textRotation="0" wrapText="false" indent="0" shrinkToFit="false"/>
      <protection locked="true" hidden="false"/>
    </xf>
    <xf numFmtId="0" fontId="743" fillId="551" borderId="595" xfId="0" applyNumberFormat="true" applyFont="true" applyFill="true" applyBorder="true" applyAlignment="true" applyProtection="true">
      <alignment horizontal="center" vertical="bottom" textRotation="0" wrapText="false" indent="0" shrinkToFit="false"/>
      <protection locked="true" hidden="false"/>
    </xf>
    <xf numFmtId="0" fontId="744" fillId="552" borderId="596" xfId="0" applyNumberFormat="true" applyFont="true" applyFill="true" applyBorder="true" applyAlignment="true" applyProtection="true">
      <alignment horizontal="center" vertical="bottom" textRotation="0" wrapText="false" indent="0" shrinkToFit="false"/>
      <protection locked="true" hidden="false"/>
    </xf>
    <xf numFmtId="0" fontId="745" fillId="553" borderId="597" xfId="0" applyNumberFormat="true" applyFont="true" applyFill="true" applyBorder="true" applyAlignment="true" applyProtection="true">
      <alignment horizontal="center" vertical="bottom" textRotation="0" wrapText="false" indent="0" shrinkToFit="false"/>
      <protection locked="true" hidden="false"/>
    </xf>
    <xf numFmtId="164" fontId="746" fillId="554" borderId="598" xfId="0" applyNumberFormat="true" applyFont="true" applyFill="true" applyBorder="true" applyAlignment="true" applyProtection="true">
      <alignment horizontal="center" vertical="bottom" textRotation="0" wrapText="false" indent="0" shrinkToFit="false"/>
      <protection locked="true" hidden="false"/>
    </xf>
    <xf numFmtId="0" fontId="747" fillId="555" borderId="599" xfId="0" applyNumberFormat="true" applyFont="true" applyFill="true" applyBorder="true" applyAlignment="true" applyProtection="true">
      <alignment horizontal="center" vertical="bottom" textRotation="0" wrapText="false" indent="0" shrinkToFit="false"/>
      <protection locked="true" hidden="false"/>
    </xf>
    <xf numFmtId="0" fontId="748" fillId="556" borderId="600" xfId="0" applyNumberFormat="true" applyFont="true" applyFill="true" applyBorder="true" applyAlignment="true" applyProtection="true">
      <alignment horizontal="center" vertical="bottom" textRotation="0" wrapText="false" indent="0" shrinkToFit="false"/>
      <protection locked="true" hidden="false"/>
    </xf>
    <xf numFmtId="0" fontId="749" fillId="557" borderId="601" xfId="0" applyNumberFormat="true" applyFont="true" applyFill="true" applyBorder="true" applyAlignment="true" applyProtection="true">
      <alignment horizontal="center" vertical="bottom" textRotation="0" wrapText="false" indent="0" shrinkToFit="false"/>
      <protection locked="true" hidden="false"/>
    </xf>
    <xf numFmtId="0" fontId="750" fillId="558" borderId="602" xfId="0" applyNumberFormat="true" applyFont="true" applyFill="true" applyBorder="true" applyAlignment="true" applyProtection="true">
      <alignment horizontal="center" vertical="bottom" textRotation="0" wrapText="false" indent="0" shrinkToFit="false"/>
      <protection locked="true" hidden="false"/>
    </xf>
    <xf numFmtId="164" fontId="751" fillId="559" borderId="603" xfId="0" applyNumberFormat="true" applyFont="true" applyFill="true" applyBorder="true" applyAlignment="true" applyProtection="true">
      <alignment horizontal="center" vertical="bottom" textRotation="0" wrapText="false" indent="0" shrinkToFit="false"/>
      <protection locked="true" hidden="false"/>
    </xf>
    <xf numFmtId="0" fontId="752" fillId="560" borderId="604" xfId="0" applyNumberFormat="true" applyFont="true" applyFill="true" applyBorder="true" applyAlignment="true" applyProtection="true">
      <alignment horizontal="center" vertical="bottom" textRotation="0" wrapText="false" indent="0" shrinkToFit="false"/>
      <protection locked="true" hidden="false"/>
    </xf>
    <xf numFmtId="0" fontId="753" fillId="561" borderId="605" xfId="0" applyNumberFormat="true" applyFont="true" applyFill="true" applyBorder="true" applyAlignment="true" applyProtection="true">
      <alignment horizontal="center" vertical="bottom" textRotation="0" wrapText="false" indent="0" shrinkToFit="false"/>
      <protection locked="true" hidden="false"/>
    </xf>
    <xf numFmtId="0" fontId="754" fillId="562" borderId="606" xfId="0" applyNumberFormat="true" applyFont="true" applyFill="true" applyBorder="true" applyAlignment="true" applyProtection="true">
      <alignment horizontal="center" vertical="bottom" textRotation="0" wrapText="false" indent="0" shrinkToFit="false"/>
      <protection locked="true" hidden="false"/>
    </xf>
    <xf numFmtId="0" fontId="755" fillId="563" borderId="607" xfId="0" applyNumberFormat="true" applyFont="true" applyFill="true" applyBorder="true" applyAlignment="true" applyProtection="true">
      <alignment horizontal="center" vertical="bottom" textRotation="0" wrapText="false" indent="0" shrinkToFit="false"/>
      <protection locked="true" hidden="false"/>
    </xf>
    <xf numFmtId="164" fontId="756" fillId="564" borderId="608" xfId="0" applyNumberFormat="true" applyFont="true" applyFill="true" applyBorder="true" applyAlignment="true" applyProtection="true">
      <alignment horizontal="center" vertical="bottom" textRotation="0" wrapText="false" indent="0" shrinkToFit="false"/>
      <protection locked="true" hidden="false"/>
    </xf>
    <xf numFmtId="0" fontId="757" fillId="565" borderId="609" xfId="0" applyNumberFormat="true" applyFont="true" applyFill="true" applyBorder="true" applyAlignment="true" applyProtection="true">
      <alignment horizontal="center" vertical="bottom" textRotation="0" wrapText="false" indent="0" shrinkToFit="false"/>
      <protection locked="true" hidden="false"/>
    </xf>
    <xf numFmtId="0" fontId="758" fillId="566" borderId="610" xfId="0" applyNumberFormat="true" applyFont="true" applyFill="true" applyBorder="true" applyAlignment="true" applyProtection="true">
      <alignment horizontal="center" vertical="bottom" textRotation="0" wrapText="false" indent="0" shrinkToFit="false"/>
      <protection locked="true" hidden="false"/>
    </xf>
    <xf numFmtId="0" fontId="759" fillId="567" borderId="611" xfId="0" applyNumberFormat="true" applyFont="true" applyFill="true" applyBorder="true" applyAlignment="true" applyProtection="true">
      <alignment horizontal="center" vertical="bottom" textRotation="0" wrapText="false" indent="0" shrinkToFit="false"/>
      <protection locked="true" hidden="false"/>
    </xf>
    <xf numFmtId="0" fontId="760" fillId="568" borderId="612" xfId="0" applyNumberFormat="true" applyFont="true" applyFill="true" applyBorder="true" applyAlignment="true" applyProtection="true">
      <alignment horizontal="center" vertical="bottom" textRotation="0" wrapText="false" indent="0" shrinkToFit="false"/>
      <protection locked="true" hidden="false"/>
    </xf>
    <xf numFmtId="164" fontId="761" fillId="569" borderId="613" xfId="0" applyNumberFormat="true" applyFont="true" applyFill="true" applyBorder="true" applyAlignment="true" applyProtection="true">
      <alignment horizontal="center" vertical="bottom" textRotation="0" wrapText="false" indent="0" shrinkToFit="false"/>
      <protection locked="true" hidden="false"/>
    </xf>
    <xf numFmtId="0" fontId="762" fillId="570" borderId="614" xfId="0" applyNumberFormat="true" applyFont="true" applyFill="true" applyBorder="true" applyAlignment="true" applyProtection="true">
      <alignment horizontal="center" vertical="bottom" textRotation="0" wrapText="false" indent="0" shrinkToFit="false"/>
      <protection locked="true" hidden="false"/>
    </xf>
    <xf numFmtId="0" fontId="763" fillId="571" borderId="615" xfId="0" applyNumberFormat="true" applyFont="true" applyFill="true" applyBorder="true" applyAlignment="true" applyProtection="true">
      <alignment horizontal="center" vertical="bottom" textRotation="0" wrapText="false" indent="0" shrinkToFit="false"/>
      <protection locked="true" hidden="false"/>
    </xf>
    <xf numFmtId="0" fontId="764" fillId="572" borderId="616" xfId="0" applyNumberFormat="true" applyFont="true" applyFill="true" applyBorder="true" applyAlignment="true" applyProtection="true">
      <alignment horizontal="center" vertical="bottom" textRotation="0" wrapText="false" indent="0" shrinkToFit="false"/>
      <protection locked="true" hidden="false"/>
    </xf>
    <xf numFmtId="0" fontId="765" fillId="573" borderId="617" xfId="0" applyNumberFormat="true" applyFont="true" applyFill="true" applyBorder="true" applyAlignment="true" applyProtection="true">
      <alignment horizontal="center" vertical="bottom" textRotation="0" wrapText="false" indent="0" shrinkToFit="false"/>
      <protection locked="true" hidden="false"/>
    </xf>
    <xf numFmtId="164" fontId="766" fillId="574" borderId="618" xfId="0" applyNumberFormat="true" applyFont="true" applyFill="true" applyBorder="true" applyAlignment="true" applyProtection="true">
      <alignment horizontal="center" vertical="bottom" textRotation="0" wrapText="false" indent="0" shrinkToFit="false"/>
      <protection locked="true" hidden="false"/>
    </xf>
    <xf numFmtId="0" fontId="767" fillId="575" borderId="619" xfId="0" applyNumberFormat="true" applyFont="true" applyFill="true" applyBorder="true" applyAlignment="true" applyProtection="true">
      <alignment horizontal="center" vertical="bottom" textRotation="0" wrapText="false" indent="0" shrinkToFit="false"/>
      <protection locked="true" hidden="false"/>
    </xf>
    <xf numFmtId="0" fontId="768" fillId="576" borderId="620" xfId="0" applyNumberFormat="true" applyFont="true" applyFill="true" applyBorder="true" applyAlignment="true" applyProtection="true">
      <alignment horizontal="center" vertical="bottom" textRotation="0" wrapText="false" indent="0" shrinkToFit="false"/>
      <protection locked="true" hidden="false"/>
    </xf>
    <xf numFmtId="0" fontId="769" fillId="577" borderId="621" xfId="0" applyNumberFormat="true" applyFont="true" applyFill="true" applyBorder="true" applyAlignment="true" applyProtection="true">
      <alignment horizontal="center" vertical="bottom" textRotation="0" wrapText="false" indent="0" shrinkToFit="false"/>
      <protection locked="true" hidden="false"/>
    </xf>
    <xf numFmtId="0" fontId="770" fillId="578" borderId="622" xfId="0" applyNumberFormat="true" applyFont="true" applyFill="true" applyBorder="true" applyAlignment="true" applyProtection="true">
      <alignment horizontal="center" vertical="bottom" textRotation="0" wrapText="false" indent="0" shrinkToFit="false"/>
      <protection locked="true" hidden="false"/>
    </xf>
    <xf numFmtId="164" fontId="771" fillId="579" borderId="623" xfId="0" applyNumberFormat="true" applyFont="true" applyFill="true" applyBorder="true" applyAlignment="true" applyProtection="true">
      <alignment horizontal="center" vertical="bottom" textRotation="0" wrapText="false" indent="0" shrinkToFit="false"/>
      <protection locked="true" hidden="false"/>
    </xf>
    <xf numFmtId="0" fontId="772" fillId="580" borderId="624" xfId="0" applyNumberFormat="true" applyFont="true" applyFill="true" applyBorder="true" applyAlignment="true" applyProtection="true">
      <alignment horizontal="center" vertical="bottom" textRotation="0" wrapText="false" indent="0" shrinkToFit="false"/>
      <protection locked="true" hidden="false"/>
    </xf>
    <xf numFmtId="0" fontId="773" fillId="581" borderId="625" xfId="0" applyNumberFormat="true" applyFont="true" applyFill="true" applyBorder="true" applyAlignment="true" applyProtection="true">
      <alignment horizontal="center" vertical="bottom" textRotation="0" wrapText="false" indent="0" shrinkToFit="false"/>
      <protection locked="true" hidden="false"/>
    </xf>
    <xf numFmtId="0" fontId="774" fillId="582" borderId="626" xfId="0" applyNumberFormat="true" applyFont="true" applyFill="true" applyBorder="true" applyAlignment="true" applyProtection="true">
      <alignment horizontal="center" vertical="bottom" textRotation="0" wrapText="false" indent="0" shrinkToFit="false"/>
      <protection locked="true" hidden="false"/>
    </xf>
    <xf numFmtId="0" fontId="775" fillId="583" borderId="627" xfId="0" applyNumberFormat="true" applyFont="true" applyFill="true" applyBorder="true" applyAlignment="true" applyProtection="true">
      <alignment horizontal="center" vertical="bottom" textRotation="0" wrapText="false" indent="0" shrinkToFit="false"/>
      <protection locked="true" hidden="false"/>
    </xf>
    <xf numFmtId="164" fontId="776" fillId="584" borderId="628" xfId="0" applyNumberFormat="true" applyFont="true" applyFill="true" applyBorder="true" applyAlignment="true" applyProtection="true">
      <alignment horizontal="center" vertical="bottom" textRotation="0" wrapText="false" indent="0" shrinkToFit="false"/>
      <protection locked="true" hidden="false"/>
    </xf>
    <xf numFmtId="0" fontId="777" fillId="585" borderId="629" xfId="0" applyNumberFormat="true" applyFont="true" applyFill="true" applyBorder="true" applyAlignment="true" applyProtection="true">
      <alignment horizontal="center" vertical="bottom" textRotation="0" wrapText="false" indent="0" shrinkToFit="false"/>
      <protection locked="true" hidden="false"/>
    </xf>
    <xf numFmtId="0" fontId="778" fillId="586" borderId="630" xfId="0" applyNumberFormat="true" applyFont="true" applyFill="true" applyBorder="true" applyAlignment="true" applyProtection="true">
      <alignment horizontal="center" vertical="bottom" textRotation="0" wrapText="false" indent="0" shrinkToFit="false"/>
      <protection locked="true" hidden="false"/>
    </xf>
    <xf numFmtId="0" fontId="779" fillId="587" borderId="631" xfId="0" applyNumberFormat="true" applyFont="true" applyFill="true" applyBorder="true" applyAlignment="true" applyProtection="true">
      <alignment horizontal="center" vertical="bottom" textRotation="0" wrapText="false" indent="0" shrinkToFit="false"/>
      <protection locked="true" hidden="false"/>
    </xf>
    <xf numFmtId="0" fontId="780" fillId="588" borderId="632" xfId="0" applyNumberFormat="true" applyFont="true" applyFill="true" applyBorder="true" applyAlignment="true" applyProtection="true">
      <alignment horizontal="center" vertical="bottom" textRotation="0" wrapText="false" indent="0" shrinkToFit="false"/>
      <protection locked="true" hidden="false"/>
    </xf>
    <xf numFmtId="164" fontId="781" fillId="589" borderId="633" xfId="0" applyNumberFormat="true" applyFont="true" applyFill="true" applyBorder="true" applyAlignment="true" applyProtection="true">
      <alignment horizontal="center" vertical="bottom" textRotation="0" wrapText="false" indent="0" shrinkToFit="false"/>
      <protection locked="true" hidden="false"/>
    </xf>
    <xf numFmtId="0" fontId="782" fillId="590" borderId="634" xfId="0" applyNumberFormat="true" applyFont="true" applyFill="true" applyBorder="true" applyAlignment="true" applyProtection="true">
      <alignment horizontal="center" vertical="bottom" textRotation="0" wrapText="false" indent="0" shrinkToFit="false"/>
      <protection locked="true" hidden="false"/>
    </xf>
    <xf numFmtId="0" fontId="783" fillId="591" borderId="635" xfId="0" applyNumberFormat="true" applyFont="true" applyFill="true" applyBorder="true" applyAlignment="true" applyProtection="true">
      <alignment horizontal="center" vertical="bottom" textRotation="0" wrapText="false" indent="0" shrinkToFit="false"/>
      <protection locked="true" hidden="false"/>
    </xf>
    <xf numFmtId="0" fontId="784" fillId="592" borderId="636" xfId="0" applyNumberFormat="true" applyFont="true" applyFill="true" applyBorder="true" applyAlignment="true" applyProtection="true">
      <alignment horizontal="center" vertical="bottom" textRotation="0" wrapText="false" indent="0" shrinkToFit="false"/>
      <protection locked="true" hidden="false"/>
    </xf>
    <xf numFmtId="0" fontId="786" fillId="593" borderId="637" xfId="0" applyNumberFormat="true" applyFont="true" applyFill="true" applyBorder="true" applyAlignment="true" applyProtection="true">
      <alignment horizontal="center" vertical="bottom" textRotation="0" wrapText="false" indent="0" shrinkToFit="false"/>
      <protection locked="true" hidden="false"/>
    </xf>
    <xf numFmtId="0" fontId="788" fillId="594" borderId="638" xfId="0" applyNumberFormat="true" applyFont="true" applyFill="true" applyBorder="true" applyAlignment="true" applyProtection="true">
      <alignment horizontal="center" vertical="bottom" textRotation="0" wrapText="false" indent="0" shrinkToFit="false"/>
      <protection locked="true" hidden="false"/>
    </xf>
    <xf numFmtId="0" fontId="790" fillId="595" borderId="639" xfId="0" applyNumberFormat="true" applyFont="true" applyFill="true" applyBorder="true" applyAlignment="true" applyProtection="true">
      <alignment horizontal="center" vertical="bottom" textRotation="0" wrapText="false" indent="0" shrinkToFit="false"/>
      <protection locked="true" hidden="false"/>
    </xf>
    <xf numFmtId="0" fontId="792" fillId="596" borderId="640" xfId="0" applyNumberFormat="true" applyFont="true" applyFill="true" applyBorder="true" applyAlignment="true" applyProtection="true">
      <alignment horizontal="center" vertical="bottom" textRotation="0" wrapText="false" indent="0" shrinkToFit="false"/>
      <protection locked="true" hidden="false"/>
    </xf>
    <xf numFmtId="0" fontId="794" fillId="0" borderId="641" xfId="0" applyNumberFormat="true" applyFont="true" applyBorder="true" applyAlignment="true" applyProtection="true">
      <alignment horizontal="general" vertical="bottom" textRotation="0" wrapText="false" indent="0" shrinkToFit="false"/>
      <protection locked="true" hidden="false"/>
    </xf>
    <xf numFmtId="0" fontId="796" fillId="0" borderId="642"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890652180548"/>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97.530034740000005</c:v>
                </c:pt>
                <c:pt idx="1">
                  <c:v>1E-10</c:v>
                </c:pt>
                <c:pt idx="2">
                  <c:v>1E-10</c:v>
                </c:pt>
                <c:pt idx="3">
                  <c:v>1E-10</c:v>
                </c:pt>
                <c:pt idx="4">
                  <c:v>97.739890000000003</c:v>
                </c:pt>
                <c:pt idx="5">
                  <c:v>97.411717159999995</c:v>
                </c:pt>
              </c:numCache>
            </c:numRef>
          </c:val>
          <c:extLst>
            <c:ext xmlns:c16="http://schemas.microsoft.com/office/drawing/2014/chart" uri="{C3380CC4-5D6E-409C-BE32-E72D297353CC}">
              <c16:uniqueId val="{00000000-E909-4EF0-B465-68D10C9C0B03}"/>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909-4EF0-B465-68D10C9C0B03}"/>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09-4EF0-B465-68D10C9C0B03}"/>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909-4EF0-B465-68D10C9C0B03}"/>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09-4EF0-B465-68D10C9C0B03}"/>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909-4EF0-B465-68D10C9C0B03}"/>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09-4EF0-B465-68D10C9C0B03}"/>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E909-4EF0-B465-68D10C9C0B03}"/>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2.469965261</c:v>
                </c:pt>
                <c:pt idx="1">
                  <c:v>100</c:v>
                </c:pt>
                <c:pt idx="2">
                  <c:v>100</c:v>
                </c:pt>
                <c:pt idx="3">
                  <c:v>100</c:v>
                </c:pt>
                <c:pt idx="4">
                  <c:v>2.2601100000000001</c:v>
                </c:pt>
                <c:pt idx="5">
                  <c:v>2.5882828390000001</c:v>
                </c:pt>
              </c:numCache>
            </c:numRef>
          </c:val>
          <c:extLst>
            <c:ext xmlns:c16="http://schemas.microsoft.com/office/drawing/2014/chart" uri="{C3380CC4-5D6E-409C-BE32-E72D297353CC}">
              <c16:uniqueId val="{00000008-E909-4EF0-B465-68D10C9C0B03}"/>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E909-4EF0-B465-68D10C9C0B03}"/>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2BD-486E-BA8D-7958BE504DA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2BD-486E-BA8D-7958BE504DA1}"/>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2A2-4828-85C9-3BE618A8806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2C6-4530-985B-61E8EF074321}"/>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7EF-4189-8AD6-36DC9CD4F6E4}"/>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7EF-4189-8AD6-36DC9CD4F6E4}"/>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688-4847-98E6-9FDD4F70B3E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97.945189999999982</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95</c:v>
                </c:pt>
                <c:pt idx="19">
                  <c:v>95.7</c:v>
                </c:pt>
                <c:pt idx="20">
                  <c:v>96.5</c:v>
                </c:pt>
                <c:pt idx="21">
                  <c:v>97.3</c:v>
                </c:pt>
                <c:pt idx="22">
                  <c:v>97.9</c:v>
                </c:pt>
                <c:pt idx="23">
                  <c:v>97.9</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93.4</c:v>
                </c:pt>
                <c:pt idx="14">
                  <c:v>93.4</c:v>
                </c:pt>
                <c:pt idx="15">
                  <c:v>93.4</c:v>
                </c:pt>
                <c:pt idx="16">
                  <c:v>93.4</c:v>
                </c:pt>
                <c:pt idx="17">
                  <c:v>94.2</c:v>
                </c:pt>
                <c:pt idx="18">
                  <c:v>95</c:v>
                </c:pt>
                <c:pt idx="19">
                  <c:v>95.2</c:v>
                </c:pt>
                <c:pt idx="20">
                  <c:v>95.2</c:v>
                </c:pt>
                <c:pt idx="21">
                  <c:v>95.2</c:v>
                </c:pt>
                <c:pt idx="22">
                  <c:v>95.2</c:v>
                </c:pt>
                <c:pt idx="23">
                  <c:v>95.2</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08-43BD-8878-FF2DE61C2D8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08-43BD-8878-FF2DE61C2D8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2BD-486E-BA8D-7958BE504DA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2A2-4828-85C9-3BE618A8806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C6-4530-985B-61E8EF074321}"/>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7EF-4189-8AD6-36DC9CD4F6E4}"/>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7EF-4189-8AD6-36DC9CD4F6E4}"/>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688-4847-98E6-9FDD4F70B3E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97.140626904741239</c:v>
                </c:pt>
                <c:pt idx="2">
                  <c:v>97.440665546975197</c:v>
                </c:pt>
                <c:pt idx="3">
                  <c:v>#N/A</c:v>
                </c:pt>
                <c:pt idx="4">
                  <c:v>#N/A</c:v>
                </c:pt>
                <c:pt idx="5">
                  <c:v>#N/A</c:v>
                </c:pt>
                <c:pt idx="6">
                  <c:v>#N/A</c:v>
                </c:pt>
                <c:pt idx="7">
                  <c:v>91.095889999999997</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93.4</c:v>
                </c:pt>
                <c:pt idx="13">
                  <c:v>93.4</c:v>
                </c:pt>
                <c:pt idx="14">
                  <c:v>93.4</c:v>
                </c:pt>
                <c:pt idx="15">
                  <c:v>93.4</c:v>
                </c:pt>
                <c:pt idx="16">
                  <c:v>93.4</c:v>
                </c:pt>
                <c:pt idx="17">
                  <c:v>94.2</c:v>
                </c:pt>
                <c:pt idx="18">
                  <c:v>95</c:v>
                </c:pt>
                <c:pt idx="19">
                  <c:v>95.7</c:v>
                </c:pt>
                <c:pt idx="20">
                  <c:v>96.5</c:v>
                </c:pt>
                <c:pt idx="21">
                  <c:v>97.3</c:v>
                </c:pt>
                <c:pt idx="22">
                  <c:v>98.1</c:v>
                </c:pt>
                <c:pt idx="23">
                  <c:v>98.8</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2BD-486E-BA8D-7958BE504DA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2BD-486E-BA8D-7958BE504DA1}"/>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2A2-4828-85C9-3BE618A8806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2C6-4530-985B-61E8EF074321}"/>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7EF-4189-8AD6-36DC9CD4F6E4}"/>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7EF-4189-8AD6-36DC9CD4F6E4}"/>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688-4847-98E6-9FDD4F70B3E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94.93</c:v>
                </c:pt>
                <c:pt idx="1">
                  <c:v>#N/A</c:v>
                </c:pt>
                <c:pt idx="2">
                  <c:v>#N/A</c:v>
                </c:pt>
                <c:pt idx="3">
                  <c:v>97.44335261567754</c:v>
                </c:pt>
                <c:pt idx="4">
                  <c:v>#N/A</c:v>
                </c:pt>
                <c:pt idx="5">
                  <c:v>#N/A</c:v>
                </c:pt>
                <c:pt idx="6">
                  <c:v>#N/A</c:v>
                </c:pt>
                <c:pt idx="7">
                  <c:v>97.945210000000003</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5166464"/>
        <c:axId val="75168000"/>
      </c:scatterChart>
      <c:valAx>
        <c:axId val="75166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8000"/>
        <c:crosses val="autoZero"/>
        <c:crossBetween val="midCat"/>
        <c:majorUnit val="5"/>
      </c:valAx>
      <c:valAx>
        <c:axId val="75168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64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5-4F9B-BD8A-D422D7EBAEB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535-4F9B-BD8A-D422D7EBAEBC}"/>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1EA-4B65-A930-AE0C47EE7EF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31C-4931-BD05-0E2C4E084B2F}"/>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9BE-4232-9B9A-325A226831D8}"/>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9BE-4232-9B9A-325A226831D8}"/>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FF6-4EB1-A80B-BA362F0FE8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98.518510000000006</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98.5</c:v>
                </c:pt>
                <c:pt idx="19">
                  <c:v>98.5</c:v>
                </c:pt>
                <c:pt idx="20">
                  <c:v>98.5</c:v>
                </c:pt>
                <c:pt idx="21">
                  <c:v>98.5</c:v>
                </c:pt>
                <c:pt idx="22">
                  <c:v>98.5</c:v>
                </c:pt>
                <c:pt idx="23">
                  <c:v>98.5</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97</c:v>
                </c:pt>
                <c:pt idx="19">
                  <c:v>97</c:v>
                </c:pt>
                <c:pt idx="20">
                  <c:v>97</c:v>
                </c:pt>
                <c:pt idx="21">
                  <c:v>97</c:v>
                </c:pt>
                <c:pt idx="22">
                  <c:v>97</c:v>
                </c:pt>
                <c:pt idx="23">
                  <c:v>97</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535-4F9B-BD8A-D422D7EBAEB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1EA-4B65-A930-AE0C47EE7EF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31C-4931-BD05-0E2C4E084B2F}"/>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9BE-4232-9B9A-325A226831D8}"/>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9BE-4232-9B9A-325A226831D8}"/>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FF6-4EB1-A80B-BA362F0FE8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97.037040000000005</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535-4F9B-BD8A-D422D7EBAEB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535-4F9B-BD8A-D422D7EBAEBC}"/>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1EA-4B65-A930-AE0C47EE7EF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31C-4931-BD05-0E2C4E084B2F}"/>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9BE-4232-9B9A-325A226831D8}"/>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9BE-4232-9B9A-325A226831D8}"/>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FF6-4EB1-A80B-BA362F0FE8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84472192"/>
        <c:axId val="84473728"/>
      </c:scatterChart>
      <c:valAx>
        <c:axId val="84472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3728"/>
        <c:crosses val="autoZero"/>
        <c:crossBetween val="midCat"/>
        <c:majorUnit val="5"/>
      </c:valAx>
      <c:valAx>
        <c:axId val="84473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21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DF0-4DFD-9D88-A40EAC440CC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DF0-4DFD-9D88-A40EAC440CC0}"/>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251-4437-824F-D3EC21ED6C2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14-4449-BB27-D953A006FAC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561-4F77-A9B3-C153DD7DB2C0}"/>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561-4F77-A9B3-C153DD7DB2C0}"/>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801-42A0-8061-4B085B12AC0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98.550730000000001</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98.1</c:v>
                </c:pt>
                <c:pt idx="19">
                  <c:v>98.1</c:v>
                </c:pt>
                <c:pt idx="20">
                  <c:v>98.1</c:v>
                </c:pt>
                <c:pt idx="21">
                  <c:v>98.1</c:v>
                </c:pt>
                <c:pt idx="22">
                  <c:v>98.1</c:v>
                </c:pt>
                <c:pt idx="23">
                  <c:v>98.1</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94.8</c:v>
                </c:pt>
                <c:pt idx="14">
                  <c:v>94.8</c:v>
                </c:pt>
                <c:pt idx="15">
                  <c:v>94.8</c:v>
                </c:pt>
                <c:pt idx="16">
                  <c:v>94.8</c:v>
                </c:pt>
                <c:pt idx="17">
                  <c:v>94.8</c:v>
                </c:pt>
                <c:pt idx="18">
                  <c:v>94.8</c:v>
                </c:pt>
                <c:pt idx="19">
                  <c:v>94.8</c:v>
                </c:pt>
                <c:pt idx="20">
                  <c:v>94.8</c:v>
                </c:pt>
                <c:pt idx="21">
                  <c:v>94.8</c:v>
                </c:pt>
                <c:pt idx="22">
                  <c:v>94.8</c:v>
                </c:pt>
                <c:pt idx="23">
                  <c:v>94.8</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DF0-4DFD-9D88-A40EAC440CC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251-4437-824F-D3EC21ED6C2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F14-4449-BB27-D953A006FAC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561-4F77-A9B3-C153DD7DB2C0}"/>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561-4F77-A9B3-C153DD7DB2C0}"/>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801-42A0-8061-4B085B12AC0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99.845079999999996</c:v>
                </c:pt>
                <c:pt idx="2">
                  <c:v>97.739670000000004</c:v>
                </c:pt>
                <c:pt idx="3">
                  <c:v>#N/A</c:v>
                </c:pt>
                <c:pt idx="4">
                  <c:v>#N/A</c:v>
                </c:pt>
                <c:pt idx="5">
                  <c:v>#N/A</c:v>
                </c:pt>
                <c:pt idx="6">
                  <c:v>#N/A</c:v>
                </c:pt>
                <c:pt idx="7">
                  <c:v>86.956519999999998</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98.1</c:v>
                </c:pt>
                <c:pt idx="16">
                  <c:v>98.1</c:v>
                </c:pt>
                <c:pt idx="17">
                  <c:v>98.1</c:v>
                </c:pt>
                <c:pt idx="18">
                  <c:v>98.1</c:v>
                </c:pt>
                <c:pt idx="19">
                  <c:v>98.1</c:v>
                </c:pt>
                <c:pt idx="20">
                  <c:v>98.1</c:v>
                </c:pt>
                <c:pt idx="21">
                  <c:v>98.1</c:v>
                </c:pt>
                <c:pt idx="22">
                  <c:v>98.1</c:v>
                </c:pt>
                <c:pt idx="23">
                  <c:v>98.1</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DF0-4DFD-9D88-A40EAC440CC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DF0-4DFD-9D88-A40EAC440CC0}"/>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251-4437-824F-D3EC21ED6C2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F14-4449-BB27-D953A006FAC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561-4F77-A9B3-C153DD7DB2C0}"/>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561-4F77-A9B3-C153DD7DB2C0}"/>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801-42A0-8061-4B085B12AC0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97.74</c:v>
                </c:pt>
                <c:pt idx="4">
                  <c:v>#N/A</c:v>
                </c:pt>
                <c:pt idx="5">
                  <c:v>#N/A</c:v>
                </c:pt>
                <c:pt idx="6">
                  <c:v>#N/A</c:v>
                </c:pt>
                <c:pt idx="7">
                  <c:v>98.550719999999998</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730624"/>
        <c:axId val="84732160"/>
      </c:scatterChart>
      <c:valAx>
        <c:axId val="84730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2160"/>
        <c:crosses val="autoZero"/>
        <c:crossBetween val="midCat"/>
        <c:majorUnit val="5"/>
      </c:valAx>
      <c:valAx>
        <c:axId val="847321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06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9F4-4E64-920E-B8BEA243D0A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9F4-4E64-920E-B8BEA243D0AC}"/>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3FA-4E62-AE39-A56AE773ADF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BA6-49C2-A799-6A9CD7C1221F}"/>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310-42E9-9EF7-086E5CD619DD}"/>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10-42E9-9EF7-086E5CD619DD}"/>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EDE-4F13-BFAC-D07EE3D6D9D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90.4</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90.4</c:v>
                </c:pt>
                <c:pt idx="15">
                  <c:v>90.4</c:v>
                </c:pt>
                <c:pt idx="16">
                  <c:v>90.4</c:v>
                </c:pt>
                <c:pt idx="17">
                  <c:v>90.4</c:v>
                </c:pt>
                <c:pt idx="18">
                  <c:v>90.4</c:v>
                </c:pt>
                <c:pt idx="19">
                  <c:v>90.4</c:v>
                </c:pt>
                <c:pt idx="20">
                  <c:v>90.4</c:v>
                </c:pt>
                <c:pt idx="21">
                  <c:v>90.4</c:v>
                </c:pt>
                <c:pt idx="22">
                  <c:v>90.4</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86.8</c:v>
                </c:pt>
                <c:pt idx="17">
                  <c:v>86.8</c:v>
                </c:pt>
                <c:pt idx="18">
                  <c:v>86.8</c:v>
                </c:pt>
                <c:pt idx="19">
                  <c:v>86.8</c:v>
                </c:pt>
                <c:pt idx="20">
                  <c:v>86.8</c:v>
                </c:pt>
                <c:pt idx="21">
                  <c:v>86.8</c:v>
                </c:pt>
                <c:pt idx="22">
                  <c:v>86.8</c:v>
                </c:pt>
                <c:pt idx="23">
                  <c:v>86.8</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9F4-4E64-920E-B8BEA243D0A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3FA-4E62-AE39-A56AE773ADF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A6-49C2-A799-6A9CD7C1221F}"/>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310-42E9-9EF7-086E5CD619DD}"/>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310-42E9-9EF7-086E5CD619DD}"/>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EDE-4F13-BFAC-D07EE3D6D9D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90.115200725158957</c:v>
                </c:pt>
                <c:pt idx="6">
                  <c:v>#N/A</c:v>
                </c:pt>
                <c:pt idx="7">
                  <c:v>83.561639999999997</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9F4-4E64-920E-B8BEA243D0A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9F4-4E64-920E-B8BEA243D0AC}"/>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3FA-4E62-AE39-A56AE773ADF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BA6-49C2-A799-6A9CD7C1221F}"/>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10-42E9-9EF7-086E5CD619DD}"/>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310-42E9-9EF7-086E5CD619DD}"/>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EDE-4F13-BFAC-D07EE3D6D9D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844928"/>
        <c:axId val="84846464"/>
      </c:scatterChart>
      <c:valAx>
        <c:axId val="84844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6464"/>
        <c:crosses val="autoZero"/>
        <c:crossBetween val="midCat"/>
        <c:majorUnit val="5"/>
      </c:valAx>
      <c:valAx>
        <c:axId val="848464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49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2C7-4664-BE92-D05DD5C205B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2C7-4664-BE92-D05DD5C205B3}"/>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B38-41FF-9378-ABAED2286BB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DE8-4C55-BB4D-209141A2B16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E52-477A-A76B-EA2EFCDB9F7E}"/>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E52-477A-A76B-EA2EFCDB9F7E}"/>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45E-423C-9A89-58A48D49B1B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97</c:v>
                </c:pt>
                <c:pt idx="19">
                  <c:v>97</c:v>
                </c:pt>
                <c:pt idx="20">
                  <c:v>97</c:v>
                </c:pt>
                <c:pt idx="21">
                  <c:v>97</c:v>
                </c:pt>
                <c:pt idx="22">
                  <c:v>97</c:v>
                </c:pt>
                <c:pt idx="23">
                  <c:v>97</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2C7-4664-BE92-D05DD5C205B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B38-41FF-9378-ABAED2286BB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DE8-4C55-BB4D-209141A2B16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E52-477A-A76B-EA2EFCDB9F7E}"/>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E52-477A-A76B-EA2EFCDB9F7E}"/>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45E-423C-9A89-58A48D49B1B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96.969700000000003</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2C7-4664-BE92-D05DD5C205B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2C7-4664-BE92-D05DD5C205B3}"/>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B38-41FF-9378-ABAED2286BB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DE8-4C55-BB4D-209141A2B16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E52-477A-A76B-EA2EFCDB9F7E}"/>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E52-477A-A76B-EA2EFCDB9F7E}"/>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45E-423C-9A89-58A48D49B1B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89984"/>
        <c:axId val="84891520"/>
      </c:scatterChart>
      <c:valAx>
        <c:axId val="84889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1520"/>
        <c:crosses val="autoZero"/>
        <c:crossBetween val="midCat"/>
        <c:majorUnit val="5"/>
      </c:valAx>
      <c:valAx>
        <c:axId val="848915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99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29A-42D5-8AAE-7227ECD63CB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29A-42D5-8AAE-7227ECD63CB5}"/>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7C-4B99-B3AC-1AD0FE77B18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5CC-49B9-992E-15BB406778C8}"/>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5CC-49B9-992E-15BB406778C8}"/>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990-4B29-ACFB-45BA96D4773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80.099999999999994</c:v>
                </c:pt>
                <c:pt idx="17">
                  <c:v>80.099999999999994</c:v>
                </c:pt>
                <c:pt idx="18">
                  <c:v>80.099999999999994</c:v>
                </c:pt>
                <c:pt idx="19">
                  <c:v>80.099999999999994</c:v>
                </c:pt>
                <c:pt idx="20">
                  <c:v>80.099999999999994</c:v>
                </c:pt>
                <c:pt idx="21">
                  <c:v>80.099999999999994</c:v>
                </c:pt>
                <c:pt idx="22">
                  <c:v>80.099999999999994</c:v>
                </c:pt>
                <c:pt idx="23">
                  <c:v>80.099999999999994</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29A-42D5-8AAE-7227ECD63CB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674-4BF8-8120-9A5EF23B924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7C-4B99-B3AC-1AD0FE77B18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5CC-49B9-992E-15BB406778C8}"/>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5CC-49B9-992E-15BB406778C8}"/>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990-4B29-ACFB-45BA96D4773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90.57</c:v>
                </c:pt>
                <c:pt idx="6">
                  <c:v>#N/A</c:v>
                </c:pt>
                <c:pt idx="7">
                  <c:v>69.565219999999997</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29A-42D5-8AAE-7227ECD63CB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29A-42D5-8AAE-7227ECD63CB5}"/>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674-4BF8-8120-9A5EF23B924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7C-4B99-B3AC-1AD0FE77B18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5CC-49B9-992E-15BB406778C8}"/>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5CC-49B9-992E-15BB406778C8}"/>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990-4B29-ACFB-45BA96D4773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94880"/>
        <c:axId val="85596416"/>
      </c:scatterChart>
      <c:valAx>
        <c:axId val="855948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6416"/>
        <c:crosses val="autoZero"/>
        <c:crossBetween val="midCat"/>
        <c:majorUnit val="5"/>
      </c:valAx>
      <c:valAx>
        <c:axId val="855964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48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5A1-4A38-88C3-D0D307867BC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5A1-4A38-88C3-D0D307867BC9}"/>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2D5-47B8-A1D3-E3873AFBA61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E5C-4E11-AE77-95B205776536}"/>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B0D-4AA7-A660-01586BD48450}"/>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B0D-4AA7-A660-01586BD48450}"/>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1E-41E5-BCFA-FCBD5BB4FB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A1-4A38-88C3-D0D307867BC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5A1-4A38-88C3-D0D307867BC9}"/>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2D5-47B8-A1D3-E3873AFBA61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E5C-4E11-AE77-95B205776536}"/>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B0D-4AA7-A660-01586BD48450}"/>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B0D-4AA7-A660-01586BD48450}"/>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1E-41E5-BCFA-FCBD5BB4FB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97.5</c:v>
                </c:pt>
                <c:pt idx="15">
                  <c:v>97.5</c:v>
                </c:pt>
                <c:pt idx="16">
                  <c:v>97.5</c:v>
                </c:pt>
                <c:pt idx="17">
                  <c:v>97.5</c:v>
                </c:pt>
                <c:pt idx="18">
                  <c:v>97.5</c:v>
                </c:pt>
                <c:pt idx="19">
                  <c:v>97.5</c:v>
                </c:pt>
                <c:pt idx="20">
                  <c:v>97.5</c:v>
                </c:pt>
                <c:pt idx="21">
                  <c:v>97.5</c:v>
                </c:pt>
                <c:pt idx="22">
                  <c:v>97.5</c:v>
                </c:pt>
                <c:pt idx="23">
                  <c:v>97.5</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A1-4A38-88C3-D0D307867BC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A1-4A38-88C3-D0D307867BC9}"/>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2D5-47B8-A1D3-E3873AFBA61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E5C-4E11-AE77-95B205776536}"/>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B0D-4AA7-A660-01586BD48450}"/>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B0D-4AA7-A660-01586BD48450}"/>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1E-41E5-BCFA-FCBD5BB4FB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97.549955151770874</c:v>
                </c:pt>
                <c:pt idx="3">
                  <c:v>97.55042375745694</c:v>
                </c:pt>
                <c:pt idx="4">
                  <c:v>97.5</c:v>
                </c:pt>
                <c:pt idx="5">
                  <c:v>97.489725308148564</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859712"/>
        <c:axId val="85861504"/>
      </c:scatterChart>
      <c:valAx>
        <c:axId val="85859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1504"/>
        <c:crosses val="autoZero"/>
        <c:crossBetween val="midCat"/>
        <c:majorUnit val="5"/>
      </c:valAx>
      <c:valAx>
        <c:axId val="85861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971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6FA-4FF5-872C-D053166E3CB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3C9-4F4D-A41F-63656C99B64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236-46CC-A0BE-D89A85A339E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4EB-435C-B772-E92EA4D54A4D}"/>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4EB-435C-B772-E92EA4D54A4D}"/>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417-44CD-A9F6-7CDFFBB212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6FA-4FF5-872C-D053166E3CB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6FA-4FF5-872C-D053166E3CBA}"/>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3C9-4F4D-A41F-63656C99B64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236-46CC-A0BE-D89A85A339E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4EB-435C-B772-E92EA4D54A4D}"/>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4EB-435C-B772-E92EA4D54A4D}"/>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417-44CD-A9F6-7CDFFBB212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6FA-4FF5-872C-D053166E3CB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3C9-4F4D-A41F-63656C99B64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236-46CC-A0BE-D89A85A339E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4EB-435C-B772-E92EA4D54A4D}"/>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4EB-435C-B772-E92EA4D54A4D}"/>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417-44CD-A9F6-7CDFFBB212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71424"/>
        <c:axId val="86472960"/>
      </c:scatterChart>
      <c:valAx>
        <c:axId val="8647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960"/>
        <c:crosses val="autoZero"/>
        <c:crossBetween val="midCat"/>
        <c:majorUnit val="5"/>
      </c:valAx>
      <c:valAx>
        <c:axId val="8647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170-431E-87F6-AACDD5853C5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038-4E0A-A6DA-45A652EDCC5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E75-42DB-8E6F-C1663761E66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7F6-4001-96C2-F41C11BAD48B}"/>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7F6-4001-96C2-F41C11BAD48B}"/>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013-4C86-A405-521EFD67A9A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170-431E-87F6-AACDD5853C5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170-431E-87F6-AACDD5853C56}"/>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038-4E0A-A6DA-45A652EDCC5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E75-42DB-8E6F-C1663761E66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7F6-4001-96C2-F41C11BAD48B}"/>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7F6-4001-96C2-F41C11BAD48B}"/>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013-4C86-A405-521EFD67A9A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170-431E-87F6-AACDD5853C5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038-4E0A-A6DA-45A652EDCC5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E75-42DB-8E6F-C1663761E66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F6-4001-96C2-F41C11BAD48B}"/>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F6-4001-96C2-F41C11BAD48B}"/>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013-4C86-A405-521EFD67A9A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29536"/>
        <c:axId val="86531072"/>
      </c:scatterChart>
      <c:valAx>
        <c:axId val="86529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1072"/>
        <c:crosses val="autoZero"/>
        <c:crossBetween val="midCat"/>
        <c:majorUnit val="5"/>
      </c:valAx>
      <c:valAx>
        <c:axId val="86531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95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97.4</c:v>
                </c:pt>
                <c:pt idx="15">
                  <c:v>97.4</c:v>
                </c:pt>
                <c:pt idx="16">
                  <c:v>97.4</c:v>
                </c:pt>
                <c:pt idx="17">
                  <c:v>97.4</c:v>
                </c:pt>
                <c:pt idx="18">
                  <c:v>97.4</c:v>
                </c:pt>
                <c:pt idx="19">
                  <c:v>97.4</c:v>
                </c:pt>
                <c:pt idx="20">
                  <c:v>97.4</c:v>
                </c:pt>
                <c:pt idx="21">
                  <c:v>97.4</c:v>
                </c:pt>
                <c:pt idx="22">
                  <c:v>97.4</c:v>
                </c:pt>
                <c:pt idx="23">
                  <c:v>97.4</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BE-4ABE-99FE-7AAC9F621BE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6C5-4F0D-9D07-DB1FA2D8D77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346-41C6-9F8E-3A8489C5C2E9}"/>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B8A-4287-9804-AE22019C3CB8}"/>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B8A-4287-9804-AE22019C3CB8}"/>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C49-4A59-BEBB-4C43A29586C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BE-4ABE-99FE-7AAC9F621BE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BE-4ABE-99FE-7AAC9F621BE3}"/>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6C5-4F0D-9D07-DB1FA2D8D77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346-41C6-9F8E-3A8489C5C2E9}"/>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B8A-4287-9804-AE22019C3CB8}"/>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B8A-4287-9804-AE22019C3CB8}"/>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C49-4A59-BEBB-4C43A29586C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97.440665546975197</c:v>
                </c:pt>
                <c:pt idx="3">
                  <c:v>97.44335261567754</c:v>
                </c:pt>
                <c:pt idx="4">
                  <c:v>#N/A</c:v>
                </c:pt>
                <c:pt idx="5">
                  <c:v>97.351133318924781</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BE-4ABE-99FE-7AAC9F621BE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6C5-4F0D-9D07-DB1FA2D8D77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346-41C6-9F8E-3A8489C5C2E9}"/>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B8A-4287-9804-AE22019C3CB8}"/>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B8A-4287-9804-AE22019C3CB8}"/>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C49-4A59-BEBB-4C43A29586C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66400"/>
        <c:axId val="86567936"/>
      </c:scatterChart>
      <c:valAx>
        <c:axId val="865664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7936"/>
        <c:crosses val="autoZero"/>
        <c:crossBetween val="midCat"/>
        <c:majorUnit val="5"/>
      </c:valAx>
      <c:valAx>
        <c:axId val="865679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64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B406-4328-B51D-8C2BE573A958}"/>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96.589751960000001</c:v>
                </c:pt>
                <c:pt idx="1">
                  <c:v>96.449700000000007</c:v>
                </c:pt>
                <c:pt idx="2">
                  <c:v>88.950280000000006</c:v>
                </c:pt>
                <c:pt idx="3">
                  <c:v>97.037040000000005</c:v>
                </c:pt>
                <c:pt idx="4">
                  <c:v>94.847089999999994</c:v>
                </c:pt>
                <c:pt idx="5">
                  <c:v>95.225727480000003</c:v>
                </c:pt>
              </c:numCache>
            </c:numRef>
          </c:val>
          <c:extLst>
            <c:ext xmlns:c16="http://schemas.microsoft.com/office/drawing/2014/chart" uri="{C3380CC4-5D6E-409C-BE32-E72D297353CC}">
              <c16:uniqueId val="{00000002-B406-4328-B51D-8C2BE573A958}"/>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0.5484801856</c:v>
                </c:pt>
                <c:pt idx="1">
                  <c:v>2.9585900000000001</c:v>
                </c:pt>
                <c:pt idx="2">
                  <c:v>8.2872900000000005</c:v>
                </c:pt>
                <c:pt idx="3">
                  <c:v>1.4814700000000001</c:v>
                </c:pt>
                <c:pt idx="4">
                  <c:v>3.29827</c:v>
                </c:pt>
                <c:pt idx="5">
                  <c:v>2.7194625160000001</c:v>
                </c:pt>
              </c:numCache>
            </c:numRef>
          </c:val>
          <c:extLst>
            <c:ext xmlns:c16="http://schemas.microsoft.com/office/drawing/2014/chart" uri="{C3380CC4-5D6E-409C-BE32-E72D297353CC}">
              <c16:uniqueId val="{00000003-B406-4328-B51D-8C2BE573A958}"/>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4-B406-4328-B51D-8C2BE573A958}"/>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2.8617678579999999</c:v>
                </c:pt>
                <c:pt idx="1">
                  <c:v>0.59170999999999996</c:v>
                </c:pt>
                <c:pt idx="2">
                  <c:v>2.7624300000000002</c:v>
                </c:pt>
                <c:pt idx="3">
                  <c:v>1.48149</c:v>
                </c:pt>
                <c:pt idx="4">
                  <c:v>1.8546400000000001</c:v>
                </c:pt>
                <c:pt idx="5">
                  <c:v>2.0548099999999998</c:v>
                </c:pt>
              </c:numCache>
            </c:numRef>
          </c:val>
          <c:extLst>
            <c:ext xmlns:c16="http://schemas.microsoft.com/office/drawing/2014/chart" uri="{C3380CC4-5D6E-409C-BE32-E72D297353CC}">
              <c16:uniqueId val="{00000005-B406-4328-B51D-8C2BE573A958}"/>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E94-4985-9D40-56DD798E188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2E1-4245-999C-83D88AB4165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A20-4EB9-B996-740B31B05F2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366-4BFF-9621-4956F97BCE5E}"/>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366-4BFF-9621-4956F97BCE5E}"/>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D5C-49D3-9D7D-2C7DEC99ADD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E94-4985-9D40-56DD798E188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E94-4985-9D40-56DD798E188F}"/>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2E1-4245-999C-83D88AB4165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A20-4EB9-B996-740B31B05F2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366-4BFF-9621-4956F97BCE5E}"/>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366-4BFF-9621-4956F97BCE5E}"/>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D5C-49D3-9D7D-2C7DEC99ADD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E94-4985-9D40-56DD798E188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2E1-4245-999C-83D88AB4165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A20-4EB9-B996-740B31B05F2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66-4BFF-9621-4956F97BCE5E}"/>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66-4BFF-9621-4956F97BCE5E}"/>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D5C-49D3-9D7D-2C7DEC99ADD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73312"/>
        <c:axId val="89383296"/>
      </c:scatterChart>
      <c:valAx>
        <c:axId val="89373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3296"/>
        <c:crosses val="autoZero"/>
        <c:crossBetween val="midCat"/>
        <c:majorUnit val="5"/>
      </c:valAx>
      <c:valAx>
        <c:axId val="8938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733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97.7</c:v>
                </c:pt>
                <c:pt idx="15">
                  <c:v>97.7</c:v>
                </c:pt>
                <c:pt idx="16">
                  <c:v>97.7</c:v>
                </c:pt>
                <c:pt idx="17">
                  <c:v>97.7</c:v>
                </c:pt>
                <c:pt idx="18">
                  <c:v>97.7</c:v>
                </c:pt>
                <c:pt idx="19">
                  <c:v>97.7</c:v>
                </c:pt>
                <c:pt idx="20">
                  <c:v>97.7</c:v>
                </c:pt>
                <c:pt idx="21">
                  <c:v>97.7</c:v>
                </c:pt>
                <c:pt idx="22">
                  <c:v>97.7</c:v>
                </c:pt>
                <c:pt idx="23">
                  <c:v>97.7</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82C-4AE3-90D6-52BE292F38E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EBE-4D45-A737-28DD7E1CF91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CBD-428D-8E73-C6ED57C8597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A75-4986-8B68-90689A9BDE86}"/>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A75-4986-8B68-90689A9BDE86}"/>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817-469E-93F3-5613049E9F8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82C-4AE3-90D6-52BE292F38E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82C-4AE3-90D6-52BE292F38E3}"/>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EBE-4D45-A737-28DD7E1CF91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CBD-428D-8E73-C6ED57C8597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A75-4986-8B68-90689A9BDE86}"/>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75-4986-8B68-90689A9BDE86}"/>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817-469E-93F3-5613049E9F8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97.739670000000004</c:v>
                </c:pt>
                <c:pt idx="3">
                  <c:v>97.74</c:v>
                </c:pt>
                <c:pt idx="4">
                  <c:v>#N/A</c:v>
                </c:pt>
                <c:pt idx="5">
                  <c:v>97.74</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82C-4AE3-90D6-52BE292F38E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EBE-4D45-A737-28DD7E1CF91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CBD-428D-8E73-C6ED57C8597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75-4986-8B68-90689A9BDE86}"/>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75-4986-8B68-90689A9BDE86}"/>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817-469E-93F3-5613049E9F8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017152"/>
        <c:axId val="90469504"/>
      </c:scatterChart>
      <c:valAx>
        <c:axId val="90017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69504"/>
        <c:crosses val="autoZero"/>
        <c:crossBetween val="midCat"/>
        <c:majorUnit val="5"/>
      </c:valAx>
      <c:valAx>
        <c:axId val="90469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71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88.852083690000001</c:v>
                </c:pt>
                <c:pt idx="1">
                  <c:v>94.011979999999994</c:v>
                </c:pt>
                <c:pt idx="2">
                  <c:v>78.333330000000004</c:v>
                </c:pt>
                <c:pt idx="3">
                  <c:v>96.969700000000003</c:v>
                </c:pt>
                <c:pt idx="4">
                  <c:v>80.067610000000002</c:v>
                </c:pt>
                <c:pt idx="5">
                  <c:v>86.838420360000001</c:v>
                </c:pt>
              </c:numCache>
            </c:numRef>
          </c:val>
          <c:extLst>
            <c:ext xmlns:c16="http://schemas.microsoft.com/office/drawing/2014/chart" uri="{C3380CC4-5D6E-409C-BE32-E72D297353CC}">
              <c16:uniqueId val="{00000000-984A-4EC3-B8E4-CD727622BCAE}"/>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6.3333656669999998</c:v>
                </c:pt>
                <c:pt idx="1">
                  <c:v>1E-10</c:v>
                </c:pt>
                <c:pt idx="2">
                  <c:v>1E-10</c:v>
                </c:pt>
                <c:pt idx="3">
                  <c:v>1E-10</c:v>
                </c:pt>
                <c:pt idx="4">
                  <c:v>1E-10</c:v>
                </c:pt>
                <c:pt idx="5">
                  <c:v>1E-10</c:v>
                </c:pt>
              </c:numCache>
            </c:numRef>
          </c:val>
          <c:extLst>
            <c:ext xmlns:c16="http://schemas.microsoft.com/office/drawing/2014/chart" uri="{C3380CC4-5D6E-409C-BE32-E72D297353CC}">
              <c16:uniqueId val="{00000001-984A-4EC3-B8E4-CD727622BCAE}"/>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5.9880199999999997</c:v>
                </c:pt>
                <c:pt idx="2">
                  <c:v>21.66667</c:v>
                </c:pt>
                <c:pt idx="3">
                  <c:v>3.0303</c:v>
                </c:pt>
                <c:pt idx="4">
                  <c:v>19.932390000000002</c:v>
                </c:pt>
                <c:pt idx="5">
                  <c:v>13.161579639999999</c:v>
                </c:pt>
              </c:numCache>
            </c:numRef>
          </c:val>
          <c:extLst>
            <c:ext xmlns:c16="http://schemas.microsoft.com/office/drawing/2014/chart" uri="{C3380CC4-5D6E-409C-BE32-E72D297353CC}">
              <c16:uniqueId val="{00000002-984A-4EC3-B8E4-CD727622BCAE}"/>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4.8145506420000004</c:v>
                </c:pt>
                <c:pt idx="1">
                  <c:v>1E-10</c:v>
                </c:pt>
                <c:pt idx="2">
                  <c:v>1E-10</c:v>
                </c:pt>
                <c:pt idx="3">
                  <c:v>1E-10</c:v>
                </c:pt>
                <c:pt idx="4">
                  <c:v>1E-10</c:v>
                </c:pt>
                <c:pt idx="5">
                  <c:v>1E-10</c:v>
                </c:pt>
              </c:numCache>
            </c:numRef>
          </c:val>
          <c:extLst>
            <c:ext xmlns:c16="http://schemas.microsoft.com/office/drawing/2014/chart" uri="{C3380CC4-5D6E-409C-BE32-E72D297353CC}">
              <c16:uniqueId val="{00000003-984A-4EC3-B8E4-CD727622BCAE}"/>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97.1</c:v>
                </c:pt>
                <c:pt idx="16">
                  <c:v>97.1</c:v>
                </c:pt>
                <c:pt idx="17">
                  <c:v>97.1</c:v>
                </c:pt>
                <c:pt idx="18">
                  <c:v>97.1</c:v>
                </c:pt>
                <c:pt idx="19">
                  <c:v>97.1</c:v>
                </c:pt>
                <c:pt idx="20">
                  <c:v>97.1</c:v>
                </c:pt>
                <c:pt idx="21">
                  <c:v>97.1</c:v>
                </c:pt>
                <c:pt idx="22">
                  <c:v>97.1</c:v>
                </c:pt>
                <c:pt idx="23">
                  <c:v>97.1</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514-4EBD-AB59-2FCBFB5990A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514-4EBD-AB59-2FCBFB5990A8}"/>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FCB-47DD-BC2C-A7D89AC6FCA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30E-4965-B8E0-9676B9B3D1E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BB4-4320-852D-6855823AFDB5}"/>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BB4-4320-852D-6855823AFDB5}"/>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34D-4F91-B419-52A6097CB74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97.55042375745694</c:v>
                </c:pt>
                <c:pt idx="4">
                  <c:v>#N/A</c:v>
                </c:pt>
                <c:pt idx="5">
                  <c:v>#N/A</c:v>
                </c:pt>
                <c:pt idx="6">
                  <c:v>95.007132667617682</c:v>
                </c:pt>
                <c:pt idx="7">
                  <c:v>98.857140000000001</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97.1</c:v>
                </c:pt>
                <c:pt idx="19">
                  <c:v>97.1</c:v>
                </c:pt>
                <c:pt idx="20">
                  <c:v>97.1</c:v>
                </c:pt>
                <c:pt idx="21">
                  <c:v>97.1</c:v>
                </c:pt>
                <c:pt idx="22">
                  <c:v>97.1</c:v>
                </c:pt>
                <c:pt idx="23">
                  <c:v>97.1</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BB4-4320-852D-6855823AFDB5}"/>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34D-4F91-B419-52A6097CB74D}"/>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#N/A</c:v>
                </c:pt>
                <c:pt idx="4">
                  <c:v>#N/A</c:v>
                </c:pt>
                <c:pt idx="5">
                  <c:v>#N/A</c:v>
                </c:pt>
                <c:pt idx="6">
                  <c:v>#N/A</c:v>
                </c:pt>
                <c:pt idx="7">
                  <c:v>98.285710000000009</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96.6</c:v>
                </c:pt>
                <c:pt idx="14">
                  <c:v>96.6</c:v>
                </c:pt>
                <c:pt idx="15">
                  <c:v>96.6</c:v>
                </c:pt>
                <c:pt idx="16">
                  <c:v>96.6</c:v>
                </c:pt>
                <c:pt idx="17">
                  <c:v>96.6</c:v>
                </c:pt>
                <c:pt idx="18">
                  <c:v>96.6</c:v>
                </c:pt>
                <c:pt idx="19">
                  <c:v>96.6</c:v>
                </c:pt>
                <c:pt idx="20">
                  <c:v>96.6</c:v>
                </c:pt>
                <c:pt idx="21">
                  <c:v>96.6</c:v>
                </c:pt>
                <c:pt idx="22">
                  <c:v>96.6</c:v>
                </c:pt>
                <c:pt idx="23">
                  <c:v>96.6</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514-4EBD-AB59-2FCBFB5990A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514-4EBD-AB59-2FCBFB5990A8}"/>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FCB-47DD-BC2C-A7D89AC6FCA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30E-4965-B8E0-9676B9B3D1E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BB4-4320-852D-6855823AFDB5}"/>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BB4-4320-852D-6855823AFDB5}"/>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34D-4F91-B419-52A6097CB74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98.137622672484881</c:v>
                </c:pt>
                <c:pt idx="2">
                  <c:v>97.549955151770874</c:v>
                </c:pt>
                <c:pt idx="3">
                  <c:v>#N/A</c:v>
                </c:pt>
                <c:pt idx="4">
                  <c:v>98.1</c:v>
                </c:pt>
                <c:pt idx="5">
                  <c:v>#N/A</c:v>
                </c:pt>
                <c:pt idx="6">
                  <c:v>#N/A</c:v>
                </c:pt>
                <c:pt idx="7">
                  <c:v>92.571430000000007</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45478016"/>
        <c:axId val="145480320"/>
      </c:scatterChart>
      <c:valAx>
        <c:axId val="145478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480320"/>
        <c:crosses val="autoZero"/>
        <c:crossBetween val="midCat"/>
        <c:majorUnit val="5"/>
      </c:valAx>
      <c:valAx>
        <c:axId val="145480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4547801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99.4</c:v>
                </c:pt>
                <c:pt idx="19">
                  <c:v>99.4</c:v>
                </c:pt>
                <c:pt idx="20">
                  <c:v>99.4</c:v>
                </c:pt>
                <c:pt idx="21">
                  <c:v>99.4</c:v>
                </c:pt>
                <c:pt idx="22">
                  <c:v>99.4</c:v>
                </c:pt>
                <c:pt idx="23">
                  <c:v>99.4</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D3-47CA-A115-FEFC8FB8215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D3-47CA-A115-FEFC8FB8215B}"/>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E0A-43DE-9AD0-6E1BBD7C376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3D3-43CF-A282-5E2566D04621}"/>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71F-4B66-A64C-C0EC45B3999A}"/>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71F-4B66-A64C-C0EC45B3999A}"/>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280-4701-83E0-1B29ED5D77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99.408289999999994</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96.4</c:v>
                </c:pt>
                <c:pt idx="19">
                  <c:v>96.4</c:v>
                </c:pt>
                <c:pt idx="20">
                  <c:v>96.4</c:v>
                </c:pt>
                <c:pt idx="21">
                  <c:v>96.4</c:v>
                </c:pt>
                <c:pt idx="22">
                  <c:v>96.4</c:v>
                </c:pt>
                <c:pt idx="23">
                  <c:v>96.4</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D3-47CA-A115-FEFC8FB8215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D3-47CA-A115-FEFC8FB8215B}"/>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E0A-43DE-9AD0-6E1BBD7C376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3D3-43CF-A282-5E2566D04621}"/>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71F-4B66-A64C-C0EC45B3999A}"/>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71F-4B66-A64C-C0EC45B3999A}"/>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280-4701-83E0-1B29ED5D77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96.449700000000007</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8D3-47CA-A115-FEFC8FB8215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D3-47CA-A115-FEFC8FB8215B}"/>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E0A-43DE-9AD0-6E1BBD7C376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3D3-43CF-A282-5E2566D04621}"/>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71F-4B66-A64C-C0EC45B3999A}"/>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71F-4B66-A64C-C0EC45B3999A}"/>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280-4701-83E0-1B29ED5D77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62349440"/>
        <c:axId val="162350976"/>
      </c:scatterChart>
      <c:valAx>
        <c:axId val="162349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50976"/>
        <c:crosses val="autoZero"/>
        <c:crossBetween val="midCat"/>
        <c:majorUnit val="5"/>
      </c:valAx>
      <c:valAx>
        <c:axId val="162350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4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97.2</c:v>
                </c:pt>
                <c:pt idx="19">
                  <c:v>97.2</c:v>
                </c:pt>
                <c:pt idx="20">
                  <c:v>97.2</c:v>
                </c:pt>
                <c:pt idx="21">
                  <c:v>97.2</c:v>
                </c:pt>
                <c:pt idx="22">
                  <c:v>97.2</c:v>
                </c:pt>
                <c:pt idx="23">
                  <c:v>97.2</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95-40D2-B02C-AAAE17ED118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95-40D2-B02C-AAAE17ED1185}"/>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FFB-4760-B334-C2B3A133A92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14A-45E1-B377-AC7DF13DCBCF}"/>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5BA-4805-8FF6-29C76D642A52}"/>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5BA-4805-8FF6-29C76D642A52}"/>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7E5-4805-BD68-6BECB6BFD1E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97.237569999999991</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89</c:v>
                </c:pt>
                <c:pt idx="19">
                  <c:v>89</c:v>
                </c:pt>
                <c:pt idx="20">
                  <c:v>89</c:v>
                </c:pt>
                <c:pt idx="21">
                  <c:v>89</c:v>
                </c:pt>
                <c:pt idx="22">
                  <c:v>89</c:v>
                </c:pt>
                <c:pt idx="23">
                  <c:v>89</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95-40D2-B02C-AAAE17ED118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495-40D2-B02C-AAAE17ED1185}"/>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FFB-4760-B334-C2B3A133A92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14A-45E1-B377-AC7DF13DCBCF}"/>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5BA-4805-8FF6-29C76D642A52}"/>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5BA-4805-8FF6-29C76D642A52}"/>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7E5-4805-BD68-6BECB6BFD1E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88.950280000000006</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97.8</c:v>
                </c:pt>
                <c:pt idx="19">
                  <c:v>97.8</c:v>
                </c:pt>
                <c:pt idx="20">
                  <c:v>97.8</c:v>
                </c:pt>
                <c:pt idx="21">
                  <c:v>97.8</c:v>
                </c:pt>
                <c:pt idx="22">
                  <c:v>97.8</c:v>
                </c:pt>
                <c:pt idx="23">
                  <c:v>97.8</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495-40D2-B02C-AAAE17ED118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495-40D2-B02C-AAAE17ED1185}"/>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FFB-4760-B334-C2B3A133A92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14A-45E1-B377-AC7DF13DCBCF}"/>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5BA-4805-8FF6-29C76D642A52}"/>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5BA-4805-8FF6-29C76D642A52}"/>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7E5-4805-BD68-6BECB6BFD1E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97.790059999999997</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216825216"/>
        <c:axId val="217396352"/>
      </c:scatterChart>
      <c:valAx>
        <c:axId val="216825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6352"/>
        <c:crosses val="autoZero"/>
        <c:crossBetween val="midCat"/>
        <c:majorUnit val="5"/>
      </c:valAx>
      <c:valAx>
        <c:axId val="217396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52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AB8-4BC4-AF32-611CB86CD02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AB8-4BC4-AF32-611CB86CD02D}"/>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D-4D60-986B-675D8471769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683-4323-AC43-7C86ACCA40F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D25-4C91-9EF9-9AA69343890A}"/>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D25-4C91-9EF9-9AA69343890A}"/>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B8-48EF-A16C-50077408574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95.2</c:v>
                </c:pt>
                <c:pt idx="19">
                  <c:v>95.2</c:v>
                </c:pt>
                <c:pt idx="20">
                  <c:v>95.2</c:v>
                </c:pt>
                <c:pt idx="21">
                  <c:v>95.2</c:v>
                </c:pt>
                <c:pt idx="22">
                  <c:v>95.2</c:v>
                </c:pt>
                <c:pt idx="23">
                  <c:v>95.2</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95.185449358059913</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88.9</c:v>
                </c:pt>
                <c:pt idx="16">
                  <c:v>88.9</c:v>
                </c:pt>
                <c:pt idx="17">
                  <c:v>88.9</c:v>
                </c:pt>
                <c:pt idx="18">
                  <c:v>88.9</c:v>
                </c:pt>
                <c:pt idx="19">
                  <c:v>88.9</c:v>
                </c:pt>
                <c:pt idx="20">
                  <c:v>88.9</c:v>
                </c:pt>
                <c:pt idx="21">
                  <c:v>88.9</c:v>
                </c:pt>
                <c:pt idx="22">
                  <c:v>88.9</c:v>
                </c:pt>
                <c:pt idx="23">
                  <c:v>88.9</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AB8-4BC4-AF32-611CB86CD02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AB8-4BC4-AF32-611CB86CD02D}"/>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D-4D60-986B-675D8471769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683-4323-AC43-7C86ACCA40F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D25-4C91-9EF9-9AA69343890A}"/>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D25-4C91-9EF9-9AA69343890A}"/>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5B8-48EF-A16C-50077408574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90.4</c:v>
                </c:pt>
                <c:pt idx="5">
                  <c:v>90.27729107453905</c:v>
                </c:pt>
                <c:pt idx="6">
                  <c:v>#N/A</c:v>
                </c:pt>
                <c:pt idx="7">
                  <c:v>85.878960000000006</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85152896"/>
        <c:axId val="385154432"/>
      </c:scatterChart>
      <c:valAx>
        <c:axId val="3851528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4432"/>
        <c:crosses val="autoZero"/>
        <c:crossBetween val="midCat"/>
        <c:majorUnit val="5"/>
      </c:valAx>
      <c:valAx>
        <c:axId val="3851544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289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C15-428B-B37B-CCCF01D28D7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C15-428B-B37B-CCCF01D28D7E}"/>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84-4AE8-84BE-7C0E08CCCDE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B4B-415F-9AA7-E3703F5695D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743-4297-B4FE-81EB7180224F}"/>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43-4297-B4FE-81EB7180224F}"/>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E52-4A28-BD72-604AD48F094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94</c:v>
                </c:pt>
                <c:pt idx="19">
                  <c:v>94</c:v>
                </c:pt>
                <c:pt idx="20">
                  <c:v>94</c:v>
                </c:pt>
                <c:pt idx="21">
                  <c:v>94</c:v>
                </c:pt>
                <c:pt idx="22">
                  <c:v>94</c:v>
                </c:pt>
                <c:pt idx="23">
                  <c:v>94</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384-4AE8-84BE-7C0E08CCCDE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B4B-415F-9AA7-E3703F5695D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743-4297-B4FE-81EB7180224F}"/>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743-4297-B4FE-81EB7180224F}"/>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E52-4A28-BD72-604AD48F094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94.011979999999994</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C15-428B-B37B-CCCF01D28D7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C15-428B-B37B-CCCF01D28D7E}"/>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84-4AE8-84BE-7C0E08CCCDE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B4B-415F-9AA7-E3703F5695D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743-4297-B4FE-81EB7180224F}"/>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743-4297-B4FE-81EB7180224F}"/>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E52-4A28-BD72-604AD48F094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74559872"/>
        <c:axId val="74561408"/>
      </c:scatterChart>
      <c:valAx>
        <c:axId val="74559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1408"/>
        <c:crosses val="autoZero"/>
        <c:crossBetween val="midCat"/>
        <c:majorUnit val="5"/>
      </c:valAx>
      <c:valAx>
        <c:axId val="74561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98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4A0-468A-BDFC-E41224404D1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4A0-468A-BDFC-E41224404D1F}"/>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247-427F-92D9-0C00513363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70B-4525-B018-011162654DFB}"/>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42E-4A77-8209-52FABB7B3ED0}"/>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42E-4A77-8209-52FABB7B3ED0}"/>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CB5-42E2-818B-892601ACB46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78.3</c:v>
                </c:pt>
                <c:pt idx="19">
                  <c:v>78.3</c:v>
                </c:pt>
                <c:pt idx="20">
                  <c:v>78.3</c:v>
                </c:pt>
                <c:pt idx="21">
                  <c:v>78.3</c:v>
                </c:pt>
                <c:pt idx="22">
                  <c:v>78.3</c:v>
                </c:pt>
                <c:pt idx="23">
                  <c:v>78.3</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247-427F-92D9-0C00513363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70B-4525-B018-011162654DFB}"/>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E-4A77-8209-52FABB7B3ED0}"/>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42E-4A77-8209-52FABB7B3ED0}"/>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CB5-42E2-818B-892601ACB46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78.333330000000004</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4A0-468A-BDFC-E41224404D1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4A0-468A-BDFC-E41224404D1F}"/>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247-427F-92D9-0C00513363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70B-4525-B018-011162654DFB}"/>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E-4A77-8209-52FABB7B3ED0}"/>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E-4A77-8209-52FABB7B3ED0}"/>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CB5-42E2-818B-892601ACB46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2022</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75126272"/>
        <c:axId val="75127808"/>
      </c:scatterChart>
      <c:valAx>
        <c:axId val="75126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7808"/>
        <c:crosses val="autoZero"/>
        <c:crossBetween val="midCat"/>
        <c:majorUnit val="5"/>
      </c:valAx>
      <c:valAx>
        <c:axId val="751278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62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1BA5974D-4714-4E20-B7FF-A44151D012A6}"/>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06DD89A9-B266-4E7D-8970-4BE628333640}"/>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220FC7B0-9A8D-4083-BD47-46C30D3A2608}"/>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7E8A18DE-4FB7-41AD-B164-304D3284F064}"/>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26C7F09A-4C2A-47E5-84C9-807B183BAC4A}"/>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7024160B-1490-453F-8AF0-F7B49DD01A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92735403-09AE-47EE-B362-A2B1AF295D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DEC105D6-5343-41A8-89A6-8A58BA8700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FAF84DA6-8529-45AE-AF2E-4125F984EBA5}"/>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26EB761D-5396-44A1-A278-4AF11303B8D5}"/>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98A07D17-884A-4AD3-A828-8995EC6D0F4E}"/>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578EDAA6-64A4-48A2-8E0C-32EA5E9A29CF}"/>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F9A3E3FE-30D7-49F8-B74D-51DF86769EEE}"/>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AA944C4B-EA26-4197-BC1B-0997EE2BA22B}"/>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A7E11513-A4A1-4F08-8036-9AD6C12453F0}"/>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FFA99-1535-4761-BECA-1C3AD6770769}">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2" customWidth="true"/>
    <col min="2" max="2" width="2.375" style="262" customWidth="true"/>
    <col min="3" max="3" width="58" style="262" customWidth="true"/>
    <col min="4" max="4" width="7.75" style="262" customWidth="true"/>
    <col min="5" max="16384" width="7.75" style="262"/>
  </cols>
  <sheetData>
    <row xmlns:x14ac="http://schemas.microsoft.com/office/spreadsheetml/2009/9/ac" r="1" ht="29.25" customHeight="true" x14ac:dyDescent="0.25">
      <c r="A1" s="259"/>
      <c r="B1" s="260"/>
      <c r="C1" s="260"/>
      <c r="D1" s="260"/>
      <c r="E1" s="261"/>
      <c r="F1" s="261"/>
      <c r="G1" s="261"/>
      <c r="H1" s="261"/>
      <c r="I1" s="261"/>
      <c r="J1" s="261"/>
      <c r="K1" s="261"/>
      <c r="L1" s="261"/>
      <c r="M1" s="261"/>
      <c r="N1" s="261"/>
      <c r="O1" s="261"/>
      <c r="P1" s="261"/>
      <c r="Q1" s="261"/>
      <c r="R1" s="261"/>
    </row>
    <row xmlns:x14ac="http://schemas.microsoft.com/office/spreadsheetml/2009/9/ac" r="2" ht="23.25" x14ac:dyDescent="0.35">
      <c r="A2" s="260"/>
      <c r="B2" s="260"/>
      <c r="C2" s="263"/>
      <c r="D2" s="260"/>
      <c r="E2" s="261"/>
      <c r="F2" s="261"/>
      <c r="G2" s="260"/>
      <c r="H2" s="261"/>
      <c r="I2" s="261"/>
      <c r="J2" s="261"/>
      <c r="K2" s="261"/>
      <c r="L2" s="261"/>
      <c r="M2" s="261"/>
      <c r="N2" s="261"/>
      <c r="O2" s="261"/>
      <c r="P2" s="261"/>
      <c r="Q2" s="261"/>
      <c r="R2" s="261"/>
    </row>
    <row xmlns:x14ac="http://schemas.microsoft.com/office/spreadsheetml/2009/9/ac" r="3" ht="15" x14ac:dyDescent="0.2">
      <c r="A3" s="260"/>
      <c r="B3" s="260"/>
      <c r="C3" s="260"/>
      <c r="D3" s="260"/>
      <c r="F3" s="260"/>
      <c r="G3" s="260"/>
      <c r="H3" s="264"/>
      <c r="I3" s="264"/>
      <c r="J3" s="264"/>
      <c r="K3" s="264"/>
      <c r="L3" s="261"/>
      <c r="M3" s="261"/>
      <c r="N3" s="261"/>
      <c r="O3" s="261"/>
      <c r="P3" s="261"/>
      <c r="Q3" s="261"/>
      <c r="R3" s="261"/>
    </row>
    <row xmlns:x14ac="http://schemas.microsoft.com/office/spreadsheetml/2009/9/ac" r="4" ht="40.5" x14ac:dyDescent="0.2">
      <c r="A4" s="260"/>
      <c r="B4" s="260"/>
      <c r="C4" s="265" t="s">
        <v>143</v>
      </c>
      <c r="D4" s="260"/>
      <c r="E4" s="266"/>
      <c r="F4" s="261"/>
      <c r="G4" s="260"/>
      <c r="H4" s="261"/>
      <c r="I4" s="261"/>
      <c r="J4" s="261"/>
      <c r="K4" s="261"/>
      <c r="L4" s="261"/>
      <c r="M4" s="261"/>
      <c r="N4" s="261"/>
      <c r="O4" s="261"/>
      <c r="P4" s="261"/>
      <c r="Q4" s="261"/>
      <c r="R4" s="261"/>
    </row>
    <row xmlns:x14ac="http://schemas.microsoft.com/office/spreadsheetml/2009/9/ac" r="5" ht="20.25" x14ac:dyDescent="0.2">
      <c r="A5" s="260"/>
      <c r="B5" s="260"/>
      <c r="C5" s="267"/>
      <c r="D5" s="260"/>
      <c r="E5" s="266"/>
      <c r="F5" s="261"/>
      <c r="G5" s="260"/>
      <c r="H5" s="261"/>
      <c r="I5" s="261"/>
      <c r="J5" s="261"/>
      <c r="K5" s="261"/>
      <c r="L5" s="261"/>
      <c r="M5" s="261"/>
      <c r="N5" s="261"/>
      <c r="O5" s="261"/>
      <c r="P5" s="261"/>
      <c r="Q5" s="261"/>
      <c r="R5" s="261"/>
    </row>
    <row xmlns:x14ac="http://schemas.microsoft.com/office/spreadsheetml/2009/9/ac" r="6" ht="15" x14ac:dyDescent="0.2">
      <c r="A6" s="260"/>
      <c r="B6" s="260"/>
      <c r="C6" s="268" t="s">
        <v>150</v>
      </c>
      <c r="D6" s="261"/>
      <c r="E6" s="261"/>
      <c r="F6" s="261"/>
      <c r="G6" s="261"/>
      <c r="H6" s="261"/>
      <c r="I6" s="261"/>
      <c r="J6" s="261"/>
      <c r="K6" s="261"/>
      <c r="L6" s="261"/>
      <c r="M6" s="261"/>
      <c r="N6" s="261"/>
      <c r="O6" s="261"/>
      <c r="P6" s="261"/>
      <c r="Q6" s="261"/>
      <c r="R6" s="261"/>
    </row>
    <row xmlns:x14ac="http://schemas.microsoft.com/office/spreadsheetml/2009/9/ac" r="7" ht="26.25" x14ac:dyDescent="0.4">
      <c r="A7" s="260"/>
      <c r="B7" s="260"/>
      <c r="C7" s="269" t="str">
        <f>+'Water Data'!D1</f>
        <v>Armenia</v>
      </c>
      <c r="D7" s="261"/>
      <c r="E7" s="261"/>
      <c r="F7" s="261"/>
      <c r="G7" s="261"/>
      <c r="H7" s="261"/>
      <c r="I7" s="261"/>
      <c r="J7" s="261"/>
      <c r="K7" s="261"/>
      <c r="L7" s="261"/>
      <c r="M7" s="261"/>
      <c r="N7" s="261"/>
      <c r="O7" s="261"/>
      <c r="P7" s="261"/>
      <c r="Q7" s="261"/>
      <c r="R7" s="261"/>
    </row>
    <row xmlns:x14ac="http://schemas.microsoft.com/office/spreadsheetml/2009/9/ac" r="8" ht="15" x14ac:dyDescent="0.2">
      <c r="A8" s="260"/>
      <c r="B8" s="260"/>
      <c r="C8" s="260"/>
      <c r="D8" s="261"/>
      <c r="E8" s="261"/>
      <c r="F8" s="261"/>
      <c r="G8" s="261"/>
      <c r="H8" s="261"/>
      <c r="I8" s="261"/>
      <c r="J8" s="261"/>
      <c r="K8" s="261"/>
      <c r="L8" s="261"/>
      <c r="M8" s="261"/>
      <c r="N8" s="261"/>
      <c r="O8" s="261"/>
      <c r="P8" s="261"/>
      <c r="Q8" s="261"/>
      <c r="R8" s="261"/>
    </row>
    <row xmlns:x14ac="http://schemas.microsoft.com/office/spreadsheetml/2009/9/ac" r="9" ht="15" x14ac:dyDescent="0.2">
      <c r="A9" s="260"/>
      <c r="B9" s="260"/>
      <c r="C9" s="270" t="s">
        <v>274</v>
      </c>
      <c r="D9" s="261"/>
      <c r="E9" s="261"/>
      <c r="F9" s="261"/>
      <c r="G9" s="261"/>
      <c r="H9" s="261"/>
      <c r="I9" s="261"/>
      <c r="J9" s="261"/>
      <c r="K9" s="261"/>
      <c r="L9" s="261"/>
      <c r="M9" s="261"/>
      <c r="N9" s="261"/>
      <c r="O9" s="261"/>
      <c r="P9" s="261"/>
      <c r="Q9" s="261"/>
      <c r="R9" s="261"/>
    </row>
    <row xmlns:x14ac="http://schemas.microsoft.com/office/spreadsheetml/2009/9/ac" r="10" ht="15" x14ac:dyDescent="0.2">
      <c r="A10" s="260"/>
      <c r="B10" s="260"/>
      <c r="C10" s="268"/>
      <c r="D10" s="261"/>
      <c r="E10" s="261"/>
      <c r="F10" s="261"/>
      <c r="G10" s="261"/>
      <c r="H10" s="261"/>
      <c r="I10" s="261"/>
      <c r="J10" s="261"/>
      <c r="K10" s="261"/>
      <c r="L10" s="261"/>
      <c r="M10" s="261"/>
      <c r="N10" s="261"/>
      <c r="O10" s="261"/>
      <c r="P10" s="261"/>
      <c r="Q10" s="261"/>
      <c r="R10" s="261"/>
    </row>
    <row xmlns:x14ac="http://schemas.microsoft.com/office/spreadsheetml/2009/9/ac" r="11" ht="15.95" customHeight="true" x14ac:dyDescent="0.2">
      <c r="A11" s="260"/>
      <c r="C11" s="294" t="s">
        <v>32</v>
      </c>
      <c r="D11" s="271"/>
      <c r="E11" s="272"/>
      <c r="F11" s="271"/>
      <c r="G11" s="271"/>
      <c r="H11" s="261"/>
      <c r="I11" s="261"/>
      <c r="J11" s="261"/>
      <c r="K11" s="261"/>
      <c r="L11" s="261"/>
      <c r="M11" s="261"/>
      <c r="N11" s="261"/>
      <c r="O11" s="261"/>
      <c r="P11" s="261"/>
      <c r="Q11" s="261"/>
      <c r="R11" s="261"/>
    </row>
    <row xmlns:x14ac="http://schemas.microsoft.com/office/spreadsheetml/2009/9/ac" r="12" ht="9" customHeight="true" x14ac:dyDescent="0.2">
      <c r="A12" s="260"/>
      <c r="B12" s="261"/>
      <c r="C12" s="273"/>
      <c r="D12" s="271"/>
      <c r="E12" s="272"/>
      <c r="F12" s="271"/>
      <c r="G12" s="271"/>
      <c r="H12" s="261"/>
      <c r="I12" s="261"/>
      <c r="J12" s="261"/>
      <c r="K12" s="261"/>
      <c r="L12" s="261"/>
      <c r="M12" s="261"/>
      <c r="N12" s="261"/>
      <c r="O12" s="261"/>
      <c r="P12" s="261"/>
      <c r="Q12" s="261"/>
      <c r="R12" s="261"/>
    </row>
    <row xmlns:x14ac="http://schemas.microsoft.com/office/spreadsheetml/2009/9/ac" r="13" ht="24.95" customHeight="true" x14ac:dyDescent="0.25">
      <c r="A13" s="260"/>
      <c r="B13" s="261"/>
      <c r="C13" s="274" t="s">
        <v>144</v>
      </c>
      <c r="D13" s="271"/>
      <c r="E13" s="272"/>
      <c r="F13" s="271"/>
      <c r="G13" s="271"/>
      <c r="H13" s="261"/>
      <c r="I13" s="261"/>
      <c r="J13" s="261"/>
      <c r="K13" s="261"/>
      <c r="L13" s="261"/>
      <c r="M13" s="261"/>
      <c r="N13" s="261"/>
      <c r="O13" s="261"/>
      <c r="P13" s="261"/>
      <c r="Q13" s="261"/>
      <c r="R13" s="261"/>
    </row>
    <row xmlns:x14ac="http://schemas.microsoft.com/office/spreadsheetml/2009/9/ac" r="14" ht="21.95" customHeight="true" x14ac:dyDescent="0.2">
      <c r="A14" s="260"/>
      <c r="B14" s="275"/>
      <c r="C14" s="276" t="s">
        <v>151</v>
      </c>
      <c r="D14" s="271"/>
      <c r="E14" s="272"/>
      <c r="F14" s="271"/>
      <c r="G14" s="271"/>
      <c r="H14" s="261"/>
      <c r="I14" s="261"/>
      <c r="J14" s="261"/>
      <c r="K14" s="261"/>
      <c r="L14" s="261"/>
      <c r="M14" s="261"/>
      <c r="N14" s="261"/>
      <c r="O14" s="261"/>
      <c r="P14" s="261"/>
      <c r="Q14" s="261"/>
      <c r="R14" s="261"/>
    </row>
    <row xmlns:x14ac="http://schemas.microsoft.com/office/spreadsheetml/2009/9/ac" r="15" ht="15" x14ac:dyDescent="0.2">
      <c r="A15" s="260"/>
      <c r="B15" s="275"/>
      <c r="C15" s="277" t="s">
        <v>152</v>
      </c>
      <c r="D15" s="271"/>
      <c r="E15" s="272"/>
      <c r="F15" s="271"/>
      <c r="G15" s="271"/>
      <c r="H15" s="261"/>
      <c r="I15" s="261"/>
      <c r="J15" s="261"/>
      <c r="K15" s="261"/>
      <c r="L15" s="261"/>
      <c r="M15" s="261"/>
      <c r="N15" s="261"/>
      <c r="O15" s="261"/>
      <c r="P15" s="261"/>
      <c r="Q15" s="261"/>
      <c r="R15" s="261"/>
    </row>
    <row xmlns:x14ac="http://schemas.microsoft.com/office/spreadsheetml/2009/9/ac" r="16" ht="15" x14ac:dyDescent="0.2">
      <c r="A16" s="260"/>
      <c r="B16" s="275"/>
      <c r="C16" s="276" t="s">
        <v>238</v>
      </c>
      <c r="D16" s="271"/>
      <c r="E16" s="272"/>
      <c r="F16" s="271"/>
      <c r="G16" s="271"/>
      <c r="H16" s="261"/>
      <c r="I16" s="261"/>
      <c r="J16" s="261"/>
      <c r="K16" s="261"/>
      <c r="L16" s="261"/>
      <c r="M16" s="261"/>
      <c r="N16" s="261"/>
      <c r="O16" s="261"/>
      <c r="P16" s="261"/>
      <c r="Q16" s="261"/>
      <c r="R16" s="261"/>
    </row>
    <row xmlns:x14ac="http://schemas.microsoft.com/office/spreadsheetml/2009/9/ac" r="17" ht="26.1" customHeight="true" x14ac:dyDescent="0.2">
      <c r="A17" s="260"/>
      <c r="B17" s="272"/>
      <c r="C17" s="278"/>
      <c r="D17" s="271"/>
      <c r="E17" s="275"/>
      <c r="F17" s="271"/>
      <c r="G17" s="271"/>
      <c r="H17" s="261"/>
      <c r="I17" s="261"/>
      <c r="J17" s="261"/>
      <c r="K17" s="261"/>
      <c r="L17" s="261"/>
      <c r="M17" s="261"/>
      <c r="N17" s="261"/>
      <c r="O17" s="261"/>
      <c r="P17" s="261"/>
      <c r="Q17" s="261"/>
      <c r="R17" s="261"/>
    </row>
    <row xmlns:x14ac="http://schemas.microsoft.com/office/spreadsheetml/2009/9/ac" r="18" ht="15.75" x14ac:dyDescent="0.25">
      <c r="A18" s="260"/>
      <c r="B18" s="272"/>
      <c r="C18" s="279" t="s">
        <v>33</v>
      </c>
      <c r="D18" s="271"/>
      <c r="E18" s="280"/>
      <c r="F18" s="271"/>
      <c r="G18" s="271"/>
      <c r="H18" s="261"/>
      <c r="I18" s="261"/>
      <c r="J18" s="261"/>
      <c r="K18" s="261"/>
      <c r="L18" s="261"/>
      <c r="M18" s="261"/>
      <c r="N18" s="261"/>
      <c r="O18" s="261"/>
      <c r="P18" s="261"/>
      <c r="Q18" s="261"/>
      <c r="R18" s="261"/>
    </row>
    <row xmlns:x14ac="http://schemas.microsoft.com/office/spreadsheetml/2009/9/ac" r="19" ht="15" x14ac:dyDescent="0.2">
      <c r="A19" s="260"/>
      <c r="B19" s="272"/>
      <c r="C19" s="281" t="s">
        <v>145</v>
      </c>
      <c r="D19" s="271"/>
      <c r="E19" s="282"/>
      <c r="F19" s="271"/>
      <c r="G19" s="271"/>
      <c r="H19" s="261"/>
      <c r="I19" s="261"/>
      <c r="J19" s="261"/>
      <c r="K19" s="261"/>
      <c r="L19" s="261"/>
      <c r="M19" s="261"/>
      <c r="N19" s="261"/>
      <c r="O19" s="261"/>
      <c r="P19" s="261"/>
      <c r="Q19" s="261"/>
      <c r="R19" s="261"/>
    </row>
    <row xmlns:x14ac="http://schemas.microsoft.com/office/spreadsheetml/2009/9/ac" r="20" ht="15" x14ac:dyDescent="0.2">
      <c r="A20" s="260"/>
      <c r="B20" s="272"/>
      <c r="C20" s="349" t="s">
        <v>146</v>
      </c>
      <c r="D20" s="271"/>
      <c r="E20" s="283"/>
      <c r="F20" s="271"/>
      <c r="G20" s="271"/>
      <c r="H20" s="261"/>
      <c r="I20" s="261"/>
      <c r="J20" s="261"/>
      <c r="K20" s="261"/>
      <c r="L20" s="261"/>
      <c r="M20" s="261"/>
      <c r="N20" s="261"/>
      <c r="O20" s="261"/>
      <c r="P20" s="261"/>
      <c r="Q20" s="261"/>
      <c r="R20" s="261"/>
    </row>
    <row xmlns:x14ac="http://schemas.microsoft.com/office/spreadsheetml/2009/9/ac" r="21" ht="15" x14ac:dyDescent="0.2">
      <c r="A21" s="260"/>
      <c r="B21" s="272"/>
      <c r="C21" s="350" t="s">
        <v>147</v>
      </c>
      <c r="D21" s="271"/>
      <c r="E21" s="284"/>
      <c r="F21" s="271"/>
      <c r="G21" s="271"/>
      <c r="H21" s="261"/>
      <c r="I21" s="261"/>
      <c r="J21" s="261"/>
      <c r="K21" s="261"/>
      <c r="L21" s="261"/>
      <c r="M21" s="261"/>
      <c r="N21" s="261"/>
      <c r="O21" s="261"/>
      <c r="P21" s="261"/>
      <c r="Q21" s="261"/>
      <c r="R21" s="261"/>
    </row>
    <row xmlns:x14ac="http://schemas.microsoft.com/office/spreadsheetml/2009/9/ac" r="22" ht="15" x14ac:dyDescent="0.2">
      <c r="A22" s="260"/>
      <c r="B22" s="272"/>
      <c r="C22" s="351" t="s">
        <v>148</v>
      </c>
      <c r="D22" s="271"/>
      <c r="E22" s="271"/>
      <c r="F22" s="271"/>
      <c r="G22" s="271"/>
      <c r="H22" s="261"/>
      <c r="I22" s="261"/>
      <c r="J22" s="261"/>
      <c r="K22" s="261"/>
      <c r="L22" s="261"/>
      <c r="M22" s="261"/>
      <c r="N22" s="261"/>
      <c r="O22" s="261"/>
      <c r="P22" s="261"/>
      <c r="Q22" s="261"/>
      <c r="R22" s="261"/>
    </row>
    <row xmlns:x14ac="http://schemas.microsoft.com/office/spreadsheetml/2009/9/ac" r="23" ht="15" x14ac:dyDescent="0.2">
      <c r="A23" s="260"/>
      <c r="B23" s="272"/>
      <c r="C23" s="281" t="s">
        <v>149</v>
      </c>
      <c r="D23" s="271"/>
      <c r="E23" s="271"/>
      <c r="F23" s="271"/>
      <c r="G23" s="271"/>
      <c r="H23" s="261"/>
      <c r="I23" s="261"/>
      <c r="J23" s="261"/>
      <c r="K23" s="261"/>
      <c r="L23" s="261"/>
      <c r="M23" s="261"/>
      <c r="N23" s="261"/>
      <c r="O23" s="261"/>
      <c r="P23" s="261"/>
      <c r="Q23" s="261"/>
      <c r="R23" s="261"/>
    </row>
    <row xmlns:x14ac="http://schemas.microsoft.com/office/spreadsheetml/2009/9/ac" r="24" ht="15" x14ac:dyDescent="0.2">
      <c r="A24" s="260"/>
      <c r="B24" s="272"/>
      <c r="C24" s="285"/>
      <c r="D24" s="271"/>
      <c r="E24" s="271"/>
      <c r="F24" s="271"/>
      <c r="G24" s="271"/>
      <c r="H24" s="261"/>
      <c r="I24" s="261"/>
      <c r="J24" s="261"/>
      <c r="K24" s="261"/>
      <c r="L24" s="261"/>
      <c r="M24" s="261"/>
      <c r="N24" s="261"/>
      <c r="O24" s="261"/>
      <c r="P24" s="261"/>
      <c r="Q24" s="261"/>
      <c r="R24" s="261"/>
    </row>
    <row xmlns:x14ac="http://schemas.microsoft.com/office/spreadsheetml/2009/9/ac" r="25" ht="15.95" customHeight="true" x14ac:dyDescent="0.2">
      <c r="A25" s="286"/>
      <c r="B25" s="286"/>
      <c r="C25" s="287"/>
      <c r="D25" s="260"/>
      <c r="E25" s="261"/>
      <c r="F25" s="261"/>
      <c r="G25" s="261"/>
      <c r="H25" s="261"/>
      <c r="I25" s="261"/>
      <c r="J25" s="261"/>
      <c r="K25" s="261"/>
      <c r="L25" s="261"/>
      <c r="M25" s="261"/>
      <c r="N25" s="261"/>
      <c r="O25" s="261"/>
      <c r="P25" s="261"/>
      <c r="Q25" s="261"/>
      <c r="R25" s="261"/>
    </row>
    <row xmlns:x14ac="http://schemas.microsoft.com/office/spreadsheetml/2009/9/ac" r="26" ht="23.25" x14ac:dyDescent="0.2">
      <c r="A26" s="286"/>
      <c r="B26" s="286"/>
      <c r="C26" s="286"/>
      <c r="D26" s="260"/>
      <c r="E26" s="261"/>
      <c r="F26" s="261"/>
      <c r="G26" s="261"/>
      <c r="H26" s="261"/>
      <c r="I26" s="261"/>
      <c r="J26" s="261"/>
      <c r="K26" s="261"/>
      <c r="L26" s="261"/>
      <c r="M26" s="261"/>
      <c r="N26" s="261"/>
      <c r="O26" s="261"/>
      <c r="P26" s="261"/>
      <c r="Q26" s="261"/>
      <c r="R26" s="261"/>
    </row>
    <row xmlns:x14ac="http://schemas.microsoft.com/office/spreadsheetml/2009/9/ac" r="27" ht="15" x14ac:dyDescent="0.2">
      <c r="A27" s="288"/>
      <c r="B27" s="289"/>
      <c r="C27" s="290"/>
      <c r="D27" s="260"/>
      <c r="E27" s="261"/>
      <c r="F27" s="261"/>
      <c r="G27" s="261"/>
      <c r="H27" s="261"/>
      <c r="I27" s="261"/>
      <c r="J27" s="261"/>
      <c r="K27" s="261"/>
      <c r="L27" s="261"/>
      <c r="M27" s="261"/>
      <c r="N27" s="261"/>
      <c r="O27" s="261"/>
      <c r="P27" s="261"/>
      <c r="Q27" s="261"/>
      <c r="R27" s="261"/>
    </row>
    <row xmlns:x14ac="http://schemas.microsoft.com/office/spreadsheetml/2009/9/ac" r="28" ht="15" x14ac:dyDescent="0.2">
      <c r="A28" s="288"/>
      <c r="B28" s="289"/>
      <c r="C28" s="291"/>
      <c r="D28" s="260"/>
      <c r="E28" s="261"/>
      <c r="F28" s="261"/>
      <c r="G28" s="261"/>
      <c r="H28" s="261"/>
      <c r="I28" s="261"/>
      <c r="J28" s="261"/>
      <c r="K28" s="261"/>
      <c r="L28" s="261"/>
      <c r="M28" s="261"/>
      <c r="N28" s="261"/>
      <c r="O28" s="261"/>
      <c r="P28" s="261"/>
      <c r="Q28" s="261"/>
      <c r="R28" s="261"/>
    </row>
    <row xmlns:x14ac="http://schemas.microsoft.com/office/spreadsheetml/2009/9/ac" r="29" ht="15" x14ac:dyDescent="0.2">
      <c r="A29" s="288"/>
      <c r="B29" s="289"/>
      <c r="C29" s="292"/>
      <c r="D29" s="260"/>
      <c r="E29" s="261"/>
      <c r="F29" s="261"/>
      <c r="G29" s="261"/>
      <c r="H29" s="261"/>
      <c r="I29" s="261"/>
      <c r="J29" s="261"/>
      <c r="K29" s="261"/>
      <c r="L29" s="261"/>
      <c r="M29" s="261"/>
      <c r="N29" s="261"/>
      <c r="O29" s="261"/>
      <c r="P29" s="261"/>
      <c r="Q29" s="261"/>
      <c r="R29" s="261"/>
    </row>
    <row xmlns:x14ac="http://schemas.microsoft.com/office/spreadsheetml/2009/9/ac" r="30" ht="15" x14ac:dyDescent="0.2">
      <c r="A30" s="288"/>
      <c r="B30" s="289"/>
      <c r="C30" s="292"/>
      <c r="D30" s="260"/>
      <c r="E30" s="261"/>
      <c r="F30" s="261"/>
      <c r="G30" s="261"/>
      <c r="H30" s="261"/>
      <c r="I30" s="261"/>
      <c r="J30" s="261"/>
      <c r="K30" s="261"/>
      <c r="L30" s="261"/>
      <c r="M30" s="261"/>
      <c r="N30" s="261"/>
      <c r="O30" s="261"/>
      <c r="P30" s="261"/>
      <c r="Q30" s="261"/>
      <c r="R30" s="261"/>
    </row>
    <row xmlns:x14ac="http://schemas.microsoft.com/office/spreadsheetml/2009/9/ac" r="31" ht="15" x14ac:dyDescent="0.2">
      <c r="A31" s="288"/>
      <c r="B31" s="289"/>
      <c r="C31" s="292"/>
      <c r="D31" s="260"/>
      <c r="E31" s="261"/>
      <c r="F31" s="261"/>
      <c r="G31" s="261"/>
      <c r="H31" s="261"/>
      <c r="I31" s="261"/>
      <c r="J31" s="261"/>
      <c r="K31" s="261"/>
      <c r="L31" s="261"/>
      <c r="M31" s="261"/>
      <c r="N31" s="261"/>
      <c r="O31" s="261"/>
      <c r="P31" s="261"/>
      <c r="Q31" s="261"/>
      <c r="R31" s="261"/>
    </row>
    <row xmlns:x14ac="http://schemas.microsoft.com/office/spreadsheetml/2009/9/ac" r="32" ht="15" x14ac:dyDescent="0.2">
      <c r="A32" s="288"/>
      <c r="B32" s="289"/>
      <c r="C32" s="292"/>
      <c r="D32" s="260"/>
      <c r="E32" s="261"/>
      <c r="F32" s="261"/>
      <c r="G32" s="261"/>
      <c r="H32" s="261"/>
      <c r="I32" s="261"/>
      <c r="J32" s="261"/>
      <c r="K32" s="261"/>
      <c r="L32" s="261"/>
      <c r="M32" s="261"/>
      <c r="N32" s="261"/>
      <c r="O32" s="261"/>
      <c r="P32" s="261"/>
      <c r="Q32" s="261"/>
      <c r="R32" s="261"/>
    </row>
    <row xmlns:x14ac="http://schemas.microsoft.com/office/spreadsheetml/2009/9/ac" r="33" ht="15" x14ac:dyDescent="0.2">
      <c r="A33" s="288"/>
      <c r="B33" s="289"/>
      <c r="C33" s="292"/>
      <c r="D33" s="260"/>
      <c r="E33" s="261"/>
      <c r="F33" s="261"/>
      <c r="G33" s="261"/>
      <c r="H33" s="261"/>
      <c r="I33" s="261"/>
      <c r="J33" s="261"/>
      <c r="K33" s="261"/>
      <c r="L33" s="261"/>
      <c r="M33" s="261"/>
      <c r="N33" s="261"/>
      <c r="O33" s="261"/>
      <c r="P33" s="261"/>
      <c r="Q33" s="261"/>
      <c r="R33" s="261"/>
    </row>
    <row xmlns:x14ac="http://schemas.microsoft.com/office/spreadsheetml/2009/9/ac" r="34" ht="15" x14ac:dyDescent="0.2">
      <c r="A34" s="288"/>
      <c r="B34" s="289"/>
      <c r="D34" s="260"/>
      <c r="E34" s="261"/>
      <c r="F34" s="261"/>
      <c r="G34" s="261"/>
      <c r="H34" s="261"/>
      <c r="I34" s="261"/>
      <c r="J34" s="261"/>
      <c r="K34" s="261"/>
      <c r="L34" s="261"/>
      <c r="M34" s="261"/>
      <c r="N34" s="261"/>
      <c r="O34" s="261"/>
      <c r="P34" s="261"/>
      <c r="Q34" s="261"/>
      <c r="R34" s="261"/>
    </row>
    <row xmlns:x14ac="http://schemas.microsoft.com/office/spreadsheetml/2009/9/ac" r="35" ht="15" x14ac:dyDescent="0.2">
      <c r="A35" s="260"/>
      <c r="B35" s="260"/>
      <c r="C35" s="260"/>
      <c r="D35" s="260"/>
      <c r="E35" s="261"/>
      <c r="F35" s="261"/>
      <c r="G35" s="261"/>
      <c r="H35" s="261"/>
      <c r="I35" s="261"/>
      <c r="J35" s="261"/>
      <c r="K35" s="261"/>
      <c r="L35" s="261"/>
      <c r="M35" s="261"/>
      <c r="N35" s="261"/>
      <c r="O35" s="261"/>
      <c r="P35" s="261"/>
      <c r="Q35" s="261"/>
      <c r="R35" s="261"/>
    </row>
    <row xmlns:x14ac="http://schemas.microsoft.com/office/spreadsheetml/2009/9/ac" r="36" ht="15" x14ac:dyDescent="0.2">
      <c r="A36" s="260"/>
      <c r="B36" s="260"/>
      <c r="C36" s="260"/>
      <c r="D36" s="260"/>
      <c r="E36" s="261"/>
      <c r="F36" s="261"/>
      <c r="G36" s="261"/>
      <c r="H36" s="261"/>
      <c r="I36" s="261"/>
      <c r="J36" s="261"/>
      <c r="K36" s="261"/>
      <c r="L36" s="261"/>
      <c r="M36" s="261"/>
      <c r="N36" s="261"/>
      <c r="O36" s="261"/>
      <c r="P36" s="261"/>
      <c r="Q36" s="261"/>
      <c r="R36" s="261"/>
    </row>
    <row xmlns:x14ac="http://schemas.microsoft.com/office/spreadsheetml/2009/9/ac" r="37" ht="15" x14ac:dyDescent="0.2">
      <c r="A37" s="260"/>
      <c r="B37" s="260"/>
      <c r="C37" s="260"/>
      <c r="D37" s="260"/>
    </row>
    <row xmlns:x14ac="http://schemas.microsoft.com/office/spreadsheetml/2009/9/ac" r="38" ht="15" x14ac:dyDescent="0.2">
      <c r="A38" s="260"/>
      <c r="B38" s="260"/>
      <c r="C38" s="260"/>
      <c r="D38" s="260"/>
    </row>
    <row xmlns:x14ac="http://schemas.microsoft.com/office/spreadsheetml/2009/9/ac" r="39" ht="15" x14ac:dyDescent="0.2">
      <c r="A39" s="260"/>
      <c r="B39" s="260"/>
      <c r="C39" s="260"/>
      <c r="D39" s="260"/>
    </row>
    <row xmlns:x14ac="http://schemas.microsoft.com/office/spreadsheetml/2009/9/ac" r="40" ht="15" x14ac:dyDescent="0.2">
      <c r="A40" s="260"/>
      <c r="B40" s="260"/>
      <c r="C40" s="260"/>
      <c r="D40" s="260"/>
    </row>
    <row xmlns:x14ac="http://schemas.microsoft.com/office/spreadsheetml/2009/9/ac" r="46" x14ac:dyDescent="0.2">
      <c r="L46" s="29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H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 min="242" max="242" width="24.625" style="108" customWidth="true"/>
    <col min="243" max="243" width="29.75" customWidth="true"/>
    <col min="244" max="249" width="7.875" customWidth="true"/>
    <col min="250" max="251" width="1.125" customWidth="true"/>
  </cols>
  <sheetData>
    <row xmlns:x14ac="http://schemas.microsoft.com/office/spreadsheetml/2009/9/ac" r="1" s="298" customFormat="true" ht="30" customHeight="true" x14ac:dyDescent="0.25">
      <c r="B1" s="317" t="s">
        <v>31</v>
      </c>
      <c r="C1" s="398" t="s">
        <v>213</v>
      </c>
      <c r="D1" s="304" t="s">
        <v>203</v>
      </c>
      <c r="E1" s="304"/>
      <c r="F1" s="304"/>
      <c r="G1" s="304"/>
      <c r="H1" s="304"/>
      <c r="I1" s="315"/>
      <c r="J1" s="296"/>
      <c r="K1" s="296"/>
      <c r="L1" s="317" t="s">
        <v>31</v>
      </c>
      <c r="M1" s="398">
        <v>2019</v>
      </c>
      <c r="N1" s="304" t="s">
        <v>203</v>
      </c>
      <c r="O1" s="304"/>
      <c r="P1" s="304"/>
      <c r="Q1" s="304"/>
      <c r="R1" s="304"/>
      <c r="S1" s="315"/>
      <c r="T1" s="296"/>
      <c r="U1" s="296"/>
      <c r="V1" s="317" t="s">
        <v>31</v>
      </c>
      <c r="W1" s="398">
        <v>2020</v>
      </c>
      <c r="X1" s="304" t="s">
        <v>203</v>
      </c>
      <c r="Y1" s="304"/>
      <c r="Z1" s="304"/>
      <c r="AA1" s="304"/>
      <c r="AB1" s="304"/>
      <c r="AC1" s="315"/>
      <c r="AD1" s="296"/>
      <c r="AE1" s="296"/>
      <c r="AF1" s="317" t="s">
        <v>31</v>
      </c>
      <c r="AG1" s="398">
        <v>2021</v>
      </c>
      <c r="AH1" s="304" t="s">
        <v>203</v>
      </c>
      <c r="AI1" s="304"/>
      <c r="AJ1" s="304"/>
      <c r="AK1" s="304"/>
      <c r="AL1" s="304"/>
      <c r="AM1" s="315"/>
      <c r="AN1" s="296"/>
      <c r="AO1" s="296"/>
      <c r="AP1" s="317" t="s">
        <v>31</v>
      </c>
      <c r="AQ1" s="398">
        <v>2021</v>
      </c>
      <c r="AR1" s="304" t="s">
        <v>203</v>
      </c>
      <c r="AS1" s="304"/>
      <c r="AT1" s="304"/>
      <c r="AU1" s="304"/>
      <c r="AV1" s="304"/>
      <c r="AW1" s="315"/>
      <c r="AX1" s="296"/>
      <c r="AY1" s="296"/>
      <c r="AZ1" s="317" t="s">
        <v>31</v>
      </c>
      <c r="BA1" s="398">
        <v>2022</v>
      </c>
      <c r="BB1" s="304" t="s">
        <v>203</v>
      </c>
      <c r="BC1" s="304"/>
      <c r="BD1" s="304"/>
      <c r="BE1" s="304"/>
      <c r="BF1" s="304"/>
      <c r="BG1" s="315"/>
      <c r="BH1" s="296"/>
      <c r="BI1" s="296"/>
      <c r="BJ1" s="317" t="s">
        <v>31</v>
      </c>
      <c r="BK1" s="398">
        <v>2022</v>
      </c>
      <c r="BL1" s="304" t="s">
        <v>203</v>
      </c>
      <c r="BM1" s="304"/>
      <c r="BN1" s="304"/>
      <c r="BO1" s="304"/>
      <c r="BP1" s="304"/>
      <c r="BQ1" s="315"/>
      <c r="BR1" s="296"/>
      <c r="BS1" s="296"/>
      <c r="BT1" s="317" t="s">
        <v>31</v>
      </c>
      <c r="BU1" s="398">
        <v>2022</v>
      </c>
      <c r="BV1" s="304" t="s">
        <v>203</v>
      </c>
      <c r="BW1" s="304"/>
      <c r="BX1" s="304"/>
      <c r="BY1" s="304"/>
      <c r="BZ1" s="304"/>
      <c r="CA1" s="315"/>
      <c r="CB1" s="296"/>
      <c r="CC1" s="296"/>
    </row>
    <row xmlns:x14ac="http://schemas.microsoft.com/office/spreadsheetml/2009/9/ac" r="2" s="298" customFormat="true" ht="30" customHeight="true" x14ac:dyDescent="0.25">
      <c r="A2" s="554" t="s">
        <v>237</v>
      </c>
      <c r="B2" s="305" t="s">
        <v>212</v>
      </c>
      <c r="C2" s="258" t="s">
        <v>205</v>
      </c>
      <c r="D2" s="258" t="s">
        <v>204</v>
      </c>
      <c r="E2" s="306"/>
      <c r="F2" s="306"/>
      <c r="G2" s="306"/>
      <c r="H2" s="306"/>
      <c r="I2" s="316"/>
      <c r="J2" s="299" t="s">
        <v>214</v>
      </c>
      <c r="K2" s="299"/>
      <c r="L2" s="305" t="s">
        <v>232</v>
      </c>
      <c r="M2" s="258" t="s">
        <v>230</v>
      </c>
      <c r="N2" s="258" t="s">
        <v>231</v>
      </c>
      <c r="O2" s="306"/>
      <c r="P2" s="306"/>
      <c r="Q2" s="306"/>
      <c r="R2" s="306"/>
      <c r="S2" s="316"/>
      <c r="T2" s="299" t="s">
        <v>214</v>
      </c>
      <c r="U2" s="299"/>
      <c r="V2" s="305" t="s">
        <v>234</v>
      </c>
      <c r="W2" s="258" t="s">
        <v>230</v>
      </c>
      <c r="X2" s="258" t="s">
        <v>231</v>
      </c>
      <c r="Y2" s="306"/>
      <c r="Z2" s="306"/>
      <c r="AA2" s="306"/>
      <c r="AB2" s="306"/>
      <c r="AC2" s="316"/>
      <c r="AD2" s="299" t="s">
        <v>214</v>
      </c>
      <c r="AE2" s="299"/>
      <c r="AF2" s="305" t="s">
        <v>242</v>
      </c>
      <c r="AG2" s="258" t="s">
        <v>230</v>
      </c>
      <c r="AH2" s="258" t="s">
        <v>231</v>
      </c>
      <c r="AI2" s="306"/>
      <c r="AJ2" s="306"/>
      <c r="AK2" s="306"/>
      <c r="AL2" s="306"/>
      <c r="AM2" s="316"/>
      <c r="AN2" s="299" t="s">
        <v>214</v>
      </c>
      <c r="AO2" s="299"/>
      <c r="AP2" s="305" t="s">
        <v>265</v>
      </c>
      <c r="AQ2" s="258" t="s">
        <v>230</v>
      </c>
      <c r="AR2" s="258" t="s">
        <v>264</v>
      </c>
      <c r="AS2" s="306"/>
      <c r="AT2" s="306"/>
      <c r="AU2" s="306"/>
      <c r="AV2" s="306"/>
      <c r="AW2" s="316"/>
      <c r="AX2" s="299" t="s">
        <v>214</v>
      </c>
      <c r="AY2" s="299"/>
      <c r="AZ2" s="305" t="s">
        <v>243</v>
      </c>
      <c r="BA2" s="258" t="s">
        <v>230</v>
      </c>
      <c r="BB2" s="258" t="s">
        <v>231</v>
      </c>
      <c r="BC2" s="306"/>
      <c r="BD2" s="306"/>
      <c r="BE2" s="306"/>
      <c r="BF2" s="306"/>
      <c r="BG2" s="316"/>
      <c r="BH2" s="299" t="s">
        <v>214</v>
      </c>
      <c r="BI2" s="299"/>
      <c r="BJ2" s="305" t="s">
        <v>245</v>
      </c>
      <c r="BK2" s="258" t="s">
        <v>205</v>
      </c>
      <c r="BL2" s="258" t="s">
        <v>246</v>
      </c>
      <c r="BM2" s="306"/>
      <c r="BN2" s="306"/>
      <c r="BO2" s="306"/>
      <c r="BP2" s="306"/>
      <c r="BQ2" s="316"/>
      <c r="BR2" s="299" t="s">
        <v>214</v>
      </c>
      <c r="BS2" s="299"/>
      <c r="BT2" s="305" t="s">
        <v>249</v>
      </c>
      <c r="BU2" s="258" t="s">
        <v>250</v>
      </c>
      <c r="BV2" s="258" t="s">
        <v>251</v>
      </c>
      <c r="BW2" s="306"/>
      <c r="BX2" s="306"/>
      <c r="BY2" s="306"/>
      <c r="BZ2" s="306"/>
      <c r="CA2" s="316"/>
      <c r="CB2" s="299" t="s">
        <v>214</v>
      </c>
      <c r="CC2" s="299"/>
    </row>
    <row xmlns:x14ac="http://schemas.microsoft.com/office/spreadsheetml/2009/9/ac" r="3" s="238" customFormat="true" ht="18" customHeight="true" x14ac:dyDescent="0.25">
      <c r="A3" s="554"/>
      <c r="B3" s="345" t="s">
        <v>167</v>
      </c>
      <c r="C3" s="346" t="s">
        <v>56</v>
      </c>
      <c r="D3" s="347" t="s">
        <v>7</v>
      </c>
      <c r="E3" s="347" t="s">
        <v>1</v>
      </c>
      <c r="F3" s="347" t="s">
        <v>2</v>
      </c>
      <c r="G3" s="347" t="s">
        <v>16</v>
      </c>
      <c r="H3" s="347" t="s">
        <v>17</v>
      </c>
      <c r="I3" s="348" t="s">
        <v>18</v>
      </c>
      <c r="J3" s="236"/>
      <c r="K3" s="236"/>
      <c r="L3" s="345" t="s">
        <v>167</v>
      </c>
      <c r="M3" s="346" t="s">
        <v>56</v>
      </c>
      <c r="N3" s="347" t="s">
        <v>7</v>
      </c>
      <c r="O3" s="347" t="s">
        <v>1</v>
      </c>
      <c r="P3" s="347" t="s">
        <v>2</v>
      </c>
      <c r="Q3" s="347" t="s">
        <v>16</v>
      </c>
      <c r="R3" s="347" t="s">
        <v>17</v>
      </c>
      <c r="S3" s="348" t="s">
        <v>18</v>
      </c>
      <c r="T3" s="236"/>
      <c r="U3" s="236"/>
      <c r="V3" s="345" t="s">
        <v>167</v>
      </c>
      <c r="W3" s="346" t="s">
        <v>56</v>
      </c>
      <c r="X3" s="347" t="s">
        <v>7</v>
      </c>
      <c r="Y3" s="347" t="s">
        <v>1</v>
      </c>
      <c r="Z3" s="347" t="s">
        <v>2</v>
      </c>
      <c r="AA3" s="347" t="s">
        <v>16</v>
      </c>
      <c r="AB3" s="347" t="s">
        <v>17</v>
      </c>
      <c r="AC3" s="348" t="s">
        <v>18</v>
      </c>
      <c r="AD3" s="236"/>
      <c r="AE3" s="236"/>
      <c r="AF3" s="345" t="s">
        <v>167</v>
      </c>
      <c r="AG3" s="346" t="s">
        <v>56</v>
      </c>
      <c r="AH3" s="347" t="s">
        <v>7</v>
      </c>
      <c r="AI3" s="347" t="s">
        <v>1</v>
      </c>
      <c r="AJ3" s="347" t="s">
        <v>2</v>
      </c>
      <c r="AK3" s="347" t="s">
        <v>16</v>
      </c>
      <c r="AL3" s="347" t="s">
        <v>17</v>
      </c>
      <c r="AM3" s="348" t="s">
        <v>18</v>
      </c>
      <c r="AN3" s="236"/>
      <c r="AO3" s="236"/>
      <c r="AP3" s="345" t="s">
        <v>167</v>
      </c>
      <c r="AQ3" s="346" t="s">
        <v>56</v>
      </c>
      <c r="AR3" s="347" t="s">
        <v>7</v>
      </c>
      <c r="AS3" s="347" t="s">
        <v>1</v>
      </c>
      <c r="AT3" s="347" t="s">
        <v>2</v>
      </c>
      <c r="AU3" s="347" t="s">
        <v>16</v>
      </c>
      <c r="AV3" s="347" t="s">
        <v>17</v>
      </c>
      <c r="AW3" s="348" t="s">
        <v>18</v>
      </c>
      <c r="AX3" s="236"/>
      <c r="AY3" s="236"/>
      <c r="AZ3" s="345" t="s">
        <v>167</v>
      </c>
      <c r="BA3" s="346" t="s">
        <v>56</v>
      </c>
      <c r="BB3" s="347" t="s">
        <v>7</v>
      </c>
      <c r="BC3" s="347" t="s">
        <v>1</v>
      </c>
      <c r="BD3" s="347" t="s">
        <v>2</v>
      </c>
      <c r="BE3" s="347" t="s">
        <v>16</v>
      </c>
      <c r="BF3" s="347" t="s">
        <v>17</v>
      </c>
      <c r="BG3" s="348" t="s">
        <v>18</v>
      </c>
      <c r="BH3" s="236"/>
      <c r="BI3" s="236"/>
      <c r="BJ3" s="345" t="s">
        <v>167</v>
      </c>
      <c r="BK3" s="346" t="s">
        <v>56</v>
      </c>
      <c r="BL3" s="347" t="s">
        <v>7</v>
      </c>
      <c r="BM3" s="347" t="s">
        <v>1</v>
      </c>
      <c r="BN3" s="347" t="s">
        <v>2</v>
      </c>
      <c r="BO3" s="347" t="s">
        <v>16</v>
      </c>
      <c r="BP3" s="347" t="s">
        <v>17</v>
      </c>
      <c r="BQ3" s="348" t="s">
        <v>18</v>
      </c>
      <c r="BR3" s="236"/>
      <c r="BS3" s="236"/>
      <c r="BT3" s="345" t="s">
        <v>167</v>
      </c>
      <c r="BU3" s="346" t="s">
        <v>56</v>
      </c>
      <c r="BV3" s="347" t="s">
        <v>7</v>
      </c>
      <c r="BW3" s="347" t="s">
        <v>1</v>
      </c>
      <c r="BX3" s="347" t="s">
        <v>2</v>
      </c>
      <c r="BY3" s="347" t="s">
        <v>16</v>
      </c>
      <c r="BZ3" s="347" t="s">
        <v>17</v>
      </c>
      <c r="CA3" s="348" t="s">
        <v>18</v>
      </c>
      <c r="CB3" s="236"/>
      <c r="CC3" s="236"/>
      <c r="CD3" s="237"/>
      <c r="CN3" s="237"/>
      <c r="CX3" s="237"/>
      <c r="DH3" s="237"/>
      <c r="DR3" s="237"/>
      <c r="EB3" s="237"/>
      <c r="EL3" s="237"/>
      <c r="EV3" s="237"/>
      <c r="FF3" s="237"/>
      <c r="FP3" s="237"/>
      <c r="FZ3" s="237"/>
      <c r="GJ3" s="237"/>
      <c r="GT3" s="237"/>
      <c r="HD3" s="237"/>
      <c r="HN3" s="237"/>
      <c r="HX3" s="237"/>
      <c r="IH3" s="237"/>
    </row>
    <row xmlns:x14ac="http://schemas.microsoft.com/office/spreadsheetml/2009/9/ac" r="4" s="4" customFormat="true" x14ac:dyDescent="0.25">
      <c r="A4" s="373" t="str">
        <f>IF(ISBLANK('Data Summary'!A6),"",'Data Summary'!A6)</f>
        <v>ARM_2018_EMIS</v>
      </c>
      <c r="B4" s="113"/>
      <c r="C4" s="81" t="s">
        <v>3</v>
      </c>
      <c r="D4" s="128"/>
      <c r="E4" s="128"/>
      <c r="F4" s="128"/>
      <c r="G4" s="128"/>
      <c r="H4" s="128"/>
      <c r="I4" s="21"/>
      <c r="J4" s="19"/>
      <c r="K4" s="19"/>
      <c r="L4" s="113"/>
      <c r="M4" s="81" t="s">
        <v>3</v>
      </c>
      <c r="N4" s="128"/>
      <c r="O4" s="128"/>
      <c r="P4" s="128"/>
      <c r="Q4" s="128"/>
      <c r="R4" s="128"/>
      <c r="S4" s="21"/>
      <c r="T4" s="19"/>
      <c r="U4" s="19"/>
      <c r="V4" s="113"/>
      <c r="W4" s="81" t="s">
        <v>3</v>
      </c>
      <c r="X4" s="128"/>
      <c r="Y4" s="128"/>
      <c r="Z4" s="128"/>
      <c r="AA4" s="128"/>
      <c r="AB4" s="128"/>
      <c r="AC4" s="21"/>
      <c r="AD4" s="19"/>
      <c r="AE4" s="19"/>
      <c r="AF4" s="113"/>
      <c r="AG4" s="81" t="s">
        <v>3</v>
      </c>
      <c r="AH4" s="128"/>
      <c r="AI4" s="128"/>
      <c r="AJ4" s="128"/>
      <c r="AK4" s="128"/>
      <c r="AL4" s="128"/>
      <c r="AM4" s="21"/>
      <c r="AN4" s="19"/>
      <c r="AO4" s="19"/>
      <c r="AP4" s="113"/>
      <c r="AQ4" s="81" t="s">
        <v>3</v>
      </c>
      <c r="AR4" s="128"/>
      <c r="AS4" s="128"/>
      <c r="AT4" s="128"/>
      <c r="AU4" s="128"/>
      <c r="AV4" s="128"/>
      <c r="AW4" s="21"/>
      <c r="AX4" s="19"/>
      <c r="AY4" s="19"/>
      <c r="AZ4" s="113"/>
      <c r="BA4" s="81" t="s">
        <v>3</v>
      </c>
      <c r="BB4" s="128"/>
      <c r="BC4" s="128"/>
      <c r="BD4" s="128"/>
      <c r="BE4" s="128"/>
      <c r="BF4" s="128"/>
      <c r="BG4" s="21"/>
      <c r="BH4" s="19"/>
      <c r="BI4" s="19"/>
      <c r="BJ4" s="113"/>
      <c r="BK4" s="81" t="s">
        <v>3</v>
      </c>
      <c r="BL4" s="128"/>
      <c r="BM4" s="128"/>
      <c r="BN4" s="128"/>
      <c r="BO4" s="128"/>
      <c r="BP4" s="128"/>
      <c r="BQ4" s="21"/>
      <c r="BR4" s="19"/>
      <c r="BS4" s="19"/>
      <c r="BT4" s="113"/>
      <c r="BU4" s="81" t="s">
        <v>3</v>
      </c>
      <c r="BV4" s="394">
        <v>64</v>
      </c>
      <c r="BW4" s="394">
        <v>53.846150000000002</v>
      </c>
      <c r="BX4" s="394">
        <v>73.48066</v>
      </c>
      <c r="BY4" s="394">
        <v>46.666670000000003</v>
      </c>
      <c r="BZ4" s="394">
        <v>76.811589999999995</v>
      </c>
      <c r="CA4" s="21">
        <v>73.9726</v>
      </c>
      <c r="CB4" s="19"/>
      <c r="CC4" s="19"/>
      <c r="CD4" s="109"/>
      <c r="CN4" s="109"/>
      <c r="CX4" s="109"/>
      <c r="DH4" s="109"/>
      <c r="DR4" s="109"/>
      <c r="EB4" s="109"/>
      <c r="EL4" s="109"/>
      <c r="EV4" s="109"/>
      <c r="FF4" s="109"/>
      <c r="FP4" s="109"/>
      <c r="FZ4" s="109"/>
      <c r="GJ4" s="109"/>
      <c r="GT4" s="109"/>
      <c r="HD4" s="109"/>
      <c r="HN4" s="109"/>
      <c r="HX4" s="109"/>
      <c r="IH4" s="109"/>
    </row>
    <row xmlns:x14ac="http://schemas.microsoft.com/office/spreadsheetml/2009/9/ac" r="5" s="4" customFormat="true" x14ac:dyDescent="0.25">
      <c r="A5" s="373" t="str">
        <f ca="true">IF(ISBLANK('Data Summary'!A7),"",'Data Summary'!A7)</f>
        <v>ARM_2019_UIS</v>
      </c>
      <c r="B5" s="101"/>
      <c r="C5" s="81" t="s">
        <v>25</v>
      </c>
      <c r="D5" s="128"/>
      <c r="E5" s="128"/>
      <c r="F5" s="128"/>
      <c r="G5" s="128"/>
      <c r="H5" s="128"/>
      <c r="I5" s="21"/>
      <c r="J5" s="19"/>
      <c r="K5" s="19"/>
      <c r="L5" s="101"/>
      <c r="M5" s="81" t="s">
        <v>25</v>
      </c>
      <c r="N5" s="128"/>
      <c r="O5" s="128"/>
      <c r="P5" s="128"/>
      <c r="Q5" s="128"/>
      <c r="R5" s="128"/>
      <c r="S5" s="21"/>
      <c r="T5" s="19"/>
      <c r="U5" s="19"/>
      <c r="V5" s="101"/>
      <c r="W5" s="81" t="s">
        <v>25</v>
      </c>
      <c r="X5" s="128"/>
      <c r="Y5" s="128"/>
      <c r="Z5" s="128"/>
      <c r="AA5" s="128"/>
      <c r="AB5" s="128"/>
      <c r="AC5" s="21"/>
      <c r="AD5" s="19"/>
      <c r="AE5" s="19"/>
      <c r="AF5" s="101"/>
      <c r="AG5" s="81" t="s">
        <v>25</v>
      </c>
      <c r="AH5" s="128"/>
      <c r="AI5" s="128"/>
      <c r="AJ5" s="128"/>
      <c r="AK5" s="128"/>
      <c r="AL5" s="128"/>
      <c r="AM5" s="21"/>
      <c r="AN5" s="19"/>
      <c r="AO5" s="19"/>
      <c r="AP5" s="101"/>
      <c r="AQ5" s="81" t="s">
        <v>25</v>
      </c>
      <c r="AR5" s="128"/>
      <c r="AS5" s="128"/>
      <c r="AT5" s="128"/>
      <c r="AU5" s="128"/>
      <c r="AV5" s="128"/>
      <c r="AW5" s="21"/>
      <c r="AX5" s="19"/>
      <c r="AY5" s="19"/>
      <c r="AZ5" s="101"/>
      <c r="BA5" s="81" t="s">
        <v>25</v>
      </c>
      <c r="BB5" s="128"/>
      <c r="BC5" s="128"/>
      <c r="BD5" s="128"/>
      <c r="BE5" s="128"/>
      <c r="BF5" s="128"/>
      <c r="BG5" s="21"/>
      <c r="BH5" s="19"/>
      <c r="BI5" s="19"/>
      <c r="BJ5" s="101"/>
      <c r="BK5" s="81" t="s">
        <v>25</v>
      </c>
      <c r="BL5" s="128"/>
      <c r="BM5" s="128"/>
      <c r="BN5" s="128"/>
      <c r="BO5" s="128"/>
      <c r="BP5" s="128"/>
      <c r="BQ5" s="21"/>
      <c r="BR5" s="19"/>
      <c r="BS5" s="19"/>
      <c r="BT5" s="101" t="s">
        <v>263</v>
      </c>
      <c r="BU5" s="81" t="s">
        <v>25</v>
      </c>
      <c r="BV5" s="394">
        <v>36</v>
      </c>
      <c r="BW5" s="394">
        <v>46.153849999999998</v>
      </c>
      <c r="BX5" s="394">
        <v>26.51934</v>
      </c>
      <c r="BY5" s="394">
        <v>53.333329999999997</v>
      </c>
      <c r="BZ5" s="394">
        <v>23.188410000000001</v>
      </c>
      <c r="CA5" s="21">
        <v>26.0274</v>
      </c>
      <c r="CB5" s="19"/>
      <c r="CC5" s="19"/>
      <c r="CD5" s="109"/>
      <c r="CN5" s="109"/>
      <c r="CX5" s="109"/>
      <c r="DH5" s="109"/>
      <c r="DR5" s="109"/>
      <c r="EB5" s="109"/>
      <c r="EL5" s="109"/>
      <c r="EV5" s="109"/>
      <c r="FF5" s="109"/>
      <c r="FP5" s="109"/>
      <c r="FZ5" s="109"/>
      <c r="GJ5" s="109"/>
      <c r="GT5" s="109"/>
      <c r="HD5" s="109"/>
      <c r="HN5" s="109"/>
      <c r="HX5" s="109"/>
      <c r="IH5" s="109"/>
    </row>
    <row xmlns:x14ac="http://schemas.microsoft.com/office/spreadsheetml/2009/9/ac" r="6" s="4" customFormat="true" ht="15.6" customHeight="true" x14ac:dyDescent="0.25">
      <c r="A6" s="373" t="str">
        <f ca="true">IF(ISBLANK('Data Summary'!A8),"",'Data Summary'!A8)</f>
        <v>ARM_2020_UIS</v>
      </c>
      <c r="B6" s="113"/>
      <c r="C6" s="82" t="s">
        <v>26</v>
      </c>
      <c r="D6" s="129"/>
      <c r="E6" s="128"/>
      <c r="F6" s="128"/>
      <c r="G6" s="128"/>
      <c r="H6" s="128"/>
      <c r="I6" s="21"/>
      <c r="J6" s="19"/>
      <c r="K6" s="19"/>
      <c r="L6" s="113"/>
      <c r="M6" s="82" t="s">
        <v>26</v>
      </c>
      <c r="N6" s="129"/>
      <c r="O6" s="128"/>
      <c r="P6" s="128"/>
      <c r="Q6" s="128"/>
      <c r="R6" s="128"/>
      <c r="S6" s="21"/>
      <c r="T6" s="19"/>
      <c r="U6" s="19"/>
      <c r="V6" s="113"/>
      <c r="W6" s="82" t="s">
        <v>26</v>
      </c>
      <c r="X6" s="129"/>
      <c r="Y6" s="128"/>
      <c r="Z6" s="128"/>
      <c r="AA6" s="128"/>
      <c r="AB6" s="128"/>
      <c r="AC6" s="21"/>
      <c r="AD6" s="19"/>
      <c r="AE6" s="19"/>
      <c r="AF6" s="113"/>
      <c r="AG6" s="82" t="s">
        <v>26</v>
      </c>
      <c r="AH6" s="129"/>
      <c r="AI6" s="128"/>
      <c r="AJ6" s="128"/>
      <c r="AK6" s="128"/>
      <c r="AL6" s="128"/>
      <c r="AM6" s="21"/>
      <c r="AN6" s="19"/>
      <c r="AO6" s="19"/>
      <c r="AP6" s="113"/>
      <c r="AQ6" s="82" t="s">
        <v>26</v>
      </c>
      <c r="AR6" s="129"/>
      <c r="AS6" s="128"/>
      <c r="AT6" s="128"/>
      <c r="AU6" s="128"/>
      <c r="AV6" s="128"/>
      <c r="AW6" s="21"/>
      <c r="AX6" s="19"/>
      <c r="AY6" s="19"/>
      <c r="AZ6" s="113"/>
      <c r="BA6" s="82" t="s">
        <v>26</v>
      </c>
      <c r="BB6" s="129"/>
      <c r="BC6" s="128"/>
      <c r="BD6" s="128"/>
      <c r="BE6" s="128"/>
      <c r="BF6" s="128"/>
      <c r="BG6" s="21"/>
      <c r="BH6" s="19"/>
      <c r="BI6" s="19"/>
      <c r="BJ6" s="113"/>
      <c r="BK6" s="82" t="s">
        <v>26</v>
      </c>
      <c r="BL6" s="129"/>
      <c r="BM6" s="128"/>
      <c r="BN6" s="128"/>
      <c r="BO6" s="128"/>
      <c r="BP6" s="128"/>
      <c r="BQ6" s="21"/>
      <c r="BR6" s="19"/>
      <c r="BS6" s="19"/>
      <c r="BT6" s="113"/>
      <c r="BU6" s="82" t="s">
        <v>26</v>
      </c>
      <c r="BV6" s="395"/>
      <c r="BW6" s="394"/>
      <c r="BX6" s="394"/>
      <c r="BY6" s="394"/>
      <c r="BZ6" s="394"/>
      <c r="CA6" s="21"/>
      <c r="CB6" s="19"/>
      <c r="CC6" s="19"/>
      <c r="CD6" s="109"/>
      <c r="CN6" s="109"/>
      <c r="CX6" s="109"/>
      <c r="DH6" s="109"/>
      <c r="DR6" s="109"/>
      <c r="EB6" s="109"/>
      <c r="EL6" s="109"/>
      <c r="EV6" s="109"/>
      <c r="FF6" s="109"/>
      <c r="FP6" s="109"/>
      <c r="FZ6" s="109"/>
      <c r="GJ6" s="109"/>
      <c r="GT6" s="109"/>
      <c r="HD6" s="109"/>
      <c r="HN6" s="109"/>
      <c r="HX6" s="109"/>
      <c r="IH6" s="109"/>
    </row>
    <row xmlns:x14ac="http://schemas.microsoft.com/office/spreadsheetml/2009/9/ac" r="7" s="4" customFormat="true" x14ac:dyDescent="0.25">
      <c r="A7" s="373" t="str">
        <f ca="true">IF(ISBLANK('Data Summary'!A9),"",'Data Summary'!A9)</f>
        <v>ARM_2021_UIS</v>
      </c>
      <c r="B7" s="101"/>
      <c r="C7" s="82" t="s">
        <v>160</v>
      </c>
      <c r="D7" s="128"/>
      <c r="E7" s="128"/>
      <c r="F7" s="128"/>
      <c r="G7" s="128"/>
      <c r="H7" s="128"/>
      <c r="I7" s="21"/>
      <c r="J7" s="19"/>
      <c r="K7" s="19"/>
      <c r="L7" s="101"/>
      <c r="M7" s="82" t="s">
        <v>160</v>
      </c>
      <c r="N7" s="128"/>
      <c r="O7" s="128"/>
      <c r="P7" s="128"/>
      <c r="Q7" s="128"/>
      <c r="R7" s="128"/>
      <c r="S7" s="21"/>
      <c r="T7" s="19"/>
      <c r="U7" s="19"/>
      <c r="V7" s="101"/>
      <c r="W7" s="82" t="s">
        <v>160</v>
      </c>
      <c r="X7" s="128"/>
      <c r="Y7" s="128"/>
      <c r="Z7" s="128"/>
      <c r="AA7" s="128"/>
      <c r="AB7" s="128"/>
      <c r="AC7" s="21"/>
      <c r="AD7" s="19"/>
      <c r="AE7" s="19"/>
      <c r="AF7" s="101"/>
      <c r="AG7" s="82" t="s">
        <v>160</v>
      </c>
      <c r="AH7" s="128"/>
      <c r="AI7" s="128"/>
      <c r="AJ7" s="128"/>
      <c r="AK7" s="128"/>
      <c r="AL7" s="128"/>
      <c r="AM7" s="21"/>
      <c r="AN7" s="19"/>
      <c r="AO7" s="19"/>
      <c r="AP7" s="101"/>
      <c r="AQ7" s="82" t="s">
        <v>160</v>
      </c>
      <c r="AR7" s="128"/>
      <c r="AS7" s="128"/>
      <c r="AT7" s="128"/>
      <c r="AU7" s="128"/>
      <c r="AV7" s="128"/>
      <c r="AW7" s="21"/>
      <c r="AX7" s="19"/>
      <c r="AY7" s="19"/>
      <c r="AZ7" s="101"/>
      <c r="BA7" s="82" t="s">
        <v>160</v>
      </c>
      <c r="BB7" s="128"/>
      <c r="BC7" s="128"/>
      <c r="BD7" s="128"/>
      <c r="BE7" s="128"/>
      <c r="BF7" s="128"/>
      <c r="BG7" s="21"/>
      <c r="BH7" s="19"/>
      <c r="BI7" s="19"/>
      <c r="BJ7" s="101"/>
      <c r="BK7" s="82" t="s">
        <v>160</v>
      </c>
      <c r="BL7" s="128"/>
      <c r="BM7" s="128"/>
      <c r="BN7" s="128"/>
      <c r="BO7" s="128"/>
      <c r="BP7" s="128"/>
      <c r="BQ7" s="21"/>
      <c r="BR7" s="19"/>
      <c r="BS7" s="19"/>
      <c r="BT7" s="101"/>
      <c r="BU7" s="82" t="s">
        <v>160</v>
      </c>
      <c r="BV7" s="394"/>
      <c r="BW7" s="394"/>
      <c r="BX7" s="394"/>
      <c r="BY7" s="394"/>
      <c r="BZ7" s="394"/>
      <c r="CA7" s="21"/>
      <c r="CB7" s="19"/>
      <c r="CC7" s="19"/>
      <c r="CD7" s="109"/>
      <c r="CN7" s="109"/>
      <c r="CX7" s="109"/>
      <c r="DH7" s="109"/>
      <c r="DR7" s="109"/>
      <c r="EB7" s="109"/>
      <c r="EL7" s="109"/>
      <c r="EV7" s="109"/>
      <c r="FF7" s="109"/>
      <c r="FP7" s="109"/>
      <c r="FZ7" s="109"/>
      <c r="GJ7" s="109"/>
      <c r="GT7" s="109"/>
      <c r="HD7" s="109"/>
      <c r="HN7" s="109"/>
      <c r="HX7" s="109"/>
      <c r="IH7" s="109"/>
    </row>
    <row xmlns:x14ac="http://schemas.microsoft.com/office/spreadsheetml/2009/9/ac" r="8" s="4" customFormat="true" x14ac:dyDescent="0.25">
      <c r="A8" s="373" t="str">
        <f ca="true">IF(ISBLANK('Data Summary'!A10),"",'Data Summary'!A10)</f>
        <v>ARM_2021_PWH</v>
      </c>
      <c r="B8" s="113"/>
      <c r="C8" s="82" t="s">
        <v>161</v>
      </c>
      <c r="D8" s="129"/>
      <c r="E8" s="128"/>
      <c r="F8" s="128"/>
      <c r="G8" s="128"/>
      <c r="H8" s="128"/>
      <c r="I8" s="21"/>
      <c r="J8" s="19"/>
      <c r="K8" s="19"/>
      <c r="L8" s="113"/>
      <c r="M8" s="82" t="s">
        <v>161</v>
      </c>
      <c r="N8" s="129"/>
      <c r="O8" s="128"/>
      <c r="P8" s="128"/>
      <c r="Q8" s="128"/>
      <c r="R8" s="128"/>
      <c r="S8" s="21"/>
      <c r="T8" s="19"/>
      <c r="U8" s="19"/>
      <c r="V8" s="113"/>
      <c r="W8" s="82" t="s">
        <v>161</v>
      </c>
      <c r="X8" s="129"/>
      <c r="Y8" s="128"/>
      <c r="Z8" s="128"/>
      <c r="AA8" s="128"/>
      <c r="AB8" s="128"/>
      <c r="AC8" s="21"/>
      <c r="AD8" s="19"/>
      <c r="AE8" s="19"/>
      <c r="AF8" s="113"/>
      <c r="AG8" s="82" t="s">
        <v>161</v>
      </c>
      <c r="AH8" s="129"/>
      <c r="AI8" s="128"/>
      <c r="AJ8" s="128"/>
      <c r="AK8" s="128"/>
      <c r="AL8" s="128"/>
      <c r="AM8" s="21"/>
      <c r="AN8" s="19"/>
      <c r="AO8" s="19"/>
      <c r="AP8" s="113"/>
      <c r="AQ8" s="82" t="s">
        <v>161</v>
      </c>
      <c r="AR8" s="129"/>
      <c r="AS8" s="128"/>
      <c r="AT8" s="128"/>
      <c r="AU8" s="128"/>
      <c r="AV8" s="128"/>
      <c r="AW8" s="21"/>
      <c r="AX8" s="19"/>
      <c r="AY8" s="19"/>
      <c r="AZ8" s="113"/>
      <c r="BA8" s="82" t="s">
        <v>161</v>
      </c>
      <c r="BB8" s="129"/>
      <c r="BC8" s="128"/>
      <c r="BD8" s="128"/>
      <c r="BE8" s="128"/>
      <c r="BF8" s="128"/>
      <c r="BG8" s="21"/>
      <c r="BH8" s="19"/>
      <c r="BI8" s="19"/>
      <c r="BJ8" s="113"/>
      <c r="BK8" s="82" t="s">
        <v>161</v>
      </c>
      <c r="BL8" s="129"/>
      <c r="BM8" s="128"/>
      <c r="BN8" s="128"/>
      <c r="BO8" s="128"/>
      <c r="BP8" s="128"/>
      <c r="BQ8" s="21"/>
      <c r="BR8" s="19"/>
      <c r="BS8" s="19"/>
      <c r="BT8" s="113"/>
      <c r="BU8" s="82" t="s">
        <v>161</v>
      </c>
      <c r="BV8" s="395"/>
      <c r="BW8" s="394"/>
      <c r="BX8" s="394"/>
      <c r="BY8" s="394"/>
      <c r="BZ8" s="394"/>
      <c r="CA8" s="21"/>
      <c r="CB8" s="19"/>
      <c r="CC8" s="19"/>
      <c r="CD8" s="109"/>
      <c r="CN8" s="109"/>
      <c r="CX8" s="109"/>
      <c r="DH8" s="109"/>
      <c r="DR8" s="109"/>
      <c r="EB8" s="109"/>
      <c r="EL8" s="109"/>
      <c r="EV8" s="109"/>
      <c r="FF8" s="109"/>
      <c r="FP8" s="109"/>
      <c r="FZ8" s="109"/>
      <c r="GJ8" s="109"/>
      <c r="GT8" s="109"/>
      <c r="HD8" s="109"/>
      <c r="HN8" s="109"/>
      <c r="HX8" s="109"/>
      <c r="IH8" s="109"/>
    </row>
    <row xmlns:x14ac="http://schemas.microsoft.com/office/spreadsheetml/2009/9/ac" r="9" s="4" customFormat="true" x14ac:dyDescent="0.25">
      <c r="A9" s="373" t="str">
        <f ca="true">IF(ISBLANK('Data Summary'!A11),"",'Data Summary'!A11)</f>
        <v>ARM_2022_UIS</v>
      </c>
      <c r="B9" s="101"/>
      <c r="C9" s="82" t="s">
        <v>170</v>
      </c>
      <c r="D9" s="129"/>
      <c r="E9" s="128"/>
      <c r="F9" s="128"/>
      <c r="G9" s="128"/>
      <c r="H9" s="128"/>
      <c r="I9" s="21"/>
      <c r="J9" s="19"/>
      <c r="K9" s="19"/>
      <c r="L9" s="101"/>
      <c r="M9" s="82" t="s">
        <v>170</v>
      </c>
      <c r="N9" s="129"/>
      <c r="O9" s="128"/>
      <c r="P9" s="128"/>
      <c r="Q9" s="128"/>
      <c r="R9" s="128"/>
      <c r="S9" s="21"/>
      <c r="T9" s="19"/>
      <c r="U9" s="19"/>
      <c r="V9" s="101"/>
      <c r="W9" s="82" t="s">
        <v>170</v>
      </c>
      <c r="X9" s="129">
        <v>97.549955151770874</v>
      </c>
      <c r="Y9" s="128"/>
      <c r="Z9" s="128"/>
      <c r="AA9" s="128"/>
      <c r="AB9" s="128">
        <v>97.739670000000004</v>
      </c>
      <c r="AC9" s="21">
        <v>97.440665546975197</v>
      </c>
      <c r="AD9" s="19"/>
      <c r="AE9" s="19"/>
      <c r="AF9" s="101"/>
      <c r="AG9" s="82" t="s">
        <v>170</v>
      </c>
      <c r="AH9" s="129">
        <v>97.55042375745694</v>
      </c>
      <c r="AI9" s="128"/>
      <c r="AJ9" s="128"/>
      <c r="AK9" s="128"/>
      <c r="AL9" s="128">
        <v>97.74</v>
      </c>
      <c r="AM9" s="21">
        <v>97.44335261567754</v>
      </c>
      <c r="AN9" s="19"/>
      <c r="AO9" s="19"/>
      <c r="AP9" s="101" t="s">
        <v>268</v>
      </c>
      <c r="AQ9" s="82" t="s">
        <v>170</v>
      </c>
      <c r="AR9" s="129">
        <v>97.5</v>
      </c>
      <c r="AS9" s="128"/>
      <c r="AT9" s="128"/>
      <c r="AU9" s="128"/>
      <c r="AV9" s="128"/>
      <c r="AW9" s="21"/>
      <c r="AX9" s="19"/>
      <c r="AY9" s="19"/>
      <c r="AZ9" s="101"/>
      <c r="BA9" s="82" t="s">
        <v>170</v>
      </c>
      <c r="BB9" s="129">
        <v>97.489725308148564</v>
      </c>
      <c r="BC9" s="128"/>
      <c r="BD9" s="128"/>
      <c r="BE9" s="128"/>
      <c r="BF9" s="128">
        <v>97.74</v>
      </c>
      <c r="BG9" s="21">
        <v>97.351133318924781</v>
      </c>
      <c r="BH9" s="19"/>
      <c r="BI9" s="19"/>
      <c r="BJ9" s="101"/>
      <c r="BK9" s="82" t="s">
        <v>170</v>
      </c>
      <c r="BL9" s="129"/>
      <c r="BM9" s="128"/>
      <c r="BN9" s="128"/>
      <c r="BO9" s="128"/>
      <c r="BP9" s="128"/>
      <c r="BQ9" s="21"/>
      <c r="BR9" s="19"/>
      <c r="BS9" s="19"/>
      <c r="BT9" s="101"/>
      <c r="BU9" s="82" t="s">
        <v>170</v>
      </c>
      <c r="BV9" s="395"/>
      <c r="BW9" s="394"/>
      <c r="BX9" s="394"/>
      <c r="BY9" s="394"/>
      <c r="BZ9" s="394"/>
      <c r="CA9" s="21"/>
      <c r="CB9" s="19"/>
      <c r="CC9" s="19"/>
      <c r="CD9" s="109"/>
      <c r="CN9" s="109"/>
      <c r="CX9" s="109"/>
      <c r="DH9" s="109"/>
      <c r="DR9" s="109"/>
      <c r="EB9" s="109"/>
      <c r="EL9" s="109"/>
      <c r="EV9" s="109"/>
      <c r="FF9" s="109"/>
      <c r="FP9" s="109"/>
      <c r="FZ9" s="109"/>
      <c r="GJ9" s="109"/>
      <c r="GT9" s="109"/>
      <c r="HD9" s="109"/>
      <c r="HN9" s="109"/>
      <c r="HX9" s="109"/>
      <c r="IH9" s="109"/>
    </row>
    <row xmlns:x14ac="http://schemas.microsoft.com/office/spreadsheetml/2009/9/ac" r="10" s="2" customFormat="true" ht="86.45" customHeight="true" x14ac:dyDescent="0.25">
      <c r="A10" s="373" t="str">
        <f ca="true">IF(ISBLANK('Data Summary'!A12),"",'Data Summary'!A12)</f>
        <v>ARM_2022_EMIS</v>
      </c>
      <c r="B10" s="104" t="s">
        <v>12</v>
      </c>
      <c r="C10" s="555" t="s">
        <v>209</v>
      </c>
      <c r="D10" s="556"/>
      <c r="E10" s="556"/>
      <c r="F10" s="556"/>
      <c r="G10" s="556"/>
      <c r="H10" s="556"/>
      <c r="I10" s="557"/>
      <c r="J10" s="10"/>
      <c r="K10" s="10"/>
      <c r="L10" s="104" t="s">
        <v>12</v>
      </c>
      <c r="M10" s="555" t="s">
        <v>209</v>
      </c>
      <c r="N10" s="556"/>
      <c r="O10" s="556"/>
      <c r="P10" s="556"/>
      <c r="Q10" s="556"/>
      <c r="R10" s="556"/>
      <c r="S10" s="557"/>
      <c r="T10" s="10"/>
      <c r="U10" s="10"/>
      <c r="V10" s="104" t="s">
        <v>12</v>
      </c>
      <c r="W10" s="555" t="s">
        <v>233</v>
      </c>
      <c r="X10" s="556"/>
      <c r="Y10" s="556"/>
      <c r="Z10" s="556"/>
      <c r="AA10" s="556"/>
      <c r="AB10" s="556"/>
      <c r="AC10" s="557"/>
      <c r="AD10" s="10"/>
      <c r="AE10" s="10"/>
      <c r="AF10" s="104" t="s">
        <v>12</v>
      </c>
      <c r="AG10" s="555" t="s">
        <v>233</v>
      </c>
      <c r="AH10" s="556"/>
      <c r="AI10" s="556"/>
      <c r="AJ10" s="556"/>
      <c r="AK10" s="556"/>
      <c r="AL10" s="556"/>
      <c r="AM10" s="557"/>
      <c r="AN10" s="10"/>
      <c r="AO10" s="10"/>
      <c r="AP10" s="104" t="s">
        <v>12</v>
      </c>
      <c r="AQ10" s="555"/>
      <c r="AR10" s="556"/>
      <c r="AS10" s="556"/>
      <c r="AT10" s="556"/>
      <c r="AU10" s="556"/>
      <c r="AV10" s="556"/>
      <c r="AW10" s="557"/>
      <c r="AX10" s="10"/>
      <c r="AY10" s="10"/>
      <c r="AZ10" s="104" t="s">
        <v>12</v>
      </c>
      <c r="BA10" s="555" t="s">
        <v>233</v>
      </c>
      <c r="BB10" s="556"/>
      <c r="BC10" s="556"/>
      <c r="BD10" s="556"/>
      <c r="BE10" s="556"/>
      <c r="BF10" s="556"/>
      <c r="BG10" s="557"/>
      <c r="BH10" s="10"/>
      <c r="BI10" s="10"/>
      <c r="BJ10" s="104" t="s">
        <v>12</v>
      </c>
      <c r="BK10" s="555" t="s">
        <v>209</v>
      </c>
      <c r="BL10" s="556"/>
      <c r="BM10" s="556"/>
      <c r="BN10" s="556"/>
      <c r="BO10" s="556"/>
      <c r="BP10" s="556"/>
      <c r="BQ10" s="557"/>
      <c r="BR10" s="10"/>
      <c r="BS10" s="10"/>
      <c r="BT10" s="104" t="s">
        <v>12</v>
      </c>
      <c r="BU10" s="555" t="s">
        <v>262</v>
      </c>
      <c r="BV10" s="556"/>
      <c r="BW10" s="556"/>
      <c r="BX10" s="556"/>
      <c r="BY10" s="556"/>
      <c r="BZ10" s="556"/>
      <c r="CA10" s="557"/>
      <c r="CB10" s="10"/>
      <c r="CC10" s="10"/>
      <c r="CD10" s="112"/>
      <c r="CN10" s="112"/>
      <c r="CX10" s="112"/>
      <c r="DH10" s="112"/>
      <c r="DR10" s="112"/>
      <c r="EB10" s="112"/>
      <c r="EL10" s="112"/>
      <c r="EV10" s="112"/>
      <c r="FF10" s="112"/>
      <c r="FP10" s="112"/>
      <c r="FZ10" s="112"/>
      <c r="GJ10" s="112"/>
      <c r="GT10" s="112"/>
      <c r="HD10" s="112"/>
      <c r="HN10" s="112"/>
      <c r="HX10" s="112"/>
      <c r="IH10" s="112"/>
    </row>
    <row xmlns:x14ac="http://schemas.microsoft.com/office/spreadsheetml/2009/9/ac" r="11" s="2" customFormat="true" ht="15.6" customHeight="true" x14ac:dyDescent="0.25">
      <c r="A11" s="373" t="str">
        <f ca="true">IF(ISBLANK('Data Summary'!A13),"",'Data Summary'!A13)</f>
        <v>ARM_2022_SUR</v>
      </c>
      <c r="B11" s="104"/>
      <c r="C11" s="90" t="s">
        <v>120</v>
      </c>
      <c r="D11" s="134"/>
      <c r="E11" s="134"/>
      <c r="F11" s="134"/>
      <c r="G11" s="134"/>
      <c r="H11" s="134"/>
      <c r="I11" s="89"/>
      <c r="J11" s="10"/>
      <c r="K11" s="10"/>
      <c r="L11" s="104"/>
      <c r="M11" s="90" t="s">
        <v>120</v>
      </c>
      <c r="N11" s="134"/>
      <c r="O11" s="134"/>
      <c r="P11" s="134"/>
      <c r="Q11" s="134"/>
      <c r="R11" s="134"/>
      <c r="S11" s="89"/>
      <c r="T11" s="10"/>
      <c r="U11" s="10"/>
      <c r="V11" s="104"/>
      <c r="W11" s="90" t="s">
        <v>120</v>
      </c>
      <c r="X11" s="134"/>
      <c r="Y11" s="134"/>
      <c r="Z11" s="134"/>
      <c r="AA11" s="134"/>
      <c r="AB11" s="134"/>
      <c r="AC11" s="89"/>
      <c r="AD11" s="10"/>
      <c r="AE11" s="10"/>
      <c r="AF11" s="104"/>
      <c r="AG11" s="90" t="s">
        <v>120</v>
      </c>
      <c r="AH11" s="134"/>
      <c r="AI11" s="134"/>
      <c r="AJ11" s="134"/>
      <c r="AK11" s="134"/>
      <c r="AL11" s="134"/>
      <c r="AM11" s="89"/>
      <c r="AN11" s="10"/>
      <c r="AO11" s="10"/>
      <c r="AP11" s="104"/>
      <c r="AQ11" s="90" t="s">
        <v>120</v>
      </c>
      <c r="AR11" s="134"/>
      <c r="AS11" s="134"/>
      <c r="AT11" s="134"/>
      <c r="AU11" s="134"/>
      <c r="AV11" s="134"/>
      <c r="AW11" s="89"/>
      <c r="AX11" s="10"/>
      <c r="AY11" s="10"/>
      <c r="AZ11" s="104"/>
      <c r="BA11" s="90" t="s">
        <v>120</v>
      </c>
      <c r="BB11" s="134"/>
      <c r="BC11" s="134"/>
      <c r="BD11" s="134"/>
      <c r="BE11" s="134"/>
      <c r="BF11" s="134"/>
      <c r="BG11" s="89"/>
      <c r="BH11" s="10"/>
      <c r="BI11" s="10"/>
      <c r="BJ11" s="104"/>
      <c r="BK11" s="90" t="s">
        <v>120</v>
      </c>
      <c r="BL11" s="134"/>
      <c r="BM11" s="134"/>
      <c r="BN11" s="134"/>
      <c r="BO11" s="134"/>
      <c r="BP11" s="134"/>
      <c r="BQ11" s="89"/>
      <c r="BR11" s="10"/>
      <c r="BS11" s="10"/>
      <c r="BT11" s="104"/>
      <c r="BU11" s="90" t="s">
        <v>120</v>
      </c>
      <c r="BV11" s="134" t="s">
        <v>247</v>
      </c>
      <c r="BW11" s="134" t="s">
        <v>247</v>
      </c>
      <c r="BX11" s="134" t="s">
        <v>247</v>
      </c>
      <c r="BY11" s="134" t="s">
        <v>247</v>
      </c>
      <c r="BZ11" s="134" t="s">
        <v>247</v>
      </c>
      <c r="CA11" s="89" t="s">
        <v>247</v>
      </c>
      <c r="CB11" s="10"/>
      <c r="CC11" s="10"/>
      <c r="CD11" s="112"/>
      <c r="CN11" s="112"/>
      <c r="CX11" s="112"/>
      <c r="DH11" s="112"/>
      <c r="DR11" s="112"/>
      <c r="EB11" s="112"/>
      <c r="EL11" s="112"/>
      <c r="EV11" s="112"/>
      <c r="FF11" s="112"/>
      <c r="FP11" s="112"/>
      <c r="FZ11" s="112"/>
      <c r="GJ11" s="112"/>
      <c r="GT11" s="112"/>
      <c r="HD11" s="112"/>
      <c r="HN11" s="112"/>
      <c r="HX11" s="112"/>
      <c r="IH11" s="112"/>
    </row>
    <row xmlns:x14ac="http://schemas.microsoft.com/office/spreadsheetml/2009/9/ac" r="12" s="2" customFormat="true" ht="15" customHeight="true" x14ac:dyDescent="0.25">
      <c r="A12" s="374" t="str">
        <f ca="true">IF(ISBLANK('Data Summary'!A14),"",'Data Summary'!A14)</f>
        <v/>
      </c>
      <c r="B12" s="104"/>
      <c r="C12" s="90" t="s">
        <v>126</v>
      </c>
      <c r="D12" s="134"/>
      <c r="E12" s="134"/>
      <c r="F12" s="134"/>
      <c r="G12" s="134"/>
      <c r="H12" s="134"/>
      <c r="I12" s="89"/>
      <c r="J12" s="10"/>
      <c r="K12" s="10"/>
      <c r="L12" s="104"/>
      <c r="M12" s="90" t="s">
        <v>126</v>
      </c>
      <c r="N12" s="134"/>
      <c r="O12" s="134"/>
      <c r="P12" s="134"/>
      <c r="Q12" s="134"/>
      <c r="R12" s="134"/>
      <c r="S12" s="89"/>
      <c r="T12" s="10"/>
      <c r="U12" s="10"/>
      <c r="V12" s="104"/>
      <c r="W12" s="90" t="s">
        <v>126</v>
      </c>
      <c r="X12" s="134"/>
      <c r="Y12" s="134"/>
      <c r="Z12" s="134"/>
      <c r="AA12" s="134"/>
      <c r="AB12" s="134"/>
      <c r="AC12" s="89"/>
      <c r="AD12" s="10"/>
      <c r="AE12" s="10"/>
      <c r="AF12" s="104"/>
      <c r="AG12" s="90" t="s">
        <v>126</v>
      </c>
      <c r="AH12" s="134"/>
      <c r="AI12" s="134"/>
      <c r="AJ12" s="134"/>
      <c r="AK12" s="134"/>
      <c r="AL12" s="134"/>
      <c r="AM12" s="89"/>
      <c r="AN12" s="10"/>
      <c r="AO12" s="10"/>
      <c r="AP12" s="104"/>
      <c r="AQ12" s="90" t="s">
        <v>126</v>
      </c>
      <c r="AR12" s="134"/>
      <c r="AS12" s="134"/>
      <c r="AT12" s="134"/>
      <c r="AU12" s="134"/>
      <c r="AV12" s="134"/>
      <c r="AW12" s="89"/>
      <c r="AX12" s="10"/>
      <c r="AY12" s="10"/>
      <c r="AZ12" s="104"/>
      <c r="BA12" s="90" t="s">
        <v>126</v>
      </c>
      <c r="BB12" s="134"/>
      <c r="BC12" s="134"/>
      <c r="BD12" s="134"/>
      <c r="BE12" s="134"/>
      <c r="BF12" s="134"/>
      <c r="BG12" s="89"/>
      <c r="BH12" s="10"/>
      <c r="BI12" s="10"/>
      <c r="BJ12" s="104"/>
      <c r="BK12" s="90" t="s">
        <v>126</v>
      </c>
      <c r="BL12" s="134"/>
      <c r="BM12" s="134"/>
      <c r="BN12" s="134"/>
      <c r="BO12" s="134"/>
      <c r="BP12" s="134"/>
      <c r="BQ12" s="89"/>
      <c r="BR12" s="10"/>
      <c r="BS12" s="10"/>
      <c r="BT12" s="104"/>
      <c r="BU12" s="90" t="s">
        <v>126</v>
      </c>
      <c r="BV12" s="134"/>
      <c r="BW12" s="134"/>
      <c r="BX12" s="134"/>
      <c r="BY12" s="134"/>
      <c r="BZ12" s="134"/>
      <c r="CA12" s="89"/>
      <c r="CB12" s="10"/>
      <c r="CC12" s="10"/>
      <c r="CD12" s="112"/>
      <c r="CN12" s="112"/>
      <c r="CX12" s="112"/>
      <c r="DH12" s="112"/>
      <c r="DR12" s="112"/>
      <c r="EB12" s="112"/>
      <c r="EL12" s="112"/>
      <c r="EV12" s="112"/>
      <c r="FF12" s="112"/>
      <c r="FP12" s="112"/>
      <c r="FZ12" s="112"/>
      <c r="GJ12" s="112"/>
      <c r="GT12" s="112"/>
      <c r="HD12" s="112"/>
      <c r="HN12" s="112"/>
      <c r="HX12" s="112"/>
      <c r="IH12" s="112"/>
    </row>
    <row xmlns:x14ac="http://schemas.microsoft.com/office/spreadsheetml/2009/9/ac" r="13" s="2" customFormat="true" ht="15" customHeight="true" x14ac:dyDescent="0.25">
      <c r="A13" s="374" t="str">
        <f ca="true">IF(ISBLANK('Data Summary'!A15),"",'Data Summary'!A15)</f>
        <v/>
      </c>
      <c r="B13" s="104"/>
      <c r="C13" s="90" t="s">
        <v>103</v>
      </c>
      <c r="D13" s="134"/>
      <c r="E13" s="134"/>
      <c r="F13" s="134"/>
      <c r="G13" s="134"/>
      <c r="H13" s="134"/>
      <c r="I13" s="89"/>
      <c r="J13" s="10"/>
      <c r="K13" s="10"/>
      <c r="L13" s="104"/>
      <c r="M13" s="90" t="s">
        <v>103</v>
      </c>
      <c r="N13" s="134"/>
      <c r="O13" s="134"/>
      <c r="P13" s="134"/>
      <c r="Q13" s="134"/>
      <c r="R13" s="134"/>
      <c r="S13" s="89"/>
      <c r="T13" s="10"/>
      <c r="U13" s="10"/>
      <c r="V13" s="104"/>
      <c r="W13" s="90" t="s">
        <v>103</v>
      </c>
      <c r="X13" s="134" t="s">
        <v>158</v>
      </c>
      <c r="Y13" s="134"/>
      <c r="Z13" s="134"/>
      <c r="AA13" s="134"/>
      <c r="AB13" s="134" t="s">
        <v>158</v>
      </c>
      <c r="AC13" s="89" t="s">
        <v>158</v>
      </c>
      <c r="AD13" s="10"/>
      <c r="AE13" s="10"/>
      <c r="AF13" s="104"/>
      <c r="AG13" s="90" t="s">
        <v>103</v>
      </c>
      <c r="AH13" s="134" t="s">
        <v>158</v>
      </c>
      <c r="AI13" s="134"/>
      <c r="AJ13" s="134"/>
      <c r="AK13" s="134"/>
      <c r="AL13" s="134" t="s">
        <v>158</v>
      </c>
      <c r="AM13" s="89" t="s">
        <v>158</v>
      </c>
      <c r="AN13" s="10"/>
      <c r="AO13" s="10"/>
      <c r="AP13" s="104"/>
      <c r="AQ13" s="90" t="s">
        <v>103</v>
      </c>
      <c r="AR13" s="134" t="s">
        <v>158</v>
      </c>
      <c r="AS13" s="134"/>
      <c r="AT13" s="134"/>
      <c r="AU13" s="134"/>
      <c r="AV13" s="134"/>
      <c r="AW13" s="89"/>
      <c r="AX13" s="10"/>
      <c r="AY13" s="10"/>
      <c r="AZ13" s="104"/>
      <c r="BA13" s="90" t="s">
        <v>103</v>
      </c>
      <c r="BB13" s="134" t="s">
        <v>158</v>
      </c>
      <c r="BC13" s="134"/>
      <c r="BD13" s="134"/>
      <c r="BE13" s="134"/>
      <c r="BF13" s="134" t="s">
        <v>158</v>
      </c>
      <c r="BG13" s="89" t="s">
        <v>158</v>
      </c>
      <c r="BH13" s="10"/>
      <c r="BI13" s="10"/>
      <c r="BJ13" s="104"/>
      <c r="BK13" s="90" t="s">
        <v>103</v>
      </c>
      <c r="BL13" s="134"/>
      <c r="BM13" s="134"/>
      <c r="BN13" s="134"/>
      <c r="BO13" s="134"/>
      <c r="BP13" s="134"/>
      <c r="BQ13" s="89"/>
      <c r="BR13" s="10"/>
      <c r="BS13" s="10"/>
      <c r="BT13" s="104"/>
      <c r="BU13" s="90" t="s">
        <v>103</v>
      </c>
      <c r="BV13" s="134"/>
      <c r="BW13" s="134"/>
      <c r="BX13" s="134"/>
      <c r="BY13" s="134"/>
      <c r="BZ13" s="134"/>
      <c r="CA13" s="89"/>
      <c r="CB13" s="10"/>
      <c r="CC13" s="10"/>
      <c r="CD13" s="112"/>
      <c r="CN13" s="112"/>
      <c r="CX13" s="112"/>
      <c r="DH13" s="112"/>
      <c r="DR13" s="112"/>
      <c r="EB13" s="112"/>
      <c r="EL13" s="112"/>
      <c r="EV13" s="112"/>
      <c r="FF13" s="112"/>
      <c r="FP13" s="112"/>
      <c r="FZ13" s="112"/>
      <c r="GJ13" s="112"/>
      <c r="GT13" s="112"/>
      <c r="HD13" s="112"/>
      <c r="HN13" s="112"/>
      <c r="HX13" s="112"/>
      <c r="IH13" s="112"/>
    </row>
    <row xmlns:x14ac="http://schemas.microsoft.com/office/spreadsheetml/2009/9/ac" r="14" ht="15.75" customHeight="true" x14ac:dyDescent="0.25">
      <c r="A14" s="374" t="str">
        <f ca="true">IF(ISBLANK('Data Summary'!A16),"",'Data Summary'!A16)</f>
        <v/>
      </c>
      <c r="B14" s="105"/>
      <c r="C14" s="83" t="s">
        <v>23</v>
      </c>
      <c r="D14" s="9"/>
      <c r="E14" s="9"/>
      <c r="F14" s="9"/>
      <c r="G14" s="64"/>
      <c r="H14" s="65"/>
      <c r="I14" s="66"/>
      <c r="J14" s="10"/>
      <c r="K14" s="10"/>
      <c r="L14" s="105"/>
      <c r="M14" s="83" t="s">
        <v>23</v>
      </c>
      <c r="N14" s="9"/>
      <c r="O14" s="9"/>
      <c r="P14" s="9"/>
      <c r="Q14" s="64"/>
      <c r="R14" s="65"/>
      <c r="S14" s="66"/>
      <c r="T14" s="10"/>
      <c r="U14" s="10"/>
      <c r="V14" s="105"/>
      <c r="W14" s="83" t="s">
        <v>23</v>
      </c>
      <c r="X14" s="9"/>
      <c r="Y14" s="9"/>
      <c r="Z14" s="9"/>
      <c r="AA14" s="64"/>
      <c r="AB14" s="65"/>
      <c r="AC14" s="66"/>
      <c r="AD14" s="10"/>
      <c r="AE14" s="10"/>
      <c r="AF14" s="105"/>
      <c r="AG14" s="83" t="s">
        <v>23</v>
      </c>
      <c r="AH14" s="9"/>
      <c r="AI14" s="9"/>
      <c r="AJ14" s="9"/>
      <c r="AK14" s="64"/>
      <c r="AL14" s="65"/>
      <c r="AM14" s="66"/>
      <c r="AN14" s="10"/>
      <c r="AO14" s="10"/>
      <c r="AP14" s="105"/>
      <c r="AQ14" s="83" t="s">
        <v>23</v>
      </c>
      <c r="AR14" s="9"/>
      <c r="AS14" s="9"/>
      <c r="AT14" s="9"/>
      <c r="AU14" s="64"/>
      <c r="AV14" s="65"/>
      <c r="AW14" s="66"/>
      <c r="AX14" s="10"/>
      <c r="AY14" s="10"/>
      <c r="AZ14" s="105"/>
      <c r="BA14" s="83" t="s">
        <v>23</v>
      </c>
      <c r="BB14" s="9"/>
      <c r="BC14" s="9"/>
      <c r="BD14" s="9"/>
      <c r="BE14" s="64"/>
      <c r="BF14" s="65"/>
      <c r="BG14" s="66"/>
      <c r="BH14" s="10"/>
      <c r="BI14" s="10"/>
      <c r="BJ14" s="105"/>
      <c r="BK14" s="83" t="s">
        <v>23</v>
      </c>
      <c r="BL14" s="9"/>
      <c r="BM14" s="9"/>
      <c r="BN14" s="9"/>
      <c r="BO14" s="64"/>
      <c r="BP14" s="65"/>
      <c r="BQ14" s="66"/>
      <c r="BR14" s="10"/>
      <c r="BS14" s="10"/>
      <c r="BT14" s="105"/>
      <c r="BU14" s="83" t="s">
        <v>23</v>
      </c>
      <c r="BV14" s="9" t="s">
        <v>260</v>
      </c>
      <c r="BW14" s="9" t="s">
        <v>260</v>
      </c>
      <c r="BX14" s="9" t="s">
        <v>260</v>
      </c>
      <c r="BY14" s="64" t="s">
        <v>260</v>
      </c>
      <c r="BZ14" s="65" t="s">
        <v>260</v>
      </c>
      <c r="CA14" s="66" t="s">
        <v>260</v>
      </c>
      <c r="CB14" s="10"/>
      <c r="CC14" s="10"/>
    </row>
    <row xmlns:x14ac="http://schemas.microsoft.com/office/spreadsheetml/2009/9/ac" r="15" ht="15.75" customHeight="true" thickBot="true" x14ac:dyDescent="0.3">
      <c r="A15" s="374"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c r="AF15" s="106"/>
      <c r="AG15" s="84" t="s">
        <v>20</v>
      </c>
      <c r="AH15" s="68"/>
      <c r="AI15" s="68"/>
      <c r="AJ15" s="68"/>
      <c r="AK15" s="68"/>
      <c r="AL15" s="68"/>
      <c r="AM15" s="24"/>
      <c r="AN15" s="20"/>
      <c r="AO15" s="20"/>
      <c r="AP15" s="106"/>
      <c r="AQ15" s="84" t="s">
        <v>20</v>
      </c>
      <c r="AR15" s="68"/>
      <c r="AS15" s="68"/>
      <c r="AT15" s="68"/>
      <c r="AU15" s="68"/>
      <c r="AV15" s="68"/>
      <c r="AW15" s="24"/>
      <c r="AX15" s="20"/>
      <c r="AY15" s="20"/>
      <c r="AZ15" s="106"/>
      <c r="BA15" s="84" t="s">
        <v>20</v>
      </c>
      <c r="BB15" s="68"/>
      <c r="BC15" s="68"/>
      <c r="BD15" s="68"/>
      <c r="BE15" s="68"/>
      <c r="BF15" s="68"/>
      <c r="BG15" s="24"/>
      <c r="BH15" s="20"/>
      <c r="BI15" s="20"/>
      <c r="BJ15" s="106"/>
      <c r="BK15" s="84" t="s">
        <v>20</v>
      </c>
      <c r="BL15" s="68"/>
      <c r="BM15" s="68"/>
      <c r="BN15" s="68"/>
      <c r="BO15" s="68"/>
      <c r="BP15" s="68"/>
      <c r="BQ15" s="24"/>
      <c r="BR15" s="20"/>
      <c r="BS15" s="20"/>
      <c r="BT15" s="106"/>
      <c r="BU15" s="84" t="s">
        <v>20</v>
      </c>
      <c r="BV15" s="68">
        <v>350</v>
      </c>
      <c r="BW15" s="68">
        <v>181</v>
      </c>
      <c r="BX15" s="68">
        <v>169</v>
      </c>
      <c r="BY15" s="68">
        <v>135</v>
      </c>
      <c r="BZ15" s="68">
        <v>69</v>
      </c>
      <c r="CA15" s="24">
        <v>146</v>
      </c>
      <c r="CB15" s="20"/>
      <c r="CC15" s="20"/>
    </row>
    <row xmlns:x14ac="http://schemas.microsoft.com/office/spreadsheetml/2009/9/ac" r="16" s="3" customFormat="true" x14ac:dyDescent="0.25">
      <c r="A16" s="374" t="str">
        <f ca="true">IF(ISBLANK('Data Summary'!A18),"",'Data Summary'!A18)</f>
        <v/>
      </c>
      <c r="B16" s="107"/>
      <c r="L16" s="107"/>
      <c r="V16" s="107"/>
      <c r="AF16" s="107"/>
      <c r="AP16" s="107"/>
      <c r="AZ16" s="107"/>
      <c r="BJ16" s="107"/>
      <c r="BT16" s="107"/>
      <c r="CD16" s="107"/>
      <c r="CN16" s="107"/>
      <c r="CX16" s="107"/>
      <c r="DH16" s="107"/>
      <c r="DR16" s="107"/>
      <c r="EB16" s="107"/>
      <c r="EL16" s="107"/>
      <c r="EV16" s="107"/>
      <c r="FF16" s="107"/>
      <c r="FP16" s="107"/>
      <c r="FZ16" s="107"/>
      <c r="GJ16" s="107"/>
      <c r="GT16" s="107"/>
      <c r="HD16" s="107"/>
      <c r="HN16" s="107"/>
      <c r="HX16" s="107"/>
      <c r="IH16" s="107"/>
    </row>
    <row xmlns:x14ac="http://schemas.microsoft.com/office/spreadsheetml/2009/9/ac" r="17" s="3" customFormat="true" x14ac:dyDescent="0.25">
      <c r="A17" s="374" t="str">
        <f ca="true">IF(ISBLANK('Data Summary'!A19),"",'Data Summary'!A19)</f>
        <v/>
      </c>
      <c r="B17" s="107"/>
      <c r="L17" s="107"/>
      <c r="V17" s="107"/>
      <c r="AF17" s="107"/>
      <c r="AP17" s="107"/>
      <c r="AZ17" s="107"/>
      <c r="BJ17" s="107"/>
      <c r="BT17" s="107"/>
      <c r="CD17" s="107"/>
      <c r="CN17" s="107"/>
      <c r="CX17" s="107"/>
      <c r="DH17" s="107"/>
      <c r="DR17" s="107"/>
      <c r="EB17" s="107"/>
      <c r="EL17" s="107"/>
      <c r="EV17" s="107"/>
      <c r="FF17" s="107"/>
      <c r="FP17" s="107"/>
      <c r="FZ17" s="107"/>
      <c r="GJ17" s="107"/>
      <c r="GT17" s="107"/>
      <c r="HD17" s="107"/>
      <c r="HN17" s="107"/>
      <c r="HX17" s="107"/>
      <c r="IH17" s="107"/>
    </row>
    <row xmlns:x14ac="http://schemas.microsoft.com/office/spreadsheetml/2009/9/ac" r="18" s="3" customFormat="true" x14ac:dyDescent="0.25">
      <c r="A18" s="374" t="str">
        <f ca="true">IF(ISBLANK('Data Summary'!A20),"",'Data Summary'!A20)</f>
        <v/>
      </c>
      <c r="B18" s="107"/>
      <c r="L18" s="107"/>
      <c r="V18" s="107"/>
      <c r="AF18" s="107"/>
      <c r="AP18" s="107"/>
      <c r="AZ18" s="107"/>
      <c r="BJ18" s="107"/>
      <c r="BT18" s="107"/>
      <c r="CD18" s="107"/>
      <c r="CN18" s="107"/>
      <c r="CX18" s="107"/>
      <c r="DH18" s="107"/>
      <c r="DR18" s="107"/>
      <c r="EB18" s="107"/>
      <c r="EL18" s="107"/>
      <c r="EV18" s="107"/>
      <c r="FF18" s="107"/>
      <c r="FP18" s="107"/>
      <c r="FZ18" s="107"/>
      <c r="GJ18" s="107"/>
      <c r="GT18" s="107"/>
      <c r="HD18" s="107"/>
      <c r="HN18" s="107"/>
      <c r="HX18" s="107"/>
      <c r="IH18" s="107"/>
    </row>
    <row xmlns:x14ac="http://schemas.microsoft.com/office/spreadsheetml/2009/9/ac" r="19" s="3" customFormat="true" x14ac:dyDescent="0.25">
      <c r="A19" s="374" t="str">
        <f ca="true">IF(ISBLANK('Data Summary'!A21),"",'Data Summary'!A21)</f>
        <v/>
      </c>
      <c r="B19" s="107"/>
      <c r="L19" s="107"/>
      <c r="V19" s="107"/>
      <c r="AF19" s="107"/>
      <c r="AP19" s="107"/>
      <c r="AZ19" s="107"/>
      <c r="BJ19" s="107"/>
      <c r="BT19" s="107"/>
      <c r="CD19" s="107"/>
      <c r="CN19" s="107"/>
      <c r="CX19" s="107"/>
      <c r="DH19" s="107"/>
      <c r="DR19" s="107"/>
      <c r="EB19" s="107"/>
      <c r="EL19" s="107"/>
      <c r="EV19" s="107"/>
      <c r="FF19" s="107"/>
      <c r="FP19" s="107"/>
      <c r="FZ19" s="107"/>
      <c r="GJ19" s="107"/>
      <c r="GT19" s="107"/>
      <c r="HD19" s="107"/>
      <c r="HN19" s="107"/>
      <c r="HX19" s="107"/>
      <c r="IH19" s="107"/>
    </row>
    <row xmlns:x14ac="http://schemas.microsoft.com/office/spreadsheetml/2009/9/ac" r="20" s="3" customFormat="true" x14ac:dyDescent="0.25">
      <c r="A20" s="374" t="str">
        <f ca="true">IF(ISBLANK('Data Summary'!A22),"",'Data Summary'!A22)</f>
        <v/>
      </c>
      <c r="B20" s="107"/>
      <c r="L20" s="107"/>
      <c r="V20" s="107"/>
      <c r="AF20" s="107"/>
      <c r="AP20" s="107"/>
      <c r="AZ20" s="107"/>
      <c r="BJ20" s="107"/>
      <c r="BT20" s="107"/>
      <c r="CD20" s="107"/>
      <c r="CN20" s="107"/>
      <c r="CX20" s="107"/>
      <c r="DH20" s="107"/>
      <c r="DR20" s="107"/>
      <c r="EB20" s="107"/>
      <c r="EL20" s="107"/>
      <c r="EV20" s="107"/>
      <c r="FF20" s="107"/>
      <c r="FP20" s="107"/>
      <c r="FZ20" s="107"/>
      <c r="GJ20" s="107"/>
      <c r="GT20" s="107"/>
      <c r="HD20" s="107"/>
      <c r="HN20" s="107"/>
      <c r="HX20" s="107"/>
      <c r="IH20" s="107"/>
    </row>
    <row xmlns:x14ac="http://schemas.microsoft.com/office/spreadsheetml/2009/9/ac" r="21" s="3" customFormat="true" x14ac:dyDescent="0.25">
      <c r="A21" s="374" t="str">
        <f ca="true">IF(ISBLANK('Data Summary'!A23),"",'Data Summary'!A23)</f>
        <v/>
      </c>
      <c r="B21" s="107"/>
      <c r="L21" s="107"/>
      <c r="V21" s="107"/>
      <c r="AF21" s="107"/>
      <c r="AP21" s="107"/>
      <c r="AZ21" s="107"/>
      <c r="BJ21" s="107"/>
      <c r="BT21" s="107"/>
      <c r="CD21" s="107"/>
      <c r="CN21" s="107"/>
      <c r="CX21" s="107"/>
      <c r="DH21" s="107"/>
      <c r="DR21" s="107"/>
      <c r="EB21" s="107"/>
      <c r="EL21" s="107"/>
      <c r="EV21" s="107"/>
      <c r="FF21" s="107"/>
      <c r="FP21" s="107"/>
      <c r="FZ21" s="107"/>
      <c r="GJ21" s="107"/>
      <c r="GT21" s="107"/>
      <c r="HD21" s="107"/>
      <c r="HN21" s="107"/>
      <c r="HX21" s="107"/>
      <c r="IH21" s="107"/>
    </row>
    <row xmlns:x14ac="http://schemas.microsoft.com/office/spreadsheetml/2009/9/ac" r="22" s="3" customFormat="true" x14ac:dyDescent="0.25">
      <c r="A22" s="374" t="str">
        <f ca="true">IF(ISBLANK('Data Summary'!A24),"",'Data Summary'!A24)</f>
        <v/>
      </c>
      <c r="B22" s="107"/>
      <c r="L22" s="107"/>
      <c r="V22" s="107"/>
      <c r="AF22" s="107"/>
      <c r="AP22" s="107"/>
      <c r="AZ22" s="107"/>
      <c r="BJ22" s="107"/>
      <c r="BT22" s="107"/>
      <c r="CD22" s="107"/>
      <c r="CN22" s="107"/>
      <c r="CX22" s="107"/>
      <c r="DH22" s="107"/>
      <c r="DR22" s="107"/>
      <c r="EB22" s="107"/>
      <c r="EL22" s="107"/>
      <c r="EV22" s="107"/>
      <c r="FF22" s="107"/>
      <c r="FP22" s="107"/>
      <c r="FZ22" s="107"/>
      <c r="GJ22" s="107"/>
      <c r="GT22" s="107"/>
      <c r="HD22" s="107"/>
      <c r="HN22" s="107"/>
      <c r="HX22" s="107"/>
      <c r="IH22" s="107"/>
    </row>
    <row xmlns:x14ac="http://schemas.microsoft.com/office/spreadsheetml/2009/9/ac" r="23" s="3" customFormat="true" x14ac:dyDescent="0.25">
      <c r="A23" s="374" t="str">
        <f ca="true">IF(ISBLANK('Data Summary'!A25),"",'Data Summary'!A25)</f>
        <v/>
      </c>
      <c r="B23" s="107"/>
      <c r="L23" s="107"/>
      <c r="V23" s="107"/>
      <c r="AF23" s="107"/>
      <c r="AP23" s="107"/>
      <c r="AZ23" s="107"/>
      <c r="BJ23" s="107"/>
      <c r="BT23" s="107"/>
      <c r="CD23" s="107"/>
      <c r="CN23" s="107"/>
      <c r="CX23" s="107"/>
      <c r="DH23" s="107"/>
      <c r="DR23" s="107"/>
      <c r="EB23" s="107"/>
      <c r="EL23" s="107"/>
      <c r="EV23" s="107"/>
      <c r="FF23" s="107"/>
      <c r="FP23" s="107"/>
      <c r="FZ23" s="107"/>
      <c r="GJ23" s="107"/>
      <c r="GT23" s="107"/>
      <c r="HD23" s="107"/>
      <c r="HN23" s="107"/>
      <c r="HX23" s="107"/>
      <c r="IH23" s="107"/>
    </row>
    <row xmlns:x14ac="http://schemas.microsoft.com/office/spreadsheetml/2009/9/ac" r="24" s="3" customFormat="true" x14ac:dyDescent="0.25">
      <c r="A24" s="374" t="str">
        <f ca="true">IF(ISBLANK('Data Summary'!A26),"",'Data Summary'!A26)</f>
        <v/>
      </c>
      <c r="B24" s="107"/>
      <c r="L24" s="107"/>
      <c r="V24" s="107"/>
      <c r="AF24" s="107"/>
      <c r="AP24" s="107"/>
      <c r="AZ24" s="107"/>
      <c r="BJ24" s="107"/>
      <c r="BT24" s="107"/>
      <c r="CD24" s="107"/>
      <c r="CN24" s="107"/>
      <c r="CX24" s="107"/>
      <c r="DH24" s="107"/>
      <c r="DR24" s="107"/>
      <c r="EB24" s="107"/>
      <c r="EL24" s="107"/>
      <c r="EV24" s="107"/>
      <c r="FF24" s="107"/>
      <c r="FP24" s="107"/>
      <c r="FZ24" s="107"/>
      <c r="GJ24" s="107"/>
      <c r="GT24" s="107"/>
      <c r="HD24" s="107"/>
      <c r="HN24" s="107"/>
      <c r="HX24" s="107"/>
      <c r="IH24" s="107"/>
    </row>
    <row xmlns:x14ac="http://schemas.microsoft.com/office/spreadsheetml/2009/9/ac" r="25" s="3" customFormat="true" x14ac:dyDescent="0.25">
      <c r="A25" s="374" t="str">
        <f ca="true">IF(ISBLANK('Data Summary'!A27),"",'Data Summary'!A27)</f>
        <v/>
      </c>
      <c r="B25" s="107"/>
      <c r="L25" s="107"/>
      <c r="V25" s="107"/>
      <c r="AF25" s="107"/>
      <c r="AP25" s="107"/>
      <c r="AZ25" s="107"/>
      <c r="BJ25" s="107"/>
      <c r="BT25" s="107"/>
      <c r="CD25" s="107"/>
      <c r="CN25" s="107"/>
      <c r="CX25" s="107"/>
      <c r="DH25" s="107"/>
      <c r="DR25" s="107"/>
      <c r="EB25" s="107"/>
      <c r="EL25" s="107"/>
      <c r="EV25" s="107"/>
      <c r="FF25" s="107"/>
      <c r="FP25" s="107"/>
      <c r="FZ25" s="107"/>
      <c r="GJ25" s="107"/>
      <c r="GT25" s="107"/>
      <c r="HD25" s="107"/>
      <c r="HN25" s="107"/>
      <c r="HX25" s="107"/>
      <c r="IH25" s="107"/>
    </row>
    <row xmlns:x14ac="http://schemas.microsoft.com/office/spreadsheetml/2009/9/ac" r="26" s="3" customFormat="true" x14ac:dyDescent="0.25">
      <c r="A26" s="374" t="str">
        <f ca="true">IF(ISBLANK('Data Summary'!A28),"",'Data Summary'!A28)</f>
        <v/>
      </c>
      <c r="B26" s="107"/>
      <c r="L26" s="107"/>
      <c r="V26" s="107"/>
      <c r="AF26" s="107"/>
      <c r="AP26" s="107"/>
      <c r="AZ26" s="107"/>
      <c r="BJ26" s="107"/>
      <c r="BT26" s="107"/>
      <c r="CD26" s="107"/>
      <c r="CN26" s="107"/>
      <c r="CX26" s="107"/>
      <c r="DH26" s="107"/>
      <c r="DR26" s="107"/>
      <c r="EB26" s="107"/>
      <c r="EL26" s="107"/>
      <c r="EV26" s="107"/>
      <c r="FF26" s="107"/>
      <c r="FP26" s="107"/>
      <c r="FZ26" s="107"/>
      <c r="GJ26" s="107"/>
      <c r="GT26" s="107"/>
      <c r="HD26" s="107"/>
      <c r="HN26" s="107"/>
      <c r="HX26" s="107"/>
      <c r="IH26" s="107"/>
    </row>
    <row xmlns:x14ac="http://schemas.microsoft.com/office/spreadsheetml/2009/9/ac" r="27" s="3" customFormat="true" x14ac:dyDescent="0.25">
      <c r="A27" s="374" t="str">
        <f ca="true">IF(ISBLANK('Data Summary'!A29),"",'Data Summary'!A29)</f>
        <v/>
      </c>
      <c r="B27" s="107"/>
      <c r="L27" s="107"/>
      <c r="V27" s="107"/>
      <c r="AF27" s="107"/>
      <c r="AP27" s="107"/>
      <c r="AZ27" s="107"/>
      <c r="BJ27" s="107"/>
      <c r="BT27" s="107"/>
      <c r="CD27" s="107"/>
      <c r="CN27" s="107"/>
      <c r="CX27" s="107"/>
      <c r="DH27" s="107"/>
      <c r="DR27" s="107"/>
      <c r="EB27" s="107"/>
      <c r="EL27" s="107"/>
      <c r="EV27" s="107"/>
      <c r="FF27" s="107"/>
      <c r="FP27" s="107"/>
      <c r="FZ27" s="107"/>
      <c r="GJ27" s="107"/>
      <c r="GT27" s="107"/>
      <c r="HD27" s="107"/>
      <c r="HN27" s="107"/>
      <c r="HX27" s="107"/>
      <c r="IH27" s="107"/>
    </row>
    <row xmlns:x14ac="http://schemas.microsoft.com/office/spreadsheetml/2009/9/ac" r="28" s="3" customFormat="true" x14ac:dyDescent="0.25">
      <c r="A28" s="374" t="str">
        <f ca="true">IF(ISBLANK('Data Summary'!A30),"",'Data Summary'!A30)</f>
        <v/>
      </c>
      <c r="B28" s="107"/>
      <c r="L28" s="107"/>
      <c r="V28" s="107"/>
      <c r="AF28" s="107"/>
      <c r="AP28" s="107"/>
      <c r="AZ28" s="107"/>
      <c r="BJ28" s="107"/>
      <c r="BT28" s="107"/>
      <c r="CD28" s="107"/>
      <c r="CN28" s="107"/>
      <c r="CX28" s="107"/>
      <c r="DH28" s="107"/>
      <c r="DR28" s="107"/>
      <c r="EB28" s="107"/>
      <c r="EL28" s="107"/>
      <c r="EV28" s="107"/>
      <c r="FF28" s="107"/>
      <c r="FP28" s="107"/>
      <c r="FZ28" s="107"/>
      <c r="GJ28" s="107"/>
      <c r="GT28" s="107"/>
      <c r="HD28" s="107"/>
      <c r="HN28" s="107"/>
      <c r="HX28" s="107"/>
      <c r="IH28" s="107"/>
    </row>
    <row xmlns:x14ac="http://schemas.microsoft.com/office/spreadsheetml/2009/9/ac" r="29" s="3" customFormat="true" x14ac:dyDescent="0.25">
      <c r="A29" s="374" t="str">
        <f ca="true">IF(ISBLANK('Data Summary'!A31),"",'Data Summary'!A31)</f>
        <v/>
      </c>
      <c r="B29" s="107"/>
      <c r="L29" s="107"/>
      <c r="V29" s="107"/>
      <c r="AF29" s="107"/>
      <c r="AP29" s="107"/>
      <c r="AZ29" s="107"/>
      <c r="BJ29" s="107"/>
      <c r="BT29" s="107"/>
      <c r="CD29" s="107"/>
      <c r="CN29" s="107"/>
      <c r="CX29" s="107"/>
      <c r="DH29" s="107"/>
      <c r="DR29" s="107"/>
      <c r="EB29" s="107"/>
      <c r="EL29" s="107"/>
      <c r="EV29" s="107"/>
      <c r="FF29" s="107"/>
      <c r="FP29" s="107"/>
      <c r="FZ29" s="107"/>
      <c r="GJ29" s="107"/>
      <c r="GT29" s="107"/>
      <c r="HD29" s="107"/>
      <c r="HN29" s="107"/>
      <c r="HX29" s="107"/>
      <c r="IH29" s="107"/>
    </row>
    <row xmlns:x14ac="http://schemas.microsoft.com/office/spreadsheetml/2009/9/ac" r="30" s="3" customFormat="true" x14ac:dyDescent="0.25">
      <c r="A30" s="374" t="str">
        <f ca="true">IF(ISBLANK('Data Summary'!A32),"",'Data Summary'!A32)</f>
        <v/>
      </c>
      <c r="B30" s="107"/>
      <c r="L30" s="107"/>
      <c r="V30" s="107"/>
      <c r="AF30" s="107"/>
      <c r="AP30" s="107"/>
      <c r="AZ30" s="107"/>
      <c r="BJ30" s="107"/>
      <c r="BT30" s="107"/>
      <c r="CD30" s="107"/>
      <c r="CN30" s="107"/>
      <c r="CX30" s="107"/>
      <c r="DH30" s="107"/>
      <c r="DR30" s="107"/>
      <c r="EB30" s="107"/>
      <c r="EL30" s="107"/>
      <c r="EV30" s="107"/>
      <c r="FF30" s="107"/>
      <c r="FP30" s="107"/>
      <c r="FZ30" s="107"/>
      <c r="GJ30" s="107"/>
      <c r="GT30" s="107"/>
      <c r="HD30" s="107"/>
      <c r="HN30" s="107"/>
      <c r="HX30" s="107"/>
      <c r="IH30" s="107"/>
    </row>
    <row xmlns:x14ac="http://schemas.microsoft.com/office/spreadsheetml/2009/9/ac" r="31" s="3" customFormat="true" x14ac:dyDescent="0.25">
      <c r="A31" s="374" t="str">
        <f ca="true">IF(ISBLANK('Data Summary'!A33),"",'Data Summary'!A33)</f>
        <v/>
      </c>
      <c r="B31" s="107"/>
      <c r="L31" s="107"/>
      <c r="V31" s="107"/>
      <c r="AF31" s="107"/>
      <c r="AP31" s="107"/>
      <c r="AZ31" s="107"/>
      <c r="BJ31" s="107"/>
      <c r="BT31" s="107"/>
      <c r="CD31" s="107"/>
      <c r="CN31" s="107"/>
      <c r="CX31" s="107"/>
      <c r="DH31" s="107"/>
      <c r="DR31" s="107"/>
      <c r="EB31" s="107"/>
      <c r="EL31" s="107"/>
      <c r="EV31" s="107"/>
      <c r="FF31" s="107"/>
      <c r="FP31" s="107"/>
      <c r="FZ31" s="107"/>
      <c r="GJ31" s="107"/>
      <c r="GT31" s="107"/>
      <c r="HD31" s="107"/>
      <c r="HN31" s="107"/>
      <c r="HX31" s="107"/>
      <c r="IH31" s="107"/>
    </row>
    <row xmlns:x14ac="http://schemas.microsoft.com/office/spreadsheetml/2009/9/ac" r="32" s="3" customFormat="true" x14ac:dyDescent="0.25">
      <c r="A32" s="374" t="str">
        <f ca="true">IF(ISBLANK('Data Summary'!A34),"",'Data Summary'!A34)</f>
        <v/>
      </c>
      <c r="B32" s="107"/>
      <c r="L32" s="107"/>
      <c r="V32" s="107"/>
      <c r="AF32" s="107"/>
      <c r="AP32" s="107"/>
      <c r="AZ32" s="107"/>
      <c r="BJ32" s="107"/>
      <c r="BT32" s="107"/>
      <c r="CD32" s="107"/>
      <c r="CN32" s="107"/>
      <c r="CX32" s="107"/>
      <c r="DH32" s="107"/>
      <c r="DR32" s="107"/>
      <c r="EB32" s="107"/>
      <c r="EL32" s="107"/>
      <c r="EV32" s="107"/>
      <c r="FF32" s="107"/>
      <c r="FP32" s="107"/>
      <c r="FZ32" s="107"/>
      <c r="GJ32" s="107"/>
      <c r="GT32" s="107"/>
      <c r="HD32" s="107"/>
      <c r="HN32" s="107"/>
      <c r="HX32" s="107"/>
      <c r="IH32" s="107"/>
    </row>
    <row xmlns:x14ac="http://schemas.microsoft.com/office/spreadsheetml/2009/9/ac" r="33" s="3" customFormat="true" x14ac:dyDescent="0.25">
      <c r="A33" s="374" t="str">
        <f ca="true">IF(ISBLANK('Data Summary'!A35),"",'Data Summary'!A35)</f>
        <v/>
      </c>
      <c r="B33" s="107"/>
      <c r="L33" s="107"/>
      <c r="V33" s="107"/>
      <c r="AF33" s="107"/>
      <c r="AP33" s="107"/>
      <c r="AZ33" s="107"/>
      <c r="BJ33" s="107"/>
      <c r="BT33" s="107"/>
      <c r="CD33" s="107"/>
      <c r="CN33" s="107"/>
      <c r="CX33" s="107"/>
      <c r="DH33" s="107"/>
      <c r="DR33" s="107"/>
      <c r="EB33" s="107"/>
      <c r="EL33" s="107"/>
      <c r="EV33" s="107"/>
      <c r="FF33" s="107"/>
      <c r="FP33" s="107"/>
      <c r="FZ33" s="107"/>
      <c r="GJ33" s="107"/>
      <c r="GT33" s="107"/>
      <c r="HD33" s="107"/>
      <c r="HN33" s="107"/>
      <c r="HX33" s="107"/>
      <c r="IH33" s="107"/>
    </row>
    <row xmlns:x14ac="http://schemas.microsoft.com/office/spreadsheetml/2009/9/ac" r="34" s="3" customFormat="true" x14ac:dyDescent="0.25">
      <c r="A34" s="374" t="str">
        <f ca="true">IF(ISBLANK('Data Summary'!A36),"",'Data Summary'!A36)</f>
        <v/>
      </c>
      <c r="B34" s="107"/>
      <c r="L34" s="107"/>
      <c r="V34" s="107"/>
      <c r="AF34" s="107"/>
      <c r="AP34" s="107"/>
      <c r="AZ34" s="107"/>
      <c r="BJ34" s="107"/>
      <c r="BT34" s="107"/>
      <c r="CD34" s="107"/>
      <c r="CN34" s="107"/>
      <c r="CX34" s="107"/>
      <c r="DH34" s="107"/>
      <c r="DR34" s="107"/>
      <c r="EB34" s="107"/>
      <c r="EL34" s="107"/>
      <c r="EV34" s="107"/>
      <c r="FF34" s="107"/>
      <c r="FP34" s="107"/>
      <c r="FZ34" s="107"/>
      <c r="GJ34" s="107"/>
      <c r="GT34" s="107"/>
      <c r="HD34" s="107"/>
      <c r="HN34" s="107"/>
      <c r="HX34" s="107"/>
      <c r="IH34" s="107"/>
    </row>
    <row xmlns:x14ac="http://schemas.microsoft.com/office/spreadsheetml/2009/9/ac" r="35" s="3" customFormat="true" x14ac:dyDescent="0.25">
      <c r="A35" s="374"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c r="HX35" s="107"/>
      <c r="IH35" s="107"/>
    </row>
    <row xmlns:x14ac="http://schemas.microsoft.com/office/spreadsheetml/2009/9/ac" r="36" s="3" customFormat="true" x14ac:dyDescent="0.25">
      <c r="A36" s="374"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c r="HX36" s="107"/>
      <c r="IH36" s="107"/>
    </row>
    <row xmlns:x14ac="http://schemas.microsoft.com/office/spreadsheetml/2009/9/ac" r="37" s="3" customFormat="true" x14ac:dyDescent="0.25">
      <c r="A37" s="374"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c r="HX37" s="107"/>
      <c r="IH37" s="107"/>
    </row>
    <row xmlns:x14ac="http://schemas.microsoft.com/office/spreadsheetml/2009/9/ac" r="38" s="3" customFormat="true" x14ac:dyDescent="0.25">
      <c r="A38" s="374"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c r="HX38" s="107"/>
      <c r="IH38" s="107"/>
    </row>
    <row xmlns:x14ac="http://schemas.microsoft.com/office/spreadsheetml/2009/9/ac" r="39" s="3" customFormat="true" x14ac:dyDescent="0.25">
      <c r="A39" s="374"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c r="HX39" s="107"/>
      <c r="IH39" s="107"/>
    </row>
    <row xmlns:x14ac="http://schemas.microsoft.com/office/spreadsheetml/2009/9/ac" r="40" s="3" customFormat="true" x14ac:dyDescent="0.25">
      <c r="A40" s="374"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c r="HX40" s="107"/>
      <c r="IH40" s="107"/>
    </row>
    <row xmlns:x14ac="http://schemas.microsoft.com/office/spreadsheetml/2009/9/ac" r="41" s="3" customFormat="true" x14ac:dyDescent="0.25">
      <c r="A41" s="374"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c r="HX41" s="107"/>
      <c r="IH41" s="107"/>
    </row>
    <row xmlns:x14ac="http://schemas.microsoft.com/office/spreadsheetml/2009/9/ac" r="42" s="3" customFormat="true" x14ac:dyDescent="0.25">
      <c r="A42" s="374"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c r="HX42" s="107"/>
      <c r="IH42" s="107"/>
    </row>
    <row xmlns:x14ac="http://schemas.microsoft.com/office/spreadsheetml/2009/9/ac" r="43" s="3" customFormat="true" x14ac:dyDescent="0.25">
      <c r="A43" s="374"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c r="HX43" s="107"/>
      <c r="IH43" s="107"/>
    </row>
    <row xmlns:x14ac="http://schemas.microsoft.com/office/spreadsheetml/2009/9/ac" r="44" s="3" customFormat="true" x14ac:dyDescent="0.25">
      <c r="A44" s="374"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c r="HX44" s="107"/>
      <c r="IH44" s="107"/>
    </row>
    <row xmlns:x14ac="http://schemas.microsoft.com/office/spreadsheetml/2009/9/ac" r="45" s="3" customFormat="true" x14ac:dyDescent="0.25">
      <c r="A45" s="374"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c r="HX45" s="107"/>
      <c r="IH45" s="107"/>
    </row>
    <row xmlns:x14ac="http://schemas.microsoft.com/office/spreadsheetml/2009/9/ac" r="46" s="3" customFormat="true" x14ac:dyDescent="0.25">
      <c r="A46" s="374"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c r="HX46" s="107"/>
      <c r="IH46" s="107"/>
    </row>
    <row xmlns:x14ac="http://schemas.microsoft.com/office/spreadsheetml/2009/9/ac" r="47" s="3" customFormat="true" x14ac:dyDescent="0.25">
      <c r="A47" s="374"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c r="HX47" s="107"/>
      <c r="IH47" s="107"/>
    </row>
    <row xmlns:x14ac="http://schemas.microsoft.com/office/spreadsheetml/2009/9/ac" r="48" s="3" customFormat="true" x14ac:dyDescent="0.25">
      <c r="A48" s="374"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c r="HX48" s="107"/>
      <c r="IH48" s="107"/>
    </row>
    <row xmlns:x14ac="http://schemas.microsoft.com/office/spreadsheetml/2009/9/ac" r="49" s="3" customFormat="true" x14ac:dyDescent="0.25">
      <c r="A49" s="374"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c r="HX49" s="107"/>
      <c r="IH49" s="107"/>
    </row>
    <row xmlns:x14ac="http://schemas.microsoft.com/office/spreadsheetml/2009/9/ac" r="50" s="3" customFormat="true" x14ac:dyDescent="0.25">
      <c r="A50" s="374"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c r="HX50" s="107"/>
      <c r="IH50" s="107"/>
    </row>
    <row xmlns:x14ac="http://schemas.microsoft.com/office/spreadsheetml/2009/9/ac" r="51" s="3" customFormat="true" x14ac:dyDescent="0.25">
      <c r="A51" s="374"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c r="HX51" s="107"/>
      <c r="IH51" s="107"/>
    </row>
    <row xmlns:x14ac="http://schemas.microsoft.com/office/spreadsheetml/2009/9/ac" r="52" s="3" customFormat="true" x14ac:dyDescent="0.25">
      <c r="A52" s="374"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c r="HX52" s="107"/>
      <c r="IH52" s="107"/>
    </row>
    <row xmlns:x14ac="http://schemas.microsoft.com/office/spreadsheetml/2009/9/ac" r="53" s="3" customFormat="true" x14ac:dyDescent="0.25">
      <c r="A53" s="374"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c r="HX53" s="107"/>
      <c r="IH53" s="107"/>
    </row>
    <row xmlns:x14ac="http://schemas.microsoft.com/office/spreadsheetml/2009/9/ac" r="54" s="3" customFormat="true" x14ac:dyDescent="0.25">
      <c r="A54" s="374"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c r="HX54" s="107"/>
      <c r="IH54" s="107"/>
    </row>
    <row xmlns:x14ac="http://schemas.microsoft.com/office/spreadsheetml/2009/9/ac" r="55" s="3" customFormat="true" x14ac:dyDescent="0.25">
      <c r="A55" s="374"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c r="HX55" s="107"/>
      <c r="IH55" s="107"/>
    </row>
    <row xmlns:x14ac="http://schemas.microsoft.com/office/spreadsheetml/2009/9/ac" r="56" s="3" customFormat="true" x14ac:dyDescent="0.25">
      <c r="A56" s="374"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c r="HX56" s="107"/>
      <c r="IH56" s="107"/>
    </row>
    <row xmlns:x14ac="http://schemas.microsoft.com/office/spreadsheetml/2009/9/ac" r="57" s="3" customFormat="true" x14ac:dyDescent="0.25">
      <c r="A57" s="374"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c r="HX57" s="107"/>
      <c r="IH57" s="107"/>
    </row>
    <row xmlns:x14ac="http://schemas.microsoft.com/office/spreadsheetml/2009/9/ac" r="58" s="3" customFormat="true" x14ac:dyDescent="0.25">
      <c r="A58" s="374"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c r="HX58" s="107"/>
      <c r="IH58" s="107"/>
    </row>
    <row xmlns:x14ac="http://schemas.microsoft.com/office/spreadsheetml/2009/9/ac" r="59" s="3" customFormat="true" x14ac:dyDescent="0.25">
      <c r="A59" s="374"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c r="HX59" s="107"/>
      <c r="IH59" s="107"/>
    </row>
    <row xmlns:x14ac="http://schemas.microsoft.com/office/spreadsheetml/2009/9/ac" r="60" s="3" customFormat="true" x14ac:dyDescent="0.25">
      <c r="A60" s="374"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c r="HX60" s="107"/>
      <c r="IH60" s="107"/>
    </row>
    <row xmlns:x14ac="http://schemas.microsoft.com/office/spreadsheetml/2009/9/ac" r="61" s="3" customFormat="true" x14ac:dyDescent="0.25">
      <c r="A61" s="374"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c r="HX61" s="107"/>
      <c r="IH61" s="107"/>
    </row>
    <row xmlns:x14ac="http://schemas.microsoft.com/office/spreadsheetml/2009/9/ac" r="62" s="3" customFormat="true" x14ac:dyDescent="0.25">
      <c r="A62" s="374"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c r="HX62" s="107"/>
      <c r="IH62" s="107"/>
    </row>
    <row xmlns:x14ac="http://schemas.microsoft.com/office/spreadsheetml/2009/9/ac" r="63" s="3" customFormat="true" x14ac:dyDescent="0.25">
      <c r="A63" s="374"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c r="HX63" s="107"/>
      <c r="IH63" s="107"/>
    </row>
    <row xmlns:x14ac="http://schemas.microsoft.com/office/spreadsheetml/2009/9/ac" r="64" s="3" customFormat="true" x14ac:dyDescent="0.25">
      <c r="A64" s="374"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c r="HX64" s="107"/>
      <c r="IH64" s="107"/>
    </row>
    <row xmlns:x14ac="http://schemas.microsoft.com/office/spreadsheetml/2009/9/ac" r="65" s="3" customFormat="true" x14ac:dyDescent="0.25">
      <c r="A65" s="374"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c r="HX65" s="107"/>
      <c r="IH65" s="107"/>
    </row>
    <row xmlns:x14ac="http://schemas.microsoft.com/office/spreadsheetml/2009/9/ac" r="66" s="3" customFormat="true" x14ac:dyDescent="0.25">
      <c r="A66" s="374"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c r="HX66" s="107"/>
      <c r="IH66" s="107"/>
    </row>
    <row xmlns:x14ac="http://schemas.microsoft.com/office/spreadsheetml/2009/9/ac" r="67" s="3" customFormat="true" x14ac:dyDescent="0.25">
      <c r="A67" s="374"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c r="HX67" s="107"/>
      <c r="IH67" s="107"/>
    </row>
    <row xmlns:x14ac="http://schemas.microsoft.com/office/spreadsheetml/2009/9/ac" r="68" s="3" customFormat="true" x14ac:dyDescent="0.25">
      <c r="A68" s="374"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c r="HX68" s="107"/>
      <c r="IH68" s="107"/>
    </row>
    <row xmlns:x14ac="http://schemas.microsoft.com/office/spreadsheetml/2009/9/ac" r="69" s="3" customFormat="true" x14ac:dyDescent="0.25">
      <c r="A69" s="374"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c r="HX69" s="107"/>
      <c r="IH69" s="107"/>
    </row>
    <row xmlns:x14ac="http://schemas.microsoft.com/office/spreadsheetml/2009/9/ac" r="70" s="3" customFormat="true" x14ac:dyDescent="0.25">
      <c r="A70" s="374"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c r="HX70" s="107"/>
      <c r="IH70" s="107"/>
    </row>
    <row xmlns:x14ac="http://schemas.microsoft.com/office/spreadsheetml/2009/9/ac" r="71" s="3" customFormat="true" x14ac:dyDescent="0.25">
      <c r="A71" s="374"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c r="HX71" s="107"/>
      <c r="IH71" s="107"/>
    </row>
    <row xmlns:x14ac="http://schemas.microsoft.com/office/spreadsheetml/2009/9/ac" r="72" s="3" customFormat="true" x14ac:dyDescent="0.25">
      <c r="A72" s="374"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c r="HX72" s="107"/>
      <c r="IH72" s="107"/>
    </row>
    <row xmlns:x14ac="http://schemas.microsoft.com/office/spreadsheetml/2009/9/ac" r="73" s="3" customFormat="true" x14ac:dyDescent="0.25">
      <c r="A73" s="374"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c r="HX73" s="107"/>
      <c r="IH73" s="107"/>
    </row>
    <row xmlns:x14ac="http://schemas.microsoft.com/office/spreadsheetml/2009/9/ac" r="74" s="3" customFormat="true" x14ac:dyDescent="0.25">
      <c r="A74" s="374"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c r="HX74" s="107"/>
      <c r="IH74" s="107"/>
    </row>
    <row xmlns:x14ac="http://schemas.microsoft.com/office/spreadsheetml/2009/9/ac" r="75" s="3" customFormat="true" x14ac:dyDescent="0.25">
      <c r="A75" s="374"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c r="HX75" s="107"/>
      <c r="IH75" s="107"/>
    </row>
    <row xmlns:x14ac="http://schemas.microsoft.com/office/spreadsheetml/2009/9/ac" r="76" s="3" customFormat="true" x14ac:dyDescent="0.25">
      <c r="A76" s="374"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c r="HX76" s="107"/>
      <c r="IH76" s="107"/>
    </row>
    <row xmlns:x14ac="http://schemas.microsoft.com/office/spreadsheetml/2009/9/ac" r="77" s="3" customFormat="true" x14ac:dyDescent="0.25">
      <c r="A77" s="374"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c r="HX77" s="107"/>
      <c r="IH77" s="107"/>
    </row>
    <row xmlns:x14ac="http://schemas.microsoft.com/office/spreadsheetml/2009/9/ac" r="78" s="3" customFormat="true" x14ac:dyDescent="0.25">
      <c r="A78" s="374"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c r="HX78" s="107"/>
      <c r="IH78" s="107"/>
    </row>
    <row xmlns:x14ac="http://schemas.microsoft.com/office/spreadsheetml/2009/9/ac" r="79" s="3" customFormat="true" x14ac:dyDescent="0.25">
      <c r="A79" s="374"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c r="HX79" s="107"/>
      <c r="IH79" s="107"/>
    </row>
    <row xmlns:x14ac="http://schemas.microsoft.com/office/spreadsheetml/2009/9/ac" r="80" s="3" customFormat="true" x14ac:dyDescent="0.25">
      <c r="A80" s="374"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c r="HX80" s="107"/>
      <c r="IH80" s="107"/>
    </row>
    <row xmlns:x14ac="http://schemas.microsoft.com/office/spreadsheetml/2009/9/ac" r="81" s="3" customFormat="true" x14ac:dyDescent="0.25">
      <c r="A81" s="374"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c r="HX81" s="107"/>
      <c r="IH81" s="107"/>
    </row>
    <row xmlns:x14ac="http://schemas.microsoft.com/office/spreadsheetml/2009/9/ac" r="82" s="3" customFormat="true" x14ac:dyDescent="0.25">
      <c r="A82" s="374"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c r="HX82" s="107"/>
      <c r="IH82" s="107"/>
    </row>
    <row xmlns:x14ac="http://schemas.microsoft.com/office/spreadsheetml/2009/9/ac" r="83" s="3" customFormat="true" x14ac:dyDescent="0.25">
      <c r="A83" s="374"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c r="HX83" s="107"/>
      <c r="IH83" s="107"/>
    </row>
    <row xmlns:x14ac="http://schemas.microsoft.com/office/spreadsheetml/2009/9/ac" r="84" s="3" customFormat="true" x14ac:dyDescent="0.25">
      <c r="A84" s="374"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c r="HX84" s="107"/>
      <c r="IH84" s="107"/>
    </row>
    <row xmlns:x14ac="http://schemas.microsoft.com/office/spreadsheetml/2009/9/ac" r="85" s="3" customFormat="true" x14ac:dyDescent="0.25">
      <c r="A85" s="374"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c r="HX85" s="107"/>
      <c r="IH85" s="107"/>
    </row>
    <row xmlns:x14ac="http://schemas.microsoft.com/office/spreadsheetml/2009/9/ac" r="86" s="3" customFormat="true" x14ac:dyDescent="0.25">
      <c r="A86" s="374"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c r="HX86" s="107"/>
      <c r="IH86" s="107"/>
    </row>
    <row xmlns:x14ac="http://schemas.microsoft.com/office/spreadsheetml/2009/9/ac" r="87" s="3" customFormat="true" x14ac:dyDescent="0.25">
      <c r="A87" s="374"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c r="HX87" s="107"/>
      <c r="IH87" s="107"/>
    </row>
    <row xmlns:x14ac="http://schemas.microsoft.com/office/spreadsheetml/2009/9/ac" r="88" s="3" customFormat="true" x14ac:dyDescent="0.25">
      <c r="A88" s="374"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c r="HX88" s="107"/>
      <c r="IH88" s="107"/>
    </row>
    <row xmlns:x14ac="http://schemas.microsoft.com/office/spreadsheetml/2009/9/ac" r="89" s="3" customFormat="true" x14ac:dyDescent="0.25">
      <c r="A89" s="374"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c r="HX89" s="107"/>
      <c r="IH89" s="107"/>
    </row>
    <row xmlns:x14ac="http://schemas.microsoft.com/office/spreadsheetml/2009/9/ac" r="90" s="3" customFormat="true" x14ac:dyDescent="0.25">
      <c r="A90" s="374"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c r="HX90" s="107"/>
      <c r="IH90" s="107"/>
    </row>
    <row xmlns:x14ac="http://schemas.microsoft.com/office/spreadsheetml/2009/9/ac" r="91" s="3" customFormat="true" x14ac:dyDescent="0.25">
      <c r="A91" s="374"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c r="HX91" s="107"/>
      <c r="IH91" s="107"/>
    </row>
    <row xmlns:x14ac="http://schemas.microsoft.com/office/spreadsheetml/2009/9/ac" r="92" s="3" customFormat="true" x14ac:dyDescent="0.25">
      <c r="A92" s="374"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c r="HX92" s="107"/>
      <c r="IH92" s="107"/>
    </row>
    <row xmlns:x14ac="http://schemas.microsoft.com/office/spreadsheetml/2009/9/ac" r="93" s="3" customFormat="true" x14ac:dyDescent="0.25">
      <c r="A93" s="374"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c r="HX93" s="107"/>
      <c r="IH93" s="107"/>
    </row>
    <row xmlns:x14ac="http://schemas.microsoft.com/office/spreadsheetml/2009/9/ac" r="94" s="3" customFormat="true" x14ac:dyDescent="0.25">
      <c r="A94" s="374"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c r="HX94" s="107"/>
      <c r="IH94" s="107"/>
    </row>
    <row xmlns:x14ac="http://schemas.microsoft.com/office/spreadsheetml/2009/9/ac" r="95" s="3" customFormat="true" x14ac:dyDescent="0.25">
      <c r="A95" s="374"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c r="HX95" s="107"/>
      <c r="IH95" s="107"/>
    </row>
    <row xmlns:x14ac="http://schemas.microsoft.com/office/spreadsheetml/2009/9/ac" r="96" s="3" customFormat="true" x14ac:dyDescent="0.25">
      <c r="A96" s="374"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c r="HX96" s="107"/>
      <c r="IH96" s="107"/>
    </row>
    <row xmlns:x14ac="http://schemas.microsoft.com/office/spreadsheetml/2009/9/ac" r="97" s="3" customFormat="true" x14ac:dyDescent="0.25">
      <c r="A97" s="374"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c r="HX97" s="107"/>
      <c r="IH97" s="107"/>
    </row>
    <row xmlns:x14ac="http://schemas.microsoft.com/office/spreadsheetml/2009/9/ac" r="98" s="3" customFormat="true" x14ac:dyDescent="0.25">
      <c r="A98" s="374"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c r="HX98" s="107"/>
      <c r="IH98" s="107"/>
    </row>
    <row xmlns:x14ac="http://schemas.microsoft.com/office/spreadsheetml/2009/9/ac" r="99" s="3" customFormat="true" x14ac:dyDescent="0.25">
      <c r="A99" s="374"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c r="HX99" s="107"/>
      <c r="IH99" s="107"/>
    </row>
    <row xmlns:x14ac="http://schemas.microsoft.com/office/spreadsheetml/2009/9/ac" r="100" s="3" customFormat="true" x14ac:dyDescent="0.25">
      <c r="A100" s="374"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c r="HX100" s="107"/>
      <c r="IH100" s="107"/>
    </row>
    <row xmlns:x14ac="http://schemas.microsoft.com/office/spreadsheetml/2009/9/ac" r="101" s="3" customFormat="true" x14ac:dyDescent="0.25">
      <c r="A101" s="374"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c r="HX101" s="107"/>
      <c r="IH101" s="107"/>
    </row>
    <row xmlns:x14ac="http://schemas.microsoft.com/office/spreadsheetml/2009/9/ac" r="102" s="3" customFormat="true" x14ac:dyDescent="0.25">
      <c r="A102" s="374"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c r="HX102" s="107"/>
      <c r="IH102" s="107"/>
    </row>
    <row xmlns:x14ac="http://schemas.microsoft.com/office/spreadsheetml/2009/9/ac" r="103" s="3" customFormat="true" x14ac:dyDescent="0.25">
      <c r="A103" s="374"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c r="HX103" s="107"/>
      <c r="IH103" s="107"/>
    </row>
    <row xmlns:x14ac="http://schemas.microsoft.com/office/spreadsheetml/2009/9/ac" r="104" s="3" customFormat="true" x14ac:dyDescent="0.25">
      <c r="A104" s="374"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c r="HX104" s="107"/>
      <c r="IH104" s="107"/>
    </row>
    <row xmlns:x14ac="http://schemas.microsoft.com/office/spreadsheetml/2009/9/ac" r="105" s="3" customFormat="true" x14ac:dyDescent="0.25">
      <c r="A105" s="374"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c r="HX105" s="107"/>
      <c r="IH105" s="107"/>
    </row>
    <row xmlns:x14ac="http://schemas.microsoft.com/office/spreadsheetml/2009/9/ac" r="106" s="3" customFormat="true" x14ac:dyDescent="0.25">
      <c r="A106" s="374"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c r="HX106" s="107"/>
      <c r="IH106" s="107"/>
    </row>
    <row xmlns:x14ac="http://schemas.microsoft.com/office/spreadsheetml/2009/9/ac" r="107" s="3" customFormat="true" x14ac:dyDescent="0.25">
      <c r="A107" s="374"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c r="HX107" s="107"/>
      <c r="IH107" s="107"/>
    </row>
    <row xmlns:x14ac="http://schemas.microsoft.com/office/spreadsheetml/2009/9/ac" r="108" s="3" customFormat="true" x14ac:dyDescent="0.25">
      <c r="A108" s="374"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c r="HX108" s="107"/>
      <c r="IH108" s="107"/>
    </row>
    <row xmlns:x14ac="http://schemas.microsoft.com/office/spreadsheetml/2009/9/ac" r="109" s="3" customFormat="true" x14ac:dyDescent="0.25">
      <c r="A109" s="374"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c r="HX109" s="107"/>
      <c r="IH109" s="107"/>
    </row>
    <row xmlns:x14ac="http://schemas.microsoft.com/office/spreadsheetml/2009/9/ac" r="110" s="3" customFormat="true" x14ac:dyDescent="0.25">
      <c r="A110" s="374"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c r="HX110" s="107"/>
      <c r="IH110" s="107"/>
    </row>
    <row xmlns:x14ac="http://schemas.microsoft.com/office/spreadsheetml/2009/9/ac" r="111" s="3" customFormat="true" x14ac:dyDescent="0.25">
      <c r="A111" s="374"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c r="HX111" s="107"/>
      <c r="IH111" s="107"/>
    </row>
    <row xmlns:x14ac="http://schemas.microsoft.com/office/spreadsheetml/2009/9/ac" r="112" s="3" customFormat="true" x14ac:dyDescent="0.25">
      <c r="A112" s="374"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c r="HX112" s="107"/>
      <c r="IH112" s="107"/>
    </row>
    <row xmlns:x14ac="http://schemas.microsoft.com/office/spreadsheetml/2009/9/ac" r="113" s="3" customFormat="true" x14ac:dyDescent="0.25">
      <c r="A113" s="374"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c r="HX113" s="107"/>
      <c r="IH113" s="107"/>
    </row>
    <row xmlns:x14ac="http://schemas.microsoft.com/office/spreadsheetml/2009/9/ac" r="114" s="3" customFormat="true" x14ac:dyDescent="0.25">
      <c r="A114" s="374"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c r="HX114" s="107"/>
      <c r="IH114" s="107"/>
    </row>
    <row xmlns:x14ac="http://schemas.microsoft.com/office/spreadsheetml/2009/9/ac" r="115" s="3" customFormat="true" x14ac:dyDescent="0.25">
      <c r="A115" s="374"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c r="HX115" s="107"/>
      <c r="IH115" s="107"/>
    </row>
    <row xmlns:x14ac="http://schemas.microsoft.com/office/spreadsheetml/2009/9/ac" r="116" s="3" customFormat="true" x14ac:dyDescent="0.25">
      <c r="A116" s="374"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c r="HX116" s="107"/>
      <c r="IH116" s="107"/>
    </row>
    <row xmlns:x14ac="http://schemas.microsoft.com/office/spreadsheetml/2009/9/ac" r="117" s="3" customFormat="true" x14ac:dyDescent="0.25">
      <c r="A117" s="374"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c r="HX117" s="107"/>
      <c r="IH117" s="107"/>
    </row>
    <row xmlns:x14ac="http://schemas.microsoft.com/office/spreadsheetml/2009/9/ac" r="118" s="3" customFormat="true" x14ac:dyDescent="0.25">
      <c r="A118" s="374"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c r="HX118" s="107"/>
      <c r="IH118" s="107"/>
    </row>
    <row xmlns:x14ac="http://schemas.microsoft.com/office/spreadsheetml/2009/9/ac" r="119" s="3" customFormat="true" x14ac:dyDescent="0.25">
      <c r="A119" s="374"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c r="HX119" s="107"/>
      <c r="IH119" s="107"/>
    </row>
    <row xmlns:x14ac="http://schemas.microsoft.com/office/spreadsheetml/2009/9/ac" r="120" s="3" customFormat="true" x14ac:dyDescent="0.25">
      <c r="A120" s="374"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c r="HX120" s="107"/>
      <c r="IH120" s="107"/>
    </row>
    <row xmlns:x14ac="http://schemas.microsoft.com/office/spreadsheetml/2009/9/ac" r="121" s="3" customFormat="true" x14ac:dyDescent="0.25">
      <c r="A121" s="374"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c r="HX121" s="107"/>
      <c r="IH121" s="107"/>
    </row>
    <row xmlns:x14ac="http://schemas.microsoft.com/office/spreadsheetml/2009/9/ac" r="122" s="3" customFormat="true" x14ac:dyDescent="0.25">
      <c r="A122" s="374"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c r="HX122" s="107"/>
      <c r="IH122" s="107"/>
    </row>
    <row xmlns:x14ac="http://schemas.microsoft.com/office/spreadsheetml/2009/9/ac" r="123" s="3" customFormat="true" x14ac:dyDescent="0.25">
      <c r="A123" s="374"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c r="HX123" s="107"/>
      <c r="IH123" s="107"/>
    </row>
    <row xmlns:x14ac="http://schemas.microsoft.com/office/spreadsheetml/2009/9/ac" r="124" s="3" customFormat="true" x14ac:dyDescent="0.25">
      <c r="A124" s="374"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c r="HX124" s="107"/>
      <c r="IH124" s="107"/>
    </row>
    <row xmlns:x14ac="http://schemas.microsoft.com/office/spreadsheetml/2009/9/ac" r="125" s="3" customFormat="true" x14ac:dyDescent="0.25">
      <c r="A125" s="374"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c r="HX125" s="107"/>
      <c r="IH125" s="107"/>
    </row>
    <row xmlns:x14ac="http://schemas.microsoft.com/office/spreadsheetml/2009/9/ac" r="126" s="3" customFormat="true" x14ac:dyDescent="0.25">
      <c r="A126" s="374"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c r="HX126" s="107"/>
      <c r="IH126" s="107"/>
    </row>
    <row xmlns:x14ac="http://schemas.microsoft.com/office/spreadsheetml/2009/9/ac" r="127" s="3" customFormat="true" x14ac:dyDescent="0.25">
      <c r="A127" s="374"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c r="HX127" s="107"/>
      <c r="IH127" s="107"/>
    </row>
    <row xmlns:x14ac="http://schemas.microsoft.com/office/spreadsheetml/2009/9/ac" r="128" s="3" customFormat="true" x14ac:dyDescent="0.25">
      <c r="A128" s="374"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c r="HX128" s="107"/>
      <c r="IH128" s="107"/>
    </row>
    <row xmlns:x14ac="http://schemas.microsoft.com/office/spreadsheetml/2009/9/ac" r="129" s="3" customFormat="true" x14ac:dyDescent="0.25">
      <c r="A129" s="374"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c r="HX129" s="107"/>
      <c r="IH129" s="107"/>
    </row>
    <row xmlns:x14ac="http://schemas.microsoft.com/office/spreadsheetml/2009/9/ac" r="130" s="3" customFormat="true" x14ac:dyDescent="0.25">
      <c r="A130" s="374"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c r="HX130" s="107"/>
      <c r="IH130" s="107"/>
    </row>
    <row xmlns:x14ac="http://schemas.microsoft.com/office/spreadsheetml/2009/9/ac" r="131" s="3" customFormat="true" x14ac:dyDescent="0.25">
      <c r="A131" s="374"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c r="HX131" s="107"/>
      <c r="IH131" s="107"/>
    </row>
    <row xmlns:x14ac="http://schemas.microsoft.com/office/spreadsheetml/2009/9/ac" r="132" s="3" customFormat="true" x14ac:dyDescent="0.25">
      <c r="A132" s="374"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c r="HX132" s="107"/>
      <c r="IH132" s="107"/>
    </row>
    <row xmlns:x14ac="http://schemas.microsoft.com/office/spreadsheetml/2009/9/ac" r="133" s="3" customFormat="true" x14ac:dyDescent="0.25">
      <c r="A133" s="374"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c r="HX133" s="107"/>
      <c r="IH133" s="107"/>
    </row>
    <row xmlns:x14ac="http://schemas.microsoft.com/office/spreadsheetml/2009/9/ac" r="134" s="3" customFormat="true" x14ac:dyDescent="0.25">
      <c r="A134" s="374"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c r="HX134" s="107"/>
      <c r="IH134" s="107"/>
    </row>
    <row xmlns:x14ac="http://schemas.microsoft.com/office/spreadsheetml/2009/9/ac" r="135" s="3" customFormat="true" x14ac:dyDescent="0.25">
      <c r="A135" s="374"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c r="HX135" s="107"/>
      <c r="IH135" s="107"/>
    </row>
    <row xmlns:x14ac="http://schemas.microsoft.com/office/spreadsheetml/2009/9/ac" r="136" s="3" customFormat="true" x14ac:dyDescent="0.25">
      <c r="A136" s="374"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c r="HX136" s="107"/>
      <c r="IH136" s="107"/>
    </row>
    <row xmlns:x14ac="http://schemas.microsoft.com/office/spreadsheetml/2009/9/ac" r="137" s="3" customFormat="true" x14ac:dyDescent="0.25">
      <c r="A137" s="374"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c r="HX137" s="107"/>
      <c r="IH137" s="107"/>
    </row>
    <row xmlns:x14ac="http://schemas.microsoft.com/office/spreadsheetml/2009/9/ac" r="138" s="3" customFormat="true" x14ac:dyDescent="0.25">
      <c r="A138" s="374"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c r="HX138" s="107"/>
      <c r="IH138" s="107"/>
    </row>
    <row xmlns:x14ac="http://schemas.microsoft.com/office/spreadsheetml/2009/9/ac" r="139" s="3" customFormat="true" x14ac:dyDescent="0.25">
      <c r="A139" s="374"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c r="HX139" s="107"/>
      <c r="IH139" s="107"/>
    </row>
    <row xmlns:x14ac="http://schemas.microsoft.com/office/spreadsheetml/2009/9/ac" r="140" s="3" customFormat="true" x14ac:dyDescent="0.25">
      <c r="A140" s="374"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c r="HX140" s="107"/>
      <c r="IH140" s="107"/>
    </row>
    <row xmlns:x14ac="http://schemas.microsoft.com/office/spreadsheetml/2009/9/ac" r="141" s="3" customFormat="true" x14ac:dyDescent="0.25">
      <c r="A141" s="374"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c r="HX141" s="107"/>
      <c r="IH141" s="107"/>
    </row>
    <row xmlns:x14ac="http://schemas.microsoft.com/office/spreadsheetml/2009/9/ac" r="142" s="3" customFormat="true" x14ac:dyDescent="0.25">
      <c r="A142" s="374"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c r="HX142" s="107"/>
      <c r="IH142" s="107"/>
    </row>
    <row xmlns:x14ac="http://schemas.microsoft.com/office/spreadsheetml/2009/9/ac" r="143" s="3" customFormat="true" x14ac:dyDescent="0.25">
      <c r="A143" s="374"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c r="HX143" s="107"/>
      <c r="IH143" s="107"/>
    </row>
    <row xmlns:x14ac="http://schemas.microsoft.com/office/spreadsheetml/2009/9/ac" r="144" s="3" customFormat="true" x14ac:dyDescent="0.25">
      <c r="A144" s="374"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c r="HX144" s="107"/>
      <c r="IH144" s="107"/>
    </row>
    <row xmlns:x14ac="http://schemas.microsoft.com/office/spreadsheetml/2009/9/ac" r="145" s="3" customFormat="true" x14ac:dyDescent="0.25">
      <c r="A145" s="374"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c r="HX145" s="107"/>
      <c r="IH145" s="107"/>
    </row>
    <row xmlns:x14ac="http://schemas.microsoft.com/office/spreadsheetml/2009/9/ac" r="146" s="3" customFormat="true" x14ac:dyDescent="0.25">
      <c r="A146" s="374"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c r="HX146" s="107"/>
      <c r="IH146" s="107"/>
    </row>
    <row xmlns:x14ac="http://schemas.microsoft.com/office/spreadsheetml/2009/9/ac" r="147" s="3" customFormat="true" x14ac:dyDescent="0.25">
      <c r="A147" s="374"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c r="HX147" s="107"/>
      <c r="IH147" s="107"/>
    </row>
    <row xmlns:x14ac="http://schemas.microsoft.com/office/spreadsheetml/2009/9/ac" r="148" s="3" customFormat="true" x14ac:dyDescent="0.25">
      <c r="A148" s="374"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c r="HX148" s="107"/>
      <c r="IH148" s="107"/>
    </row>
    <row xmlns:x14ac="http://schemas.microsoft.com/office/spreadsheetml/2009/9/ac" r="149" s="3" customFormat="true" x14ac:dyDescent="0.25">
      <c r="A149" s="374"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c r="HX149" s="107"/>
      <c r="IH149" s="107"/>
    </row>
    <row xmlns:x14ac="http://schemas.microsoft.com/office/spreadsheetml/2009/9/ac" r="150" s="3" customFormat="true" x14ac:dyDescent="0.25">
      <c r="A150" s="374"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c r="HX150" s="107"/>
      <c r="IH150" s="107"/>
    </row>
    <row xmlns:x14ac="http://schemas.microsoft.com/office/spreadsheetml/2009/9/ac" r="151" s="3" customFormat="true" x14ac:dyDescent="0.25">
      <c r="A151" s="374"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c r="HX151" s="107"/>
      <c r="IH151" s="107"/>
    </row>
    <row xmlns:x14ac="http://schemas.microsoft.com/office/spreadsheetml/2009/9/ac" r="152" s="3" customFormat="true" x14ac:dyDescent="0.25">
      <c r="A152" s="368"/>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c r="HX152" s="107"/>
      <c r="IH152" s="107"/>
    </row>
    <row xmlns:x14ac="http://schemas.microsoft.com/office/spreadsheetml/2009/9/ac" r="153" s="3" customFormat="true" x14ac:dyDescent="0.25">
      <c r="A153" s="368"/>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c r="HX153" s="107"/>
      <c r="IH153" s="107"/>
    </row>
    <row xmlns:x14ac="http://schemas.microsoft.com/office/spreadsheetml/2009/9/ac" r="154" s="3" customFormat="true" x14ac:dyDescent="0.25">
      <c r="A154" s="368"/>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c r="HX154" s="107"/>
      <c r="IH154" s="107"/>
    </row>
    <row xmlns:x14ac="http://schemas.microsoft.com/office/spreadsheetml/2009/9/ac" r="155" s="3" customFormat="true" x14ac:dyDescent="0.25">
      <c r="A155" s="368"/>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c r="HX155" s="107"/>
      <c r="IH155" s="107"/>
    </row>
    <row xmlns:x14ac="http://schemas.microsoft.com/office/spreadsheetml/2009/9/ac" r="156" s="3" customFormat="true" x14ac:dyDescent="0.25">
      <c r="A156" s="368"/>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c r="HX156" s="107"/>
      <c r="IH156" s="107"/>
    </row>
    <row xmlns:x14ac="http://schemas.microsoft.com/office/spreadsheetml/2009/9/ac" r="157" s="3" customFormat="true" x14ac:dyDescent="0.25">
      <c r="A157" s="368"/>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c r="HX157" s="107"/>
      <c r="IH157" s="107"/>
    </row>
    <row xmlns:x14ac="http://schemas.microsoft.com/office/spreadsheetml/2009/9/ac" r="158" s="3" customFormat="true" x14ac:dyDescent="0.25">
      <c r="A158" s="368"/>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c r="HX158" s="107"/>
      <c r="IH158" s="107"/>
    </row>
    <row xmlns:x14ac="http://schemas.microsoft.com/office/spreadsheetml/2009/9/ac" r="159" s="3" customFormat="true" x14ac:dyDescent="0.25">
      <c r="A159" s="368"/>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c r="HX159" s="107"/>
      <c r="IH159" s="107"/>
    </row>
    <row xmlns:x14ac="http://schemas.microsoft.com/office/spreadsheetml/2009/9/ac" r="160" s="3" customFormat="true" x14ac:dyDescent="0.25">
      <c r="A160" s="368"/>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c r="HX160" s="107"/>
      <c r="IH160" s="107"/>
    </row>
    <row xmlns:x14ac="http://schemas.microsoft.com/office/spreadsheetml/2009/9/ac" r="161" s="3" customFormat="true" x14ac:dyDescent="0.25">
      <c r="A161" s="368"/>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c r="HX161" s="107"/>
      <c r="IH161" s="107"/>
    </row>
    <row xmlns:x14ac="http://schemas.microsoft.com/office/spreadsheetml/2009/9/ac" r="162" s="3" customFormat="true" x14ac:dyDescent="0.25">
      <c r="A162" s="368"/>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c r="HX162" s="107"/>
      <c r="IH162" s="107"/>
    </row>
    <row xmlns:x14ac="http://schemas.microsoft.com/office/spreadsheetml/2009/9/ac" r="163" s="3" customFormat="true" x14ac:dyDescent="0.25">
      <c r="A163" s="368"/>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c r="HX163" s="107"/>
      <c r="IH163" s="107"/>
    </row>
    <row xmlns:x14ac="http://schemas.microsoft.com/office/spreadsheetml/2009/9/ac" r="164" s="3" customFormat="true" x14ac:dyDescent="0.25">
      <c r="A164" s="368"/>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c r="HX164" s="107"/>
      <c r="IH164" s="107"/>
    </row>
    <row xmlns:x14ac="http://schemas.microsoft.com/office/spreadsheetml/2009/9/ac" r="165" s="3" customFormat="true" x14ac:dyDescent="0.25">
      <c r="A165" s="368"/>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c r="HX165" s="107"/>
      <c r="IH165" s="107"/>
    </row>
    <row xmlns:x14ac="http://schemas.microsoft.com/office/spreadsheetml/2009/9/ac" r="166" s="3" customFormat="true" x14ac:dyDescent="0.25">
      <c r="A166" s="368"/>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c r="HX166" s="107"/>
      <c r="IH166" s="107"/>
    </row>
    <row xmlns:x14ac="http://schemas.microsoft.com/office/spreadsheetml/2009/9/ac" r="167" s="3" customFormat="true" x14ac:dyDescent="0.25">
      <c r="A167" s="368"/>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c r="HX167" s="107"/>
      <c r="IH167" s="107"/>
    </row>
    <row xmlns:x14ac="http://schemas.microsoft.com/office/spreadsheetml/2009/9/ac" r="168" s="3" customFormat="true" x14ac:dyDescent="0.25">
      <c r="A168" s="368"/>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c r="HX168" s="107"/>
      <c r="IH168" s="107"/>
    </row>
    <row xmlns:x14ac="http://schemas.microsoft.com/office/spreadsheetml/2009/9/ac" r="169" s="3" customFormat="true" x14ac:dyDescent="0.25">
      <c r="A169" s="368"/>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c r="HX169" s="107"/>
      <c r="IH169" s="107"/>
    </row>
    <row xmlns:x14ac="http://schemas.microsoft.com/office/spreadsheetml/2009/9/ac" r="170" s="3" customFormat="true" x14ac:dyDescent="0.25">
      <c r="A170" s="368"/>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c r="HX170" s="107"/>
      <c r="IH170" s="107"/>
    </row>
    <row xmlns:x14ac="http://schemas.microsoft.com/office/spreadsheetml/2009/9/ac" r="171" s="3" customFormat="true" x14ac:dyDescent="0.25">
      <c r="A171" s="368"/>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c r="HX171" s="107"/>
      <c r="IH171" s="107"/>
    </row>
    <row xmlns:x14ac="http://schemas.microsoft.com/office/spreadsheetml/2009/9/ac" r="172" s="3" customFormat="true" x14ac:dyDescent="0.25">
      <c r="A172" s="368"/>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c r="HX172" s="107"/>
      <c r="IH172" s="107"/>
    </row>
    <row xmlns:x14ac="http://schemas.microsoft.com/office/spreadsheetml/2009/9/ac" r="173" s="3" customFormat="true" x14ac:dyDescent="0.25">
      <c r="A173" s="368"/>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c r="HX173" s="107"/>
      <c r="IH173" s="107"/>
    </row>
    <row xmlns:x14ac="http://schemas.microsoft.com/office/spreadsheetml/2009/9/ac" r="174" s="3" customFormat="true" x14ac:dyDescent="0.25">
      <c r="A174" s="368"/>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c r="HX174" s="107"/>
      <c r="IH174" s="107"/>
    </row>
    <row xmlns:x14ac="http://schemas.microsoft.com/office/spreadsheetml/2009/9/ac" r="175" s="3" customFormat="true" x14ac:dyDescent="0.25">
      <c r="A175" s="368"/>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c r="HX175" s="107"/>
      <c r="IH175" s="107"/>
    </row>
    <row xmlns:x14ac="http://schemas.microsoft.com/office/spreadsheetml/2009/9/ac" r="176" s="3" customFormat="true" x14ac:dyDescent="0.25">
      <c r="A176" s="368"/>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c r="HX176" s="107"/>
      <c r="IH176" s="107"/>
    </row>
    <row xmlns:x14ac="http://schemas.microsoft.com/office/spreadsheetml/2009/9/ac" r="177" s="3" customFormat="true" x14ac:dyDescent="0.25">
      <c r="A177" s="368"/>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c r="HX177" s="107"/>
      <c r="IH177" s="107"/>
    </row>
    <row xmlns:x14ac="http://schemas.microsoft.com/office/spreadsheetml/2009/9/ac" r="178" s="3" customFormat="true" x14ac:dyDescent="0.25">
      <c r="A178" s="368"/>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c r="HX178" s="107"/>
      <c r="IH178" s="107"/>
    </row>
    <row xmlns:x14ac="http://schemas.microsoft.com/office/spreadsheetml/2009/9/ac" r="179" s="3" customFormat="true" x14ac:dyDescent="0.25">
      <c r="A179" s="368"/>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c r="HX179" s="107"/>
      <c r="IH179" s="107"/>
    </row>
    <row xmlns:x14ac="http://schemas.microsoft.com/office/spreadsheetml/2009/9/ac" r="180" s="3" customFormat="true" x14ac:dyDescent="0.25">
      <c r="A180" s="368"/>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c r="HX180" s="107"/>
      <c r="IH180" s="107"/>
    </row>
    <row xmlns:x14ac="http://schemas.microsoft.com/office/spreadsheetml/2009/9/ac" r="181" s="3" customFormat="true" x14ac:dyDescent="0.25">
      <c r="A181" s="368"/>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c r="HX181" s="107"/>
      <c r="IH181" s="107"/>
    </row>
    <row xmlns:x14ac="http://schemas.microsoft.com/office/spreadsheetml/2009/9/ac" r="182" s="3" customFormat="true" x14ac:dyDescent="0.25">
      <c r="A182" s="368"/>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c r="HX182" s="107"/>
      <c r="IH182" s="107"/>
    </row>
    <row xmlns:x14ac="http://schemas.microsoft.com/office/spreadsheetml/2009/9/ac" r="183" s="3" customFormat="true" x14ac:dyDescent="0.25">
      <c r="A183" s="368"/>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c r="HX183" s="107"/>
      <c r="IH183" s="107"/>
    </row>
    <row xmlns:x14ac="http://schemas.microsoft.com/office/spreadsheetml/2009/9/ac" r="184" s="3" customFormat="true" x14ac:dyDescent="0.25">
      <c r="A184" s="368"/>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c r="HX184" s="107"/>
      <c r="IH184" s="107"/>
    </row>
    <row xmlns:x14ac="http://schemas.microsoft.com/office/spreadsheetml/2009/9/ac" r="185" s="3" customFormat="true" x14ac:dyDescent="0.25">
      <c r="A185" s="368"/>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c r="HX185" s="107"/>
      <c r="IH185" s="107"/>
    </row>
    <row xmlns:x14ac="http://schemas.microsoft.com/office/spreadsheetml/2009/9/ac" r="186" s="3" customFormat="true" x14ac:dyDescent="0.25">
      <c r="A186" s="368"/>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c r="HX186" s="107"/>
      <c r="IH186" s="107"/>
    </row>
    <row xmlns:x14ac="http://schemas.microsoft.com/office/spreadsheetml/2009/9/ac" r="187" s="3" customFormat="true" x14ac:dyDescent="0.25">
      <c r="A187" s="368"/>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c r="HX187" s="107"/>
      <c r="IH187" s="107"/>
    </row>
    <row xmlns:x14ac="http://schemas.microsoft.com/office/spreadsheetml/2009/9/ac" r="188" s="3" customFormat="true" x14ac:dyDescent="0.25">
      <c r="A188" s="368"/>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c r="HX188" s="107"/>
      <c r="IH188" s="107"/>
    </row>
    <row xmlns:x14ac="http://schemas.microsoft.com/office/spreadsheetml/2009/9/ac" r="189" s="3" customFormat="true" x14ac:dyDescent="0.25">
      <c r="A189" s="368"/>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c r="HX189" s="107"/>
      <c r="IH189" s="107"/>
    </row>
    <row xmlns:x14ac="http://schemas.microsoft.com/office/spreadsheetml/2009/9/ac" r="190" s="3" customFormat="true" x14ac:dyDescent="0.25">
      <c r="A190" s="368"/>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c r="HX190" s="107"/>
      <c r="IH190" s="107"/>
    </row>
    <row xmlns:x14ac="http://schemas.microsoft.com/office/spreadsheetml/2009/9/ac" r="191" s="3" customFormat="true" x14ac:dyDescent="0.25">
      <c r="A191" s="368"/>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c r="HX191" s="107"/>
      <c r="IH191" s="107"/>
    </row>
    <row xmlns:x14ac="http://schemas.microsoft.com/office/spreadsheetml/2009/9/ac" r="192" s="3" customFormat="true" x14ac:dyDescent="0.25">
      <c r="A192" s="368"/>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c r="HX192" s="107"/>
      <c r="IH192" s="107"/>
    </row>
    <row xmlns:x14ac="http://schemas.microsoft.com/office/spreadsheetml/2009/9/ac" r="193" s="3" customFormat="true" x14ac:dyDescent="0.25">
      <c r="A193" s="368"/>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c r="HX193" s="107"/>
      <c r="IH193" s="107"/>
    </row>
    <row xmlns:x14ac="http://schemas.microsoft.com/office/spreadsheetml/2009/9/ac" r="194" s="3" customFormat="true" x14ac:dyDescent="0.25">
      <c r="A194" s="368"/>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c r="HX194" s="107"/>
      <c r="IH194" s="107"/>
    </row>
    <row xmlns:x14ac="http://schemas.microsoft.com/office/spreadsheetml/2009/9/ac" r="195" s="3" customFormat="true" x14ac:dyDescent="0.25">
      <c r="A195" s="368"/>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c r="HX195" s="107"/>
      <c r="IH195" s="107"/>
    </row>
    <row xmlns:x14ac="http://schemas.microsoft.com/office/spreadsheetml/2009/9/ac" r="196" s="3" customFormat="true" x14ac:dyDescent="0.25">
      <c r="A196" s="368"/>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c r="HX196" s="107"/>
      <c r="IH196" s="107"/>
    </row>
    <row xmlns:x14ac="http://schemas.microsoft.com/office/spreadsheetml/2009/9/ac" r="197" s="3" customFormat="true" x14ac:dyDescent="0.25">
      <c r="A197" s="368"/>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c r="HX197" s="107"/>
      <c r="IH197" s="107"/>
    </row>
    <row xmlns:x14ac="http://schemas.microsoft.com/office/spreadsheetml/2009/9/ac" r="198" s="3" customFormat="true" x14ac:dyDescent="0.25">
      <c r="A198" s="368"/>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c r="HX198" s="107"/>
      <c r="IH198" s="107"/>
    </row>
    <row xmlns:x14ac="http://schemas.microsoft.com/office/spreadsheetml/2009/9/ac" r="199" s="3" customFormat="true" x14ac:dyDescent="0.25">
      <c r="A199" s="368"/>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c r="HX199" s="107"/>
      <c r="IH199" s="107"/>
    </row>
    <row xmlns:x14ac="http://schemas.microsoft.com/office/spreadsheetml/2009/9/ac" r="200" s="3" customFormat="true" x14ac:dyDescent="0.25">
      <c r="A200" s="368"/>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c r="HX200" s="107"/>
      <c r="IH200" s="107"/>
    </row>
    <row xmlns:x14ac="http://schemas.microsoft.com/office/spreadsheetml/2009/9/ac" r="201" s="3" customFormat="true" x14ac:dyDescent="0.25">
      <c r="A201" s="368"/>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c r="HX201" s="107"/>
      <c r="IH201" s="107"/>
    </row>
    <row xmlns:x14ac="http://schemas.microsoft.com/office/spreadsheetml/2009/9/ac" r="202" s="3" customFormat="true" x14ac:dyDescent="0.25">
      <c r="A202" s="368"/>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c r="HX202" s="107"/>
      <c r="IH202" s="107"/>
    </row>
    <row xmlns:x14ac="http://schemas.microsoft.com/office/spreadsheetml/2009/9/ac" r="203" s="3" customFormat="true" x14ac:dyDescent="0.25">
      <c r="A203" s="368"/>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c r="HX203" s="107"/>
      <c r="IH203" s="107"/>
    </row>
    <row xmlns:x14ac="http://schemas.microsoft.com/office/spreadsheetml/2009/9/ac" r="204" s="3" customFormat="true" x14ac:dyDescent="0.25">
      <c r="A204" s="368"/>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c r="HX204" s="107"/>
      <c r="IH204" s="107"/>
    </row>
    <row xmlns:x14ac="http://schemas.microsoft.com/office/spreadsheetml/2009/9/ac" r="205" s="3" customFormat="true" x14ac:dyDescent="0.25">
      <c r="A205" s="368"/>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c r="HX205" s="107"/>
      <c r="IH205" s="107"/>
    </row>
    <row xmlns:x14ac="http://schemas.microsoft.com/office/spreadsheetml/2009/9/ac" r="206" s="3" customFormat="true" x14ac:dyDescent="0.25">
      <c r="A206" s="368"/>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c r="HX206" s="107"/>
      <c r="IH206" s="107"/>
    </row>
    <row xmlns:x14ac="http://schemas.microsoft.com/office/spreadsheetml/2009/9/ac" r="207" s="3" customFormat="true" x14ac:dyDescent="0.25">
      <c r="A207" s="368"/>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c r="HX207" s="107"/>
      <c r="IH207" s="107"/>
    </row>
    <row xmlns:x14ac="http://schemas.microsoft.com/office/spreadsheetml/2009/9/ac" r="208" s="3" customFormat="true" x14ac:dyDescent="0.25">
      <c r="A208" s="368"/>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c r="HX208" s="107"/>
      <c r="IH208" s="107"/>
    </row>
    <row xmlns:x14ac="http://schemas.microsoft.com/office/spreadsheetml/2009/9/ac" r="209" s="3" customFormat="true" x14ac:dyDescent="0.25">
      <c r="A209" s="368"/>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c r="HX209" s="107"/>
      <c r="IH209" s="107"/>
    </row>
    <row xmlns:x14ac="http://schemas.microsoft.com/office/spreadsheetml/2009/9/ac" r="210" s="3" customFormat="true" x14ac:dyDescent="0.25">
      <c r="A210" s="368"/>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c r="HX210" s="107"/>
      <c r="IH210" s="107"/>
    </row>
    <row xmlns:x14ac="http://schemas.microsoft.com/office/spreadsheetml/2009/9/ac" r="211" s="3" customFormat="true" x14ac:dyDescent="0.25">
      <c r="A211" s="368"/>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c r="HX211" s="107"/>
      <c r="IH211" s="107"/>
    </row>
    <row xmlns:x14ac="http://schemas.microsoft.com/office/spreadsheetml/2009/9/ac" r="212" s="3" customFormat="true" x14ac:dyDescent="0.25">
      <c r="A212" s="368"/>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c r="HX212" s="107"/>
      <c r="IH212" s="107"/>
    </row>
    <row xmlns:x14ac="http://schemas.microsoft.com/office/spreadsheetml/2009/9/ac" r="213" s="3" customFormat="true" x14ac:dyDescent="0.25">
      <c r="A213" s="368"/>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c r="HX213" s="107"/>
      <c r="IH213" s="107"/>
    </row>
    <row xmlns:x14ac="http://schemas.microsoft.com/office/spreadsheetml/2009/9/ac" r="214" s="3" customFormat="true" x14ac:dyDescent="0.25">
      <c r="A214" s="368"/>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c r="HX214" s="107"/>
      <c r="IH214" s="107"/>
    </row>
    <row xmlns:x14ac="http://schemas.microsoft.com/office/spreadsheetml/2009/9/ac" r="215" s="3" customFormat="true" x14ac:dyDescent="0.25">
      <c r="A215" s="368"/>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c r="HX215" s="107"/>
      <c r="IH215" s="107"/>
    </row>
    <row xmlns:x14ac="http://schemas.microsoft.com/office/spreadsheetml/2009/9/ac" r="216" s="3" customFormat="true" x14ac:dyDescent="0.25">
      <c r="A216" s="368"/>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c r="HX216" s="107"/>
      <c r="IH216" s="107"/>
    </row>
    <row xmlns:x14ac="http://schemas.microsoft.com/office/spreadsheetml/2009/9/ac" r="217" s="3" customFormat="true" x14ac:dyDescent="0.25">
      <c r="A217" s="368"/>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c r="HX217" s="107"/>
      <c r="IH217" s="107"/>
    </row>
    <row xmlns:x14ac="http://schemas.microsoft.com/office/spreadsheetml/2009/9/ac" r="218" s="3" customFormat="true" x14ac:dyDescent="0.25">
      <c r="A218" s="368"/>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c r="HX218" s="107"/>
      <c r="IH218" s="107"/>
    </row>
    <row xmlns:x14ac="http://schemas.microsoft.com/office/spreadsheetml/2009/9/ac" r="219" s="3" customFormat="true" x14ac:dyDescent="0.25">
      <c r="A219" s="368"/>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c r="HX219" s="107"/>
      <c r="IH219" s="107"/>
    </row>
    <row xmlns:x14ac="http://schemas.microsoft.com/office/spreadsheetml/2009/9/ac" r="220" s="3" customFormat="true" x14ac:dyDescent="0.25">
      <c r="A220" s="368"/>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c r="HX220" s="107"/>
      <c r="IH220" s="107"/>
    </row>
    <row xmlns:x14ac="http://schemas.microsoft.com/office/spreadsheetml/2009/9/ac" r="221" s="3" customFormat="true" x14ac:dyDescent="0.25">
      <c r="A221" s="368"/>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c r="HX221" s="107"/>
      <c r="IH221" s="107"/>
    </row>
    <row xmlns:x14ac="http://schemas.microsoft.com/office/spreadsheetml/2009/9/ac" r="222" s="3" customFormat="true" x14ac:dyDescent="0.25">
      <c r="A222" s="368"/>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c r="HX222" s="107"/>
      <c r="IH222" s="107"/>
    </row>
    <row xmlns:x14ac="http://schemas.microsoft.com/office/spreadsheetml/2009/9/ac" r="223" s="3" customFormat="true" x14ac:dyDescent="0.25">
      <c r="A223" s="368"/>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c r="HX223" s="107"/>
      <c r="IH223" s="107"/>
    </row>
    <row xmlns:x14ac="http://schemas.microsoft.com/office/spreadsheetml/2009/9/ac" r="224" s="3" customFormat="true" x14ac:dyDescent="0.25">
      <c r="A224" s="368"/>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c r="HX224" s="107"/>
      <c r="IH224" s="107"/>
    </row>
    <row xmlns:x14ac="http://schemas.microsoft.com/office/spreadsheetml/2009/9/ac" r="225" s="3" customFormat="true" x14ac:dyDescent="0.25">
      <c r="A225" s="368"/>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c r="HX225" s="107"/>
      <c r="IH225" s="107"/>
    </row>
    <row xmlns:x14ac="http://schemas.microsoft.com/office/spreadsheetml/2009/9/ac" r="226" s="3" customFormat="true" x14ac:dyDescent="0.25">
      <c r="A226" s="368"/>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c r="HX226" s="107"/>
      <c r="IH226" s="107"/>
    </row>
    <row xmlns:x14ac="http://schemas.microsoft.com/office/spreadsheetml/2009/9/ac" r="227" s="3" customFormat="true" x14ac:dyDescent="0.25">
      <c r="A227" s="368"/>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c r="HX227" s="107"/>
      <c r="IH227" s="107"/>
    </row>
    <row xmlns:x14ac="http://schemas.microsoft.com/office/spreadsheetml/2009/9/ac" r="228" s="3" customFormat="true" x14ac:dyDescent="0.25">
      <c r="A228" s="368"/>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c r="HX228" s="107"/>
      <c r="IH228" s="107"/>
    </row>
    <row xmlns:x14ac="http://schemas.microsoft.com/office/spreadsheetml/2009/9/ac" r="229" s="3" customFormat="true" x14ac:dyDescent="0.25">
      <c r="A229" s="368"/>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c r="HX229" s="107"/>
      <c r="IH229" s="107"/>
    </row>
    <row xmlns:x14ac="http://schemas.microsoft.com/office/spreadsheetml/2009/9/ac" r="230" s="3" customFormat="true" x14ac:dyDescent="0.25">
      <c r="A230" s="368"/>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c r="HX230" s="107"/>
      <c r="IH230" s="107"/>
    </row>
    <row xmlns:x14ac="http://schemas.microsoft.com/office/spreadsheetml/2009/9/ac" r="231" s="3" customFormat="true" x14ac:dyDescent="0.25">
      <c r="A231" s="368"/>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c r="HX231" s="107"/>
      <c r="IH231" s="107"/>
    </row>
    <row xmlns:x14ac="http://schemas.microsoft.com/office/spreadsheetml/2009/9/ac" r="232" s="3" customFormat="true" x14ac:dyDescent="0.25">
      <c r="A232" s="368"/>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c r="HX232" s="107"/>
      <c r="IH232" s="107"/>
    </row>
    <row xmlns:x14ac="http://schemas.microsoft.com/office/spreadsheetml/2009/9/ac" r="233" s="3" customFormat="true" x14ac:dyDescent="0.25">
      <c r="A233" s="368"/>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c r="HX233" s="107"/>
      <c r="IH233" s="107"/>
    </row>
    <row xmlns:x14ac="http://schemas.microsoft.com/office/spreadsheetml/2009/9/ac" r="234" s="3" customFormat="true" x14ac:dyDescent="0.25">
      <c r="A234" s="368"/>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c r="HX234" s="107"/>
      <c r="IH234" s="107"/>
    </row>
    <row xmlns:x14ac="http://schemas.microsoft.com/office/spreadsheetml/2009/9/ac" r="235" s="3" customFormat="true" x14ac:dyDescent="0.25">
      <c r="A235" s="368"/>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c r="HX235" s="107"/>
      <c r="IH235" s="107"/>
    </row>
    <row xmlns:x14ac="http://schemas.microsoft.com/office/spreadsheetml/2009/9/ac" r="236" s="3" customFormat="true" x14ac:dyDescent="0.25">
      <c r="A236" s="368"/>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c r="HX236" s="107"/>
      <c r="IH236" s="107"/>
    </row>
    <row xmlns:x14ac="http://schemas.microsoft.com/office/spreadsheetml/2009/9/ac" r="237" s="3" customFormat="true" x14ac:dyDescent="0.25">
      <c r="A237" s="368"/>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c r="HX237" s="107"/>
      <c r="IH237" s="107"/>
    </row>
    <row xmlns:x14ac="http://schemas.microsoft.com/office/spreadsheetml/2009/9/ac" r="238" s="3" customFormat="true" x14ac:dyDescent="0.25">
      <c r="A238" s="368"/>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c r="HX238" s="107"/>
      <c r="IH238" s="107"/>
    </row>
    <row xmlns:x14ac="http://schemas.microsoft.com/office/spreadsheetml/2009/9/ac" r="239" s="3" customFormat="true" x14ac:dyDescent="0.25">
      <c r="A239" s="368"/>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c r="HX239" s="107"/>
      <c r="IH239" s="107"/>
    </row>
    <row xmlns:x14ac="http://schemas.microsoft.com/office/spreadsheetml/2009/9/ac" r="240" s="3" customFormat="true" x14ac:dyDescent="0.25">
      <c r="A240" s="368"/>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c r="HX240" s="107"/>
      <c r="IH240" s="107"/>
    </row>
    <row xmlns:x14ac="http://schemas.microsoft.com/office/spreadsheetml/2009/9/ac" r="241" s="3" customFormat="true" x14ac:dyDescent="0.25">
      <c r="A241" s="368"/>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c r="HX241" s="107"/>
      <c r="IH241" s="107"/>
    </row>
    <row xmlns:x14ac="http://schemas.microsoft.com/office/spreadsheetml/2009/9/ac" r="242" s="3" customFormat="true" x14ac:dyDescent="0.25">
      <c r="A242" s="368"/>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c r="HX242" s="107"/>
      <c r="IH242" s="107"/>
    </row>
    <row xmlns:x14ac="http://schemas.microsoft.com/office/spreadsheetml/2009/9/ac" r="243" s="3" customFormat="true" x14ac:dyDescent="0.25">
      <c r="A243" s="368"/>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c r="HX243" s="107"/>
      <c r="IH243" s="107"/>
    </row>
    <row xmlns:x14ac="http://schemas.microsoft.com/office/spreadsheetml/2009/9/ac" r="244" s="3" customFormat="true" x14ac:dyDescent="0.25">
      <c r="A244" s="368"/>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c r="HX244" s="107"/>
      <c r="IH244" s="107"/>
    </row>
    <row xmlns:x14ac="http://schemas.microsoft.com/office/spreadsheetml/2009/9/ac" r="245" s="3" customFormat="true" x14ac:dyDescent="0.25">
      <c r="A245" s="368"/>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c r="HX245" s="107"/>
      <c r="IH245" s="107"/>
    </row>
    <row xmlns:x14ac="http://schemas.microsoft.com/office/spreadsheetml/2009/9/ac" r="246" s="3" customFormat="true" x14ac:dyDescent="0.25">
      <c r="A246" s="368"/>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c r="HX246" s="107"/>
      <c r="IH246" s="107"/>
    </row>
    <row xmlns:x14ac="http://schemas.microsoft.com/office/spreadsheetml/2009/9/ac" r="247" s="3" customFormat="true" x14ac:dyDescent="0.25">
      <c r="A247" s="368"/>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c r="HX247" s="107"/>
      <c r="IH247" s="107"/>
    </row>
    <row xmlns:x14ac="http://schemas.microsoft.com/office/spreadsheetml/2009/9/ac" r="248" s="3" customFormat="true" x14ac:dyDescent="0.25">
      <c r="A248" s="368"/>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c r="HX248" s="107"/>
      <c r="IH248" s="107"/>
    </row>
    <row xmlns:x14ac="http://schemas.microsoft.com/office/spreadsheetml/2009/9/ac" r="249" s="3" customFormat="true" x14ac:dyDescent="0.25">
      <c r="A249" s="368"/>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c r="HX249" s="107"/>
      <c r="IH249" s="107"/>
    </row>
    <row xmlns:x14ac="http://schemas.microsoft.com/office/spreadsheetml/2009/9/ac" r="250" s="3" customFormat="true" x14ac:dyDescent="0.25">
      <c r="A250" s="368"/>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c r="HX250" s="107"/>
      <c r="IH250" s="107"/>
    </row>
    <row xmlns:x14ac="http://schemas.microsoft.com/office/spreadsheetml/2009/9/ac" r="251" s="3" customFormat="true" x14ac:dyDescent="0.25">
      <c r="A251" s="368"/>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c r="HX251" s="107"/>
      <c r="IH251" s="107"/>
    </row>
    <row xmlns:x14ac="http://schemas.microsoft.com/office/spreadsheetml/2009/9/ac" r="252" s="3" customFormat="true" x14ac:dyDescent="0.25">
      <c r="A252" s="368"/>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c r="HX252" s="107"/>
      <c r="IH252" s="107"/>
    </row>
    <row xmlns:x14ac="http://schemas.microsoft.com/office/spreadsheetml/2009/9/ac" r="253" s="3" customFormat="true" x14ac:dyDescent="0.25">
      <c r="A253" s="368"/>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c r="HX253" s="107"/>
      <c r="IH253" s="107"/>
    </row>
    <row xmlns:x14ac="http://schemas.microsoft.com/office/spreadsheetml/2009/9/ac" r="254" s="3" customFormat="true" x14ac:dyDescent="0.25">
      <c r="A254" s="368"/>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c r="HX254" s="107"/>
      <c r="IH254" s="107"/>
    </row>
    <row xmlns:x14ac="http://schemas.microsoft.com/office/spreadsheetml/2009/9/ac" r="255" s="3" customFormat="true" x14ac:dyDescent="0.25">
      <c r="A255" s="368"/>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c r="HX255" s="107"/>
      <c r="IH255" s="107"/>
    </row>
    <row xmlns:x14ac="http://schemas.microsoft.com/office/spreadsheetml/2009/9/ac" r="256" s="3" customFormat="true" x14ac:dyDescent="0.25">
      <c r="A256" s="368"/>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c r="HX256" s="107"/>
      <c r="IH256" s="107"/>
    </row>
    <row xmlns:x14ac="http://schemas.microsoft.com/office/spreadsheetml/2009/9/ac" r="257" s="3" customFormat="true" x14ac:dyDescent="0.25">
      <c r="A257" s="368"/>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c r="HX257" s="107"/>
      <c r="IH257" s="107"/>
    </row>
    <row xmlns:x14ac="http://schemas.microsoft.com/office/spreadsheetml/2009/9/ac" r="258" s="3" customFormat="true" x14ac:dyDescent="0.25">
      <c r="A258" s="368"/>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c r="HX258" s="107"/>
      <c r="IH258" s="107"/>
    </row>
    <row xmlns:x14ac="http://schemas.microsoft.com/office/spreadsheetml/2009/9/ac" r="259" s="3" customFormat="true" x14ac:dyDescent="0.25">
      <c r="A259" s="368"/>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c r="HX259" s="107"/>
      <c r="IH259" s="107"/>
    </row>
    <row xmlns:x14ac="http://schemas.microsoft.com/office/spreadsheetml/2009/9/ac" r="260" s="3" customFormat="true" x14ac:dyDescent="0.25">
      <c r="A260" s="368"/>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c r="HX260" s="107"/>
      <c r="IH260" s="107"/>
    </row>
    <row xmlns:x14ac="http://schemas.microsoft.com/office/spreadsheetml/2009/9/ac" r="261" s="3" customFormat="true" x14ac:dyDescent="0.25">
      <c r="A261" s="368"/>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c r="HX261" s="107"/>
      <c r="IH261" s="107"/>
    </row>
    <row xmlns:x14ac="http://schemas.microsoft.com/office/spreadsheetml/2009/9/ac" r="262" s="3" customFormat="true" x14ac:dyDescent="0.25">
      <c r="A262" s="368"/>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c r="HX262" s="107"/>
      <c r="IH262" s="107"/>
    </row>
    <row xmlns:x14ac="http://schemas.microsoft.com/office/spreadsheetml/2009/9/ac" r="263" s="3" customFormat="true" x14ac:dyDescent="0.25">
      <c r="A263" s="368"/>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c r="HX263" s="107"/>
      <c r="IH263" s="107"/>
    </row>
    <row xmlns:x14ac="http://schemas.microsoft.com/office/spreadsheetml/2009/9/ac" r="264" s="3" customFormat="true" x14ac:dyDescent="0.25">
      <c r="A264" s="368"/>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c r="HX264" s="107"/>
      <c r="IH264" s="107"/>
    </row>
    <row xmlns:x14ac="http://schemas.microsoft.com/office/spreadsheetml/2009/9/ac" r="265" s="3" customFormat="true" x14ac:dyDescent="0.25">
      <c r="A265" s="368"/>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c r="HX265" s="107"/>
      <c r="IH265" s="107"/>
    </row>
    <row xmlns:x14ac="http://schemas.microsoft.com/office/spreadsheetml/2009/9/ac" r="266" s="3" customFormat="true" x14ac:dyDescent="0.25">
      <c r="A266" s="368"/>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c r="HX266" s="107"/>
      <c r="IH266" s="107"/>
    </row>
    <row xmlns:x14ac="http://schemas.microsoft.com/office/spreadsheetml/2009/9/ac" r="267" s="3" customFormat="true" x14ac:dyDescent="0.25">
      <c r="A267" s="368"/>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c r="HX267" s="107"/>
      <c r="IH267" s="107"/>
    </row>
    <row xmlns:x14ac="http://schemas.microsoft.com/office/spreadsheetml/2009/9/ac" r="268" s="3" customFormat="true" x14ac:dyDescent="0.25">
      <c r="A268" s="368"/>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c r="HX268" s="107"/>
      <c r="IH268" s="107"/>
    </row>
    <row xmlns:x14ac="http://schemas.microsoft.com/office/spreadsheetml/2009/9/ac" r="269" s="3" customFormat="true" x14ac:dyDescent="0.25">
      <c r="A269" s="368"/>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c r="HX269" s="107"/>
      <c r="IH269" s="107"/>
    </row>
    <row xmlns:x14ac="http://schemas.microsoft.com/office/spreadsheetml/2009/9/ac" r="270" s="3" customFormat="true" x14ac:dyDescent="0.25">
      <c r="A270" s="368"/>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c r="HX270" s="107"/>
      <c r="IH270" s="107"/>
    </row>
    <row xmlns:x14ac="http://schemas.microsoft.com/office/spreadsheetml/2009/9/ac" r="271" s="3" customFormat="true" x14ac:dyDescent="0.25">
      <c r="A271" s="368"/>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c r="HX271" s="107"/>
      <c r="IH271" s="107"/>
    </row>
    <row xmlns:x14ac="http://schemas.microsoft.com/office/spreadsheetml/2009/9/ac" r="272" s="3" customFormat="true" x14ac:dyDescent="0.25">
      <c r="A272" s="368"/>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c r="HX272" s="107"/>
      <c r="IH272" s="107"/>
    </row>
    <row xmlns:x14ac="http://schemas.microsoft.com/office/spreadsheetml/2009/9/ac" r="273" s="3" customFormat="true" x14ac:dyDescent="0.25">
      <c r="A273" s="368"/>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c r="HX273" s="107"/>
      <c r="IH273" s="107"/>
    </row>
    <row xmlns:x14ac="http://schemas.microsoft.com/office/spreadsheetml/2009/9/ac" r="274" s="3" customFormat="true" x14ac:dyDescent="0.25">
      <c r="A274" s="368"/>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c r="HX274" s="107"/>
      <c r="IH274" s="107"/>
    </row>
    <row xmlns:x14ac="http://schemas.microsoft.com/office/spreadsheetml/2009/9/ac" r="275" s="3" customFormat="true" x14ac:dyDescent="0.25">
      <c r="A275" s="368"/>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c r="HX275" s="107"/>
      <c r="IH275" s="107"/>
    </row>
    <row xmlns:x14ac="http://schemas.microsoft.com/office/spreadsheetml/2009/9/ac" r="276" s="3" customFormat="true" x14ac:dyDescent="0.25">
      <c r="A276" s="368"/>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c r="HX276" s="107"/>
      <c r="IH276" s="107"/>
    </row>
    <row xmlns:x14ac="http://schemas.microsoft.com/office/spreadsheetml/2009/9/ac" r="277" s="3" customFormat="true" x14ac:dyDescent="0.25">
      <c r="A277" s="368"/>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c r="HX277" s="107"/>
      <c r="IH277" s="107"/>
    </row>
    <row xmlns:x14ac="http://schemas.microsoft.com/office/spreadsheetml/2009/9/ac" r="278" s="3" customFormat="true" x14ac:dyDescent="0.25">
      <c r="A278" s="368"/>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c r="HX278" s="107"/>
      <c r="IH278" s="107"/>
    </row>
    <row xmlns:x14ac="http://schemas.microsoft.com/office/spreadsheetml/2009/9/ac" r="279" s="3" customFormat="true" x14ac:dyDescent="0.25">
      <c r="A279" s="368"/>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c r="HX279" s="107"/>
      <c r="IH279" s="107"/>
    </row>
    <row xmlns:x14ac="http://schemas.microsoft.com/office/spreadsheetml/2009/9/ac" r="280" s="3" customFormat="true" x14ac:dyDescent="0.25">
      <c r="A280" s="368"/>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c r="HX280" s="107"/>
      <c r="IH280" s="107"/>
    </row>
    <row xmlns:x14ac="http://schemas.microsoft.com/office/spreadsheetml/2009/9/ac" r="281" s="3" customFormat="true" x14ac:dyDescent="0.25">
      <c r="A281" s="368"/>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c r="HX281" s="107"/>
      <c r="IH281" s="107"/>
    </row>
    <row xmlns:x14ac="http://schemas.microsoft.com/office/spreadsheetml/2009/9/ac" r="282" s="3" customFormat="true" x14ac:dyDescent="0.25">
      <c r="A282" s="368"/>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c r="HX282" s="107"/>
      <c r="IH282" s="107"/>
    </row>
    <row xmlns:x14ac="http://schemas.microsoft.com/office/spreadsheetml/2009/9/ac" r="283" s="3" customFormat="true" x14ac:dyDescent="0.25">
      <c r="A283" s="368"/>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c r="HX283" s="107"/>
      <c r="IH283" s="107"/>
    </row>
    <row xmlns:x14ac="http://schemas.microsoft.com/office/spreadsheetml/2009/9/ac" r="284" s="3" customFormat="true" x14ac:dyDescent="0.25">
      <c r="A284" s="368"/>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c r="HX284" s="107"/>
      <c r="IH284" s="107"/>
    </row>
    <row xmlns:x14ac="http://schemas.microsoft.com/office/spreadsheetml/2009/9/ac" r="285" s="3" customFormat="true" x14ac:dyDescent="0.25">
      <c r="A285" s="368"/>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c r="HX285" s="107"/>
      <c r="IH285" s="107"/>
    </row>
    <row xmlns:x14ac="http://schemas.microsoft.com/office/spreadsheetml/2009/9/ac" r="286" s="3" customFormat="true" x14ac:dyDescent="0.25">
      <c r="A286" s="368"/>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c r="HX286" s="107"/>
      <c r="IH286" s="107"/>
    </row>
    <row xmlns:x14ac="http://schemas.microsoft.com/office/spreadsheetml/2009/9/ac" r="287" s="3" customFormat="true" x14ac:dyDescent="0.25">
      <c r="A287" s="368"/>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c r="HX287" s="107"/>
      <c r="IH287" s="107"/>
    </row>
    <row xmlns:x14ac="http://schemas.microsoft.com/office/spreadsheetml/2009/9/ac" r="288" s="3" customFormat="true" x14ac:dyDescent="0.25">
      <c r="A288" s="368"/>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c r="HX288" s="107"/>
      <c r="IH288" s="107"/>
    </row>
    <row xmlns:x14ac="http://schemas.microsoft.com/office/spreadsheetml/2009/9/ac" r="289" s="3" customFormat="true" x14ac:dyDescent="0.25">
      <c r="A289" s="368"/>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c r="HX289" s="107"/>
      <c r="IH289" s="107"/>
    </row>
    <row xmlns:x14ac="http://schemas.microsoft.com/office/spreadsheetml/2009/9/ac" r="290" s="3" customFormat="true" x14ac:dyDescent="0.25">
      <c r="A290" s="368"/>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c r="HX290" s="107"/>
      <c r="IH290" s="107"/>
    </row>
    <row xmlns:x14ac="http://schemas.microsoft.com/office/spreadsheetml/2009/9/ac" r="291" s="3" customFormat="true" x14ac:dyDescent="0.25">
      <c r="A291" s="368"/>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c r="HX291" s="107"/>
      <c r="IH291" s="107"/>
    </row>
    <row xmlns:x14ac="http://schemas.microsoft.com/office/spreadsheetml/2009/9/ac" r="292" s="3" customFormat="true" x14ac:dyDescent="0.25">
      <c r="A292" s="368"/>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c r="HX292" s="107"/>
      <c r="IH292" s="107"/>
    </row>
    <row xmlns:x14ac="http://schemas.microsoft.com/office/spreadsheetml/2009/9/ac" r="293" s="3" customFormat="true" x14ac:dyDescent="0.25">
      <c r="A293" s="368"/>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c r="HX293" s="107"/>
      <c r="IH293" s="107"/>
    </row>
    <row xmlns:x14ac="http://schemas.microsoft.com/office/spreadsheetml/2009/9/ac" r="294" s="3" customFormat="true" x14ac:dyDescent="0.25">
      <c r="A294" s="368"/>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c r="HX294" s="107"/>
      <c r="IH294" s="107"/>
    </row>
    <row xmlns:x14ac="http://schemas.microsoft.com/office/spreadsheetml/2009/9/ac" r="295" s="3" customFormat="true" x14ac:dyDescent="0.25">
      <c r="A295" s="368"/>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c r="HX295" s="107"/>
      <c r="IH295" s="107"/>
    </row>
    <row xmlns:x14ac="http://schemas.microsoft.com/office/spreadsheetml/2009/9/ac" r="296" s="3" customFormat="true" x14ac:dyDescent="0.25">
      <c r="A296" s="368"/>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c r="HX296" s="107"/>
      <c r="IH296" s="107"/>
    </row>
    <row xmlns:x14ac="http://schemas.microsoft.com/office/spreadsheetml/2009/9/ac" r="297" s="3" customFormat="true" x14ac:dyDescent="0.25">
      <c r="A297" s="368"/>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c r="HX297" s="107"/>
      <c r="IH297" s="107"/>
    </row>
    <row xmlns:x14ac="http://schemas.microsoft.com/office/spreadsheetml/2009/9/ac" r="298" s="3" customFormat="true" x14ac:dyDescent="0.25">
      <c r="A298" s="368"/>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c r="HX298" s="107"/>
      <c r="IH298" s="107"/>
    </row>
    <row xmlns:x14ac="http://schemas.microsoft.com/office/spreadsheetml/2009/9/ac" r="299" s="3" customFormat="true" x14ac:dyDescent="0.25">
      <c r="A299" s="368"/>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c r="HX299" s="107"/>
      <c r="IH299" s="107"/>
    </row>
    <row xmlns:x14ac="http://schemas.microsoft.com/office/spreadsheetml/2009/9/ac" r="300" s="3" customFormat="true" x14ac:dyDescent="0.25">
      <c r="A300" s="368"/>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c r="HX300" s="107"/>
      <c r="IH300" s="107"/>
    </row>
    <row xmlns:x14ac="http://schemas.microsoft.com/office/spreadsheetml/2009/9/ac" r="301" s="3" customFormat="true" x14ac:dyDescent="0.25">
      <c r="A301" s="368"/>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c r="HX301" s="107"/>
      <c r="IH301" s="107"/>
    </row>
    <row xmlns:x14ac="http://schemas.microsoft.com/office/spreadsheetml/2009/9/ac" r="302" s="3" customFormat="true" x14ac:dyDescent="0.25">
      <c r="A302" s="368"/>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c r="HX302" s="107"/>
      <c r="IH302" s="107"/>
    </row>
    <row xmlns:x14ac="http://schemas.microsoft.com/office/spreadsheetml/2009/9/ac" r="303" s="3" customFormat="true" x14ac:dyDescent="0.25">
      <c r="A303" s="368"/>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c r="HX303" s="107"/>
      <c r="IH303" s="107"/>
    </row>
    <row xmlns:x14ac="http://schemas.microsoft.com/office/spreadsheetml/2009/9/ac" r="304" s="3" customFormat="true" x14ac:dyDescent="0.25">
      <c r="A304" s="368"/>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c r="HX304" s="107"/>
      <c r="IH304" s="107"/>
    </row>
    <row xmlns:x14ac="http://schemas.microsoft.com/office/spreadsheetml/2009/9/ac" r="305" s="3" customFormat="true" x14ac:dyDescent="0.25">
      <c r="A305" s="368"/>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c r="HX305" s="107"/>
      <c r="IH305" s="107"/>
    </row>
    <row xmlns:x14ac="http://schemas.microsoft.com/office/spreadsheetml/2009/9/ac" r="306" s="3" customFormat="true" x14ac:dyDescent="0.25">
      <c r="A306" s="368"/>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c r="HX306" s="107"/>
      <c r="IH306" s="107"/>
    </row>
    <row xmlns:x14ac="http://schemas.microsoft.com/office/spreadsheetml/2009/9/ac" r="307" s="3" customFormat="true" x14ac:dyDescent="0.25">
      <c r="A307" s="368"/>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c r="HX307" s="107"/>
      <c r="IH307" s="107"/>
    </row>
    <row xmlns:x14ac="http://schemas.microsoft.com/office/spreadsheetml/2009/9/ac" r="308" s="3" customFormat="true" x14ac:dyDescent="0.25">
      <c r="A308" s="368"/>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c r="HX308" s="107"/>
      <c r="IH308" s="107"/>
    </row>
    <row xmlns:x14ac="http://schemas.microsoft.com/office/spreadsheetml/2009/9/ac" r="309" s="3" customFormat="true" x14ac:dyDescent="0.25">
      <c r="A309" s="368"/>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c r="HX309" s="107"/>
      <c r="IH309" s="107"/>
    </row>
    <row xmlns:x14ac="http://schemas.microsoft.com/office/spreadsheetml/2009/9/ac" r="310" s="3" customFormat="true" x14ac:dyDescent="0.25">
      <c r="A310" s="368"/>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c r="HX310" s="107"/>
      <c r="IH310" s="107"/>
    </row>
    <row xmlns:x14ac="http://schemas.microsoft.com/office/spreadsheetml/2009/9/ac" r="311" s="3" customFormat="true" x14ac:dyDescent="0.25">
      <c r="A311" s="368"/>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c r="HX311" s="107"/>
      <c r="IH311" s="107"/>
    </row>
    <row xmlns:x14ac="http://schemas.microsoft.com/office/spreadsheetml/2009/9/ac" r="312" s="3" customFormat="true" x14ac:dyDescent="0.25">
      <c r="A312" s="368"/>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c r="HX312" s="107"/>
      <c r="IH312" s="107"/>
    </row>
    <row xmlns:x14ac="http://schemas.microsoft.com/office/spreadsheetml/2009/9/ac" r="313" s="3" customFormat="true" x14ac:dyDescent="0.25">
      <c r="A313" s="368"/>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c r="HX313" s="107"/>
      <c r="IH313" s="107"/>
    </row>
    <row xmlns:x14ac="http://schemas.microsoft.com/office/spreadsheetml/2009/9/ac" r="314" s="3" customFormat="true" x14ac:dyDescent="0.25">
      <c r="A314" s="368"/>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c r="HX314" s="107"/>
      <c r="IH314" s="107"/>
    </row>
    <row xmlns:x14ac="http://schemas.microsoft.com/office/spreadsheetml/2009/9/ac" r="315" s="3" customFormat="true" x14ac:dyDescent="0.25">
      <c r="A315" s="368"/>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c r="HX315" s="107"/>
      <c r="IH315" s="107"/>
    </row>
    <row xmlns:x14ac="http://schemas.microsoft.com/office/spreadsheetml/2009/9/ac" r="316" s="3" customFormat="true" x14ac:dyDescent="0.25">
      <c r="A316" s="368"/>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c r="HX316" s="107"/>
      <c r="IH316" s="107"/>
    </row>
    <row xmlns:x14ac="http://schemas.microsoft.com/office/spreadsheetml/2009/9/ac" r="317" s="3" customFormat="true" x14ac:dyDescent="0.25">
      <c r="A317" s="368"/>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c r="HX317" s="107"/>
      <c r="IH317" s="107"/>
    </row>
    <row xmlns:x14ac="http://schemas.microsoft.com/office/spreadsheetml/2009/9/ac" r="318" s="3" customFormat="true" x14ac:dyDescent="0.25">
      <c r="A318" s="368"/>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c r="HX318" s="107"/>
      <c r="IH318" s="107"/>
    </row>
    <row xmlns:x14ac="http://schemas.microsoft.com/office/spreadsheetml/2009/9/ac" r="319" s="3" customFormat="true" x14ac:dyDescent="0.25">
      <c r="A319" s="368"/>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c r="HX319" s="107"/>
      <c r="IH319" s="107"/>
    </row>
    <row xmlns:x14ac="http://schemas.microsoft.com/office/spreadsheetml/2009/9/ac" r="320" s="3" customFormat="true" x14ac:dyDescent="0.25">
      <c r="A320" s="368"/>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c r="HX320" s="107"/>
      <c r="IH320" s="107"/>
    </row>
    <row xmlns:x14ac="http://schemas.microsoft.com/office/spreadsheetml/2009/9/ac" r="321" s="3" customFormat="true" x14ac:dyDescent="0.25">
      <c r="A321" s="368"/>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c r="HX321" s="107"/>
      <c r="IH321" s="107"/>
    </row>
    <row xmlns:x14ac="http://schemas.microsoft.com/office/spreadsheetml/2009/9/ac" r="322" s="3" customFormat="true" x14ac:dyDescent="0.25">
      <c r="A322" s="368"/>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c r="HX322" s="107"/>
      <c r="IH322" s="107"/>
    </row>
    <row xmlns:x14ac="http://schemas.microsoft.com/office/spreadsheetml/2009/9/ac" r="323" s="3" customFormat="true" x14ac:dyDescent="0.25">
      <c r="A323" s="368"/>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c r="HX323" s="107"/>
      <c r="IH323" s="107"/>
    </row>
    <row xmlns:x14ac="http://schemas.microsoft.com/office/spreadsheetml/2009/9/ac" r="324" s="3" customFormat="true" x14ac:dyDescent="0.25">
      <c r="A324" s="368"/>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c r="HX324" s="107"/>
      <c r="IH324" s="107"/>
    </row>
    <row xmlns:x14ac="http://schemas.microsoft.com/office/spreadsheetml/2009/9/ac" r="325" s="3" customFormat="true" x14ac:dyDescent="0.25">
      <c r="A325" s="368"/>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c r="HX325" s="107"/>
      <c r="IH325" s="107"/>
    </row>
    <row xmlns:x14ac="http://schemas.microsoft.com/office/spreadsheetml/2009/9/ac" r="326" s="3" customFormat="true" x14ac:dyDescent="0.25">
      <c r="A326" s="368"/>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c r="HX326" s="107"/>
      <c r="IH326" s="107"/>
    </row>
    <row xmlns:x14ac="http://schemas.microsoft.com/office/spreadsheetml/2009/9/ac" r="327" s="3" customFormat="true" x14ac:dyDescent="0.25">
      <c r="A327" s="368"/>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c r="HX327" s="107"/>
      <c r="IH327" s="107"/>
    </row>
    <row xmlns:x14ac="http://schemas.microsoft.com/office/spreadsheetml/2009/9/ac" r="328" s="3" customFormat="true" x14ac:dyDescent="0.25">
      <c r="A328" s="368"/>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c r="HX328" s="107"/>
      <c r="IH328" s="107"/>
    </row>
    <row xmlns:x14ac="http://schemas.microsoft.com/office/spreadsheetml/2009/9/ac" r="329" s="3" customFormat="true" x14ac:dyDescent="0.25">
      <c r="A329" s="368"/>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c r="HX329" s="107"/>
      <c r="IH329" s="107"/>
    </row>
    <row xmlns:x14ac="http://schemas.microsoft.com/office/spreadsheetml/2009/9/ac" r="330" s="3" customFormat="true" x14ac:dyDescent="0.25">
      <c r="A330" s="368"/>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c r="HX330" s="107"/>
      <c r="IH330" s="107"/>
    </row>
    <row xmlns:x14ac="http://schemas.microsoft.com/office/spreadsheetml/2009/9/ac" r="331" s="3" customFormat="true" x14ac:dyDescent="0.25">
      <c r="A331" s="368"/>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c r="HX331" s="107"/>
      <c r="IH331" s="107"/>
    </row>
    <row xmlns:x14ac="http://schemas.microsoft.com/office/spreadsheetml/2009/9/ac" r="332" s="3" customFormat="true" x14ac:dyDescent="0.25">
      <c r="A332" s="368"/>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c r="HX332" s="107"/>
      <c r="IH332" s="107"/>
    </row>
    <row xmlns:x14ac="http://schemas.microsoft.com/office/spreadsheetml/2009/9/ac" r="333" s="3" customFormat="true" x14ac:dyDescent="0.25">
      <c r="A333" s="368"/>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c r="HX333" s="107"/>
      <c r="IH333" s="107"/>
    </row>
    <row xmlns:x14ac="http://schemas.microsoft.com/office/spreadsheetml/2009/9/ac" r="334" s="3" customFormat="true" x14ac:dyDescent="0.25">
      <c r="A334" s="368"/>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c r="HX334" s="107"/>
      <c r="IH334" s="107"/>
    </row>
    <row xmlns:x14ac="http://schemas.microsoft.com/office/spreadsheetml/2009/9/ac" r="335" s="3" customFormat="true" x14ac:dyDescent="0.25">
      <c r="A335" s="368"/>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c r="HX335" s="107"/>
      <c r="IH335" s="107"/>
    </row>
    <row xmlns:x14ac="http://schemas.microsoft.com/office/spreadsheetml/2009/9/ac" r="336" s="3" customFormat="true" x14ac:dyDescent="0.25">
      <c r="A336" s="368"/>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c r="HX336" s="107"/>
      <c r="IH336" s="107"/>
    </row>
    <row xmlns:x14ac="http://schemas.microsoft.com/office/spreadsheetml/2009/9/ac" r="337" s="3" customFormat="true" x14ac:dyDescent="0.25">
      <c r="A337" s="368"/>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c r="HX337" s="107"/>
      <c r="IH337" s="107"/>
    </row>
    <row xmlns:x14ac="http://schemas.microsoft.com/office/spreadsheetml/2009/9/ac" r="338" s="3" customFormat="true" x14ac:dyDescent="0.25">
      <c r="A338" s="368"/>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c r="HX338" s="107"/>
      <c r="IH338" s="107"/>
    </row>
    <row xmlns:x14ac="http://schemas.microsoft.com/office/spreadsheetml/2009/9/ac" r="339" s="3" customFormat="true" x14ac:dyDescent="0.25">
      <c r="A339" s="368"/>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c r="HX339" s="107"/>
      <c r="IH339" s="107"/>
    </row>
    <row xmlns:x14ac="http://schemas.microsoft.com/office/spreadsheetml/2009/9/ac" r="340" s="3" customFormat="true" x14ac:dyDescent="0.25">
      <c r="A340" s="368"/>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c r="HX340" s="107"/>
      <c r="IH340" s="107"/>
    </row>
    <row xmlns:x14ac="http://schemas.microsoft.com/office/spreadsheetml/2009/9/ac" r="341" s="3" customFormat="true" x14ac:dyDescent="0.25">
      <c r="A341" s="368"/>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c r="HX341" s="107"/>
      <c r="IH341" s="107"/>
    </row>
    <row xmlns:x14ac="http://schemas.microsoft.com/office/spreadsheetml/2009/9/ac" r="342" s="3" customFormat="true" x14ac:dyDescent="0.25">
      <c r="A342" s="368"/>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c r="HX342" s="107"/>
      <c r="IH342" s="107"/>
    </row>
    <row xmlns:x14ac="http://schemas.microsoft.com/office/spreadsheetml/2009/9/ac" r="343" s="3" customFormat="true" x14ac:dyDescent="0.25">
      <c r="A343" s="368"/>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c r="HX343" s="107"/>
      <c r="IH343" s="107"/>
    </row>
    <row xmlns:x14ac="http://schemas.microsoft.com/office/spreadsheetml/2009/9/ac" r="344" s="3" customFormat="true" x14ac:dyDescent="0.25">
      <c r="A344" s="368"/>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c r="HX344" s="107"/>
      <c r="IH344" s="107"/>
    </row>
    <row xmlns:x14ac="http://schemas.microsoft.com/office/spreadsheetml/2009/9/ac" r="345" s="3" customFormat="true" x14ac:dyDescent="0.25">
      <c r="A345" s="368"/>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c r="HX345" s="107"/>
      <c r="IH345" s="107"/>
    </row>
    <row xmlns:x14ac="http://schemas.microsoft.com/office/spreadsheetml/2009/9/ac" r="346" s="3" customFormat="true" x14ac:dyDescent="0.25">
      <c r="A346" s="368"/>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c r="HX346" s="107"/>
      <c r="IH346" s="107"/>
    </row>
    <row xmlns:x14ac="http://schemas.microsoft.com/office/spreadsheetml/2009/9/ac" r="347" s="3" customFormat="true" x14ac:dyDescent="0.25">
      <c r="A347" s="368"/>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c r="HX347" s="107"/>
      <c r="IH347" s="107"/>
    </row>
    <row xmlns:x14ac="http://schemas.microsoft.com/office/spreadsheetml/2009/9/ac" r="348" s="3" customFormat="true" x14ac:dyDescent="0.25">
      <c r="A348" s="368"/>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c r="HX348" s="107"/>
      <c r="IH348" s="107"/>
    </row>
    <row xmlns:x14ac="http://schemas.microsoft.com/office/spreadsheetml/2009/9/ac" r="349" s="3" customFormat="true" x14ac:dyDescent="0.25">
      <c r="A349" s="368"/>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c r="HX349" s="107"/>
      <c r="IH349" s="107"/>
    </row>
    <row xmlns:x14ac="http://schemas.microsoft.com/office/spreadsheetml/2009/9/ac" r="350" s="3" customFormat="true" x14ac:dyDescent="0.25">
      <c r="A350" s="368"/>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c r="HX350" s="107"/>
      <c r="IH350" s="107"/>
    </row>
    <row xmlns:x14ac="http://schemas.microsoft.com/office/spreadsheetml/2009/9/ac" r="351" s="3" customFormat="true" x14ac:dyDescent="0.25">
      <c r="A351" s="368"/>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c r="HX351" s="107"/>
      <c r="IH351" s="107"/>
    </row>
    <row xmlns:x14ac="http://schemas.microsoft.com/office/spreadsheetml/2009/9/ac" r="352" s="3" customFormat="true" x14ac:dyDescent="0.25">
      <c r="A352" s="368"/>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c r="HX352" s="107"/>
      <c r="IH352" s="107"/>
    </row>
    <row xmlns:x14ac="http://schemas.microsoft.com/office/spreadsheetml/2009/9/ac" r="353" s="3" customFormat="true" x14ac:dyDescent="0.25">
      <c r="A353" s="368"/>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c r="HX353" s="107"/>
      <c r="IH353" s="107"/>
    </row>
    <row xmlns:x14ac="http://schemas.microsoft.com/office/spreadsheetml/2009/9/ac" r="354" s="3" customFormat="true" x14ac:dyDescent="0.25">
      <c r="A354" s="368"/>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c r="HX354" s="107"/>
      <c r="IH354" s="107"/>
    </row>
    <row xmlns:x14ac="http://schemas.microsoft.com/office/spreadsheetml/2009/9/ac" r="355" s="3" customFormat="true" x14ac:dyDescent="0.25">
      <c r="A355" s="368"/>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c r="HX355" s="107"/>
      <c r="IH355" s="107"/>
    </row>
    <row xmlns:x14ac="http://schemas.microsoft.com/office/spreadsheetml/2009/9/ac" r="356" s="3" customFormat="true" x14ac:dyDescent="0.25">
      <c r="A356" s="368"/>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c r="HX356" s="107"/>
      <c r="IH356" s="107"/>
    </row>
    <row xmlns:x14ac="http://schemas.microsoft.com/office/spreadsheetml/2009/9/ac" r="357" s="3" customFormat="true" x14ac:dyDescent="0.25">
      <c r="A357" s="368"/>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c r="HX357" s="107"/>
      <c r="IH357" s="107"/>
    </row>
    <row xmlns:x14ac="http://schemas.microsoft.com/office/spreadsheetml/2009/9/ac" r="358" s="3" customFormat="true" x14ac:dyDescent="0.25">
      <c r="A358" s="368"/>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c r="HX358" s="107"/>
      <c r="IH358" s="107"/>
    </row>
    <row xmlns:x14ac="http://schemas.microsoft.com/office/spreadsheetml/2009/9/ac" r="359" s="3" customFormat="true" x14ac:dyDescent="0.25">
      <c r="A359" s="368"/>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c r="HX359" s="107"/>
      <c r="IH359" s="107"/>
    </row>
    <row xmlns:x14ac="http://schemas.microsoft.com/office/spreadsheetml/2009/9/ac" r="360" s="3" customFormat="true" x14ac:dyDescent="0.25">
      <c r="A360" s="368"/>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c r="HX360" s="107"/>
      <c r="IH360" s="107"/>
    </row>
    <row xmlns:x14ac="http://schemas.microsoft.com/office/spreadsheetml/2009/9/ac" r="361" s="3" customFormat="true" x14ac:dyDescent="0.25">
      <c r="A361" s="368"/>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c r="HX361" s="107"/>
      <c r="IH361" s="107"/>
    </row>
    <row xmlns:x14ac="http://schemas.microsoft.com/office/spreadsheetml/2009/9/ac" r="362" s="3" customFormat="true" x14ac:dyDescent="0.25">
      <c r="A362" s="368"/>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c r="HX362" s="107"/>
      <c r="IH362" s="107"/>
    </row>
    <row xmlns:x14ac="http://schemas.microsoft.com/office/spreadsheetml/2009/9/ac" r="363" s="3" customFormat="true" x14ac:dyDescent="0.25">
      <c r="A363" s="368"/>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c r="HX363" s="107"/>
      <c r="IH363" s="107"/>
    </row>
    <row xmlns:x14ac="http://schemas.microsoft.com/office/spreadsheetml/2009/9/ac" r="364" s="3" customFormat="true" x14ac:dyDescent="0.25">
      <c r="A364" s="368"/>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c r="HX364" s="107"/>
      <c r="IH364" s="107"/>
    </row>
    <row xmlns:x14ac="http://schemas.microsoft.com/office/spreadsheetml/2009/9/ac" r="365" s="3" customFormat="true" x14ac:dyDescent="0.25">
      <c r="A365" s="368"/>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c r="HX365" s="107"/>
      <c r="IH365" s="107"/>
    </row>
    <row xmlns:x14ac="http://schemas.microsoft.com/office/spreadsheetml/2009/9/ac" r="366" s="3" customFormat="true" x14ac:dyDescent="0.25">
      <c r="A366" s="368"/>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c r="HX366" s="107"/>
      <c r="IH366" s="107"/>
    </row>
    <row xmlns:x14ac="http://schemas.microsoft.com/office/spreadsheetml/2009/9/ac" r="367" s="3" customFormat="true" x14ac:dyDescent="0.25">
      <c r="A367" s="368"/>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c r="HX367" s="107"/>
      <c r="IH367" s="107"/>
    </row>
    <row xmlns:x14ac="http://schemas.microsoft.com/office/spreadsheetml/2009/9/ac" r="368" s="3" customFormat="true" x14ac:dyDescent="0.25">
      <c r="A368" s="368"/>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c r="HX368" s="107"/>
      <c r="IH368" s="107"/>
    </row>
    <row xmlns:x14ac="http://schemas.microsoft.com/office/spreadsheetml/2009/9/ac" r="369" s="3" customFormat="true" x14ac:dyDescent="0.25">
      <c r="A369" s="368"/>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c r="HX369" s="107"/>
      <c r="IH369" s="107"/>
    </row>
    <row xmlns:x14ac="http://schemas.microsoft.com/office/spreadsheetml/2009/9/ac" r="370" s="3" customFormat="true" x14ac:dyDescent="0.25">
      <c r="A370" s="368"/>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c r="HX370" s="107"/>
      <c r="IH370" s="107"/>
    </row>
    <row xmlns:x14ac="http://schemas.microsoft.com/office/spreadsheetml/2009/9/ac" r="371" s="3" customFormat="true" x14ac:dyDescent="0.25">
      <c r="A371" s="368"/>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c r="HX371" s="107"/>
      <c r="IH371" s="107"/>
    </row>
    <row xmlns:x14ac="http://schemas.microsoft.com/office/spreadsheetml/2009/9/ac" r="372" s="3" customFormat="true" x14ac:dyDescent="0.25">
      <c r="A372" s="368"/>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c r="HX372" s="107"/>
      <c r="IH372" s="107"/>
    </row>
    <row xmlns:x14ac="http://schemas.microsoft.com/office/spreadsheetml/2009/9/ac" r="373" s="3" customFormat="true" x14ac:dyDescent="0.25">
      <c r="A373" s="368"/>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c r="HX373" s="107"/>
      <c r="IH373" s="107"/>
    </row>
    <row xmlns:x14ac="http://schemas.microsoft.com/office/spreadsheetml/2009/9/ac" r="374" s="3" customFormat="true" x14ac:dyDescent="0.25">
      <c r="A374" s="368"/>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c r="HX374" s="107"/>
      <c r="IH374" s="107"/>
    </row>
    <row xmlns:x14ac="http://schemas.microsoft.com/office/spreadsheetml/2009/9/ac" r="375" s="3" customFormat="true" x14ac:dyDescent="0.25">
      <c r="A375" s="368"/>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c r="HX375" s="107"/>
      <c r="IH375" s="107"/>
    </row>
    <row xmlns:x14ac="http://schemas.microsoft.com/office/spreadsheetml/2009/9/ac" r="376" s="3" customFormat="true" x14ac:dyDescent="0.25">
      <c r="A376" s="368"/>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c r="HX376" s="107"/>
      <c r="IH376" s="107"/>
    </row>
    <row xmlns:x14ac="http://schemas.microsoft.com/office/spreadsheetml/2009/9/ac" r="377" s="3" customFormat="true" x14ac:dyDescent="0.25">
      <c r="A377" s="368"/>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c r="HX377" s="107"/>
      <c r="IH377" s="107"/>
    </row>
    <row xmlns:x14ac="http://schemas.microsoft.com/office/spreadsheetml/2009/9/ac" r="378" s="3" customFormat="true" x14ac:dyDescent="0.25">
      <c r="A378" s="368"/>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c r="HX378" s="107"/>
      <c r="IH378" s="107"/>
    </row>
    <row xmlns:x14ac="http://schemas.microsoft.com/office/spreadsheetml/2009/9/ac" r="379" s="3" customFormat="true" x14ac:dyDescent="0.25">
      <c r="A379" s="368"/>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c r="HX379" s="107"/>
      <c r="IH379" s="107"/>
    </row>
    <row xmlns:x14ac="http://schemas.microsoft.com/office/spreadsheetml/2009/9/ac" r="380" s="3" customFormat="true" x14ac:dyDescent="0.25">
      <c r="A380" s="368"/>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c r="HX380" s="107"/>
      <c r="IH380" s="107"/>
    </row>
    <row xmlns:x14ac="http://schemas.microsoft.com/office/spreadsheetml/2009/9/ac" r="381" s="3" customFormat="true" x14ac:dyDescent="0.25">
      <c r="A381" s="368"/>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c r="HX381" s="107"/>
      <c r="IH381" s="107"/>
    </row>
    <row xmlns:x14ac="http://schemas.microsoft.com/office/spreadsheetml/2009/9/ac" r="382" s="3" customFormat="true" x14ac:dyDescent="0.25">
      <c r="A382" s="368"/>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c r="HX382" s="107"/>
      <c r="IH382" s="107"/>
    </row>
    <row xmlns:x14ac="http://schemas.microsoft.com/office/spreadsheetml/2009/9/ac" r="383" s="3" customFormat="true" x14ac:dyDescent="0.25">
      <c r="A383" s="368"/>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c r="HX383" s="107"/>
      <c r="IH383" s="107"/>
    </row>
    <row xmlns:x14ac="http://schemas.microsoft.com/office/spreadsheetml/2009/9/ac" r="384" s="3" customFormat="true" x14ac:dyDescent="0.25">
      <c r="A384" s="368"/>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c r="HX384" s="107"/>
      <c r="IH384" s="107"/>
    </row>
    <row xmlns:x14ac="http://schemas.microsoft.com/office/spreadsheetml/2009/9/ac" r="385" s="3" customFormat="true" x14ac:dyDescent="0.25">
      <c r="A385" s="368"/>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c r="HX385" s="107"/>
      <c r="IH385" s="107"/>
    </row>
    <row xmlns:x14ac="http://schemas.microsoft.com/office/spreadsheetml/2009/9/ac" r="386" s="3" customFormat="true" x14ac:dyDescent="0.25">
      <c r="A386" s="368"/>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c r="HX386" s="107"/>
      <c r="IH386" s="107"/>
    </row>
    <row xmlns:x14ac="http://schemas.microsoft.com/office/spreadsheetml/2009/9/ac" r="387" s="3" customFormat="true" x14ac:dyDescent="0.25">
      <c r="A387" s="368"/>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c r="HX387" s="107"/>
      <c r="IH387" s="107"/>
    </row>
    <row xmlns:x14ac="http://schemas.microsoft.com/office/spreadsheetml/2009/9/ac" r="388" s="3" customFormat="true" x14ac:dyDescent="0.25">
      <c r="A388" s="368"/>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c r="HX388" s="107"/>
      <c r="IH388" s="107"/>
    </row>
    <row xmlns:x14ac="http://schemas.microsoft.com/office/spreadsheetml/2009/9/ac" r="389" s="3" customFormat="true" x14ac:dyDescent="0.25">
      <c r="A389" s="368"/>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c r="HX389" s="107"/>
      <c r="IH389" s="107"/>
    </row>
    <row xmlns:x14ac="http://schemas.microsoft.com/office/spreadsheetml/2009/9/ac" r="390" s="3" customFormat="true" x14ac:dyDescent="0.25">
      <c r="A390" s="368"/>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c r="HX390" s="107"/>
      <c r="IH390" s="107"/>
    </row>
    <row xmlns:x14ac="http://schemas.microsoft.com/office/spreadsheetml/2009/9/ac" r="391" s="3" customFormat="true" x14ac:dyDescent="0.25">
      <c r="A391" s="368"/>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c r="HX391" s="107"/>
      <c r="IH391" s="107"/>
    </row>
    <row xmlns:x14ac="http://schemas.microsoft.com/office/spreadsheetml/2009/9/ac" r="392" s="3" customFormat="true" x14ac:dyDescent="0.25">
      <c r="A392" s="368"/>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c r="HX392" s="107"/>
      <c r="IH392" s="107"/>
    </row>
    <row xmlns:x14ac="http://schemas.microsoft.com/office/spreadsheetml/2009/9/ac" r="393" s="3" customFormat="true" x14ac:dyDescent="0.25">
      <c r="A393" s="368"/>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c r="HX393" s="107"/>
      <c r="IH393" s="107"/>
    </row>
    <row xmlns:x14ac="http://schemas.microsoft.com/office/spreadsheetml/2009/9/ac" r="394" s="3" customFormat="true" x14ac:dyDescent="0.25">
      <c r="A394" s="368"/>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c r="HX394" s="107"/>
      <c r="IH394" s="107"/>
    </row>
    <row xmlns:x14ac="http://schemas.microsoft.com/office/spreadsheetml/2009/9/ac" r="395" s="3" customFormat="true" x14ac:dyDescent="0.25">
      <c r="A395" s="368"/>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c r="HX395" s="107"/>
      <c r="IH395" s="107"/>
    </row>
    <row xmlns:x14ac="http://schemas.microsoft.com/office/spreadsheetml/2009/9/ac" r="396" s="3" customFormat="true" x14ac:dyDescent="0.25">
      <c r="A396" s="368"/>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c r="HX396" s="107"/>
      <c r="IH396" s="107"/>
    </row>
    <row xmlns:x14ac="http://schemas.microsoft.com/office/spreadsheetml/2009/9/ac" r="397" s="3" customFormat="true" x14ac:dyDescent="0.25">
      <c r="A397" s="368"/>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c r="HX397" s="107"/>
      <c r="IH397" s="107"/>
    </row>
    <row xmlns:x14ac="http://schemas.microsoft.com/office/spreadsheetml/2009/9/ac" r="398" s="3" customFormat="true" x14ac:dyDescent="0.25">
      <c r="A398" s="368"/>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c r="HX398" s="107"/>
      <c r="IH398" s="107"/>
    </row>
    <row xmlns:x14ac="http://schemas.microsoft.com/office/spreadsheetml/2009/9/ac" r="399" s="3" customFormat="true" x14ac:dyDescent="0.25">
      <c r="A399" s="368"/>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c r="HX399" s="107"/>
      <c r="IH399" s="107"/>
    </row>
    <row xmlns:x14ac="http://schemas.microsoft.com/office/spreadsheetml/2009/9/ac" r="400" s="3" customFormat="true" x14ac:dyDescent="0.25">
      <c r="A400" s="368"/>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c r="HX400" s="107"/>
      <c r="IH400" s="107"/>
    </row>
    <row xmlns:x14ac="http://schemas.microsoft.com/office/spreadsheetml/2009/9/ac" r="401" s="3" customFormat="true" x14ac:dyDescent="0.25">
      <c r="A401" s="368"/>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c r="HX401" s="107"/>
      <c r="IH401" s="107"/>
    </row>
    <row xmlns:x14ac="http://schemas.microsoft.com/office/spreadsheetml/2009/9/ac" r="402" s="3" customFormat="true" x14ac:dyDescent="0.25">
      <c r="A402" s="368"/>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c r="HX402" s="107"/>
      <c r="IH402" s="107"/>
    </row>
    <row xmlns:x14ac="http://schemas.microsoft.com/office/spreadsheetml/2009/9/ac" r="403" s="3" customFormat="true" x14ac:dyDescent="0.25">
      <c r="A403" s="368"/>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c r="HX403" s="107"/>
      <c r="IH403" s="107"/>
    </row>
    <row xmlns:x14ac="http://schemas.microsoft.com/office/spreadsheetml/2009/9/ac" r="404" s="3" customFormat="true" x14ac:dyDescent="0.25">
      <c r="A404" s="368"/>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c r="HX404" s="107"/>
      <c r="IH404" s="107"/>
    </row>
    <row xmlns:x14ac="http://schemas.microsoft.com/office/spreadsheetml/2009/9/ac" r="405" s="3" customFormat="true" x14ac:dyDescent="0.25">
      <c r="A405" s="368"/>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c r="HX405" s="107"/>
      <c r="IH405" s="107"/>
    </row>
    <row xmlns:x14ac="http://schemas.microsoft.com/office/spreadsheetml/2009/9/ac" r="406" s="3" customFormat="true" x14ac:dyDescent="0.25">
      <c r="A406" s="368"/>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c r="HX406" s="107"/>
      <c r="IH406" s="107"/>
    </row>
    <row xmlns:x14ac="http://schemas.microsoft.com/office/spreadsheetml/2009/9/ac" r="407" s="3" customFormat="true" x14ac:dyDescent="0.25">
      <c r="A407" s="368"/>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c r="HX407" s="107"/>
      <c r="IH407" s="107"/>
    </row>
    <row xmlns:x14ac="http://schemas.microsoft.com/office/spreadsheetml/2009/9/ac" r="408" s="3" customFormat="true" x14ac:dyDescent="0.25">
      <c r="A408" s="368"/>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c r="HX408" s="107"/>
      <c r="IH408" s="107"/>
    </row>
    <row xmlns:x14ac="http://schemas.microsoft.com/office/spreadsheetml/2009/9/ac" r="409" s="3" customFormat="true" x14ac:dyDescent="0.25">
      <c r="A409" s="368"/>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c r="HX409" s="107"/>
      <c r="IH409" s="107"/>
    </row>
    <row xmlns:x14ac="http://schemas.microsoft.com/office/spreadsheetml/2009/9/ac" r="410" s="3" customFormat="true" x14ac:dyDescent="0.25">
      <c r="A410" s="368"/>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c r="HX410" s="107"/>
      <c r="IH410" s="107"/>
    </row>
    <row xmlns:x14ac="http://schemas.microsoft.com/office/spreadsheetml/2009/9/ac" r="411" s="3" customFormat="true" x14ac:dyDescent="0.25">
      <c r="A411" s="368"/>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c r="HX411" s="107"/>
      <c r="IH411" s="107"/>
    </row>
    <row xmlns:x14ac="http://schemas.microsoft.com/office/spreadsheetml/2009/9/ac" r="412" s="3" customFormat="true" x14ac:dyDescent="0.25">
      <c r="A412" s="368"/>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c r="HX412" s="107"/>
      <c r="IH412" s="107"/>
    </row>
    <row xmlns:x14ac="http://schemas.microsoft.com/office/spreadsheetml/2009/9/ac" r="413" s="3" customFormat="true" x14ac:dyDescent="0.25">
      <c r="A413" s="368"/>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c r="HX413" s="107"/>
      <c r="IH413" s="107"/>
    </row>
    <row xmlns:x14ac="http://schemas.microsoft.com/office/spreadsheetml/2009/9/ac" r="414" s="3" customFormat="true" x14ac:dyDescent="0.25">
      <c r="A414" s="368"/>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c r="HX414" s="107"/>
      <c r="IH414" s="107"/>
    </row>
    <row xmlns:x14ac="http://schemas.microsoft.com/office/spreadsheetml/2009/9/ac" r="415" s="3" customFormat="true" x14ac:dyDescent="0.25">
      <c r="A415" s="368"/>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c r="HX415" s="107"/>
      <c r="IH415" s="107"/>
    </row>
    <row xmlns:x14ac="http://schemas.microsoft.com/office/spreadsheetml/2009/9/ac" r="416" s="3" customFormat="true" x14ac:dyDescent="0.25">
      <c r="A416" s="368"/>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c r="HX416" s="107"/>
      <c r="IH416" s="107"/>
    </row>
    <row xmlns:x14ac="http://schemas.microsoft.com/office/spreadsheetml/2009/9/ac" r="417" s="3" customFormat="true" x14ac:dyDescent="0.25">
      <c r="A417" s="368"/>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c r="HX417" s="107"/>
      <c r="IH417" s="107"/>
    </row>
    <row xmlns:x14ac="http://schemas.microsoft.com/office/spreadsheetml/2009/9/ac" r="418" s="3" customFormat="true" x14ac:dyDescent="0.25">
      <c r="A418" s="368"/>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c r="HX418" s="107"/>
      <c r="IH418" s="107"/>
    </row>
    <row xmlns:x14ac="http://schemas.microsoft.com/office/spreadsheetml/2009/9/ac" r="419" s="3" customFormat="true" x14ac:dyDescent="0.25">
      <c r="A419" s="368"/>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c r="HX419" s="107"/>
      <c r="IH419" s="107"/>
    </row>
    <row xmlns:x14ac="http://schemas.microsoft.com/office/spreadsheetml/2009/9/ac" r="420" s="3" customFormat="true" x14ac:dyDescent="0.25">
      <c r="A420" s="368"/>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c r="HX420" s="107"/>
      <c r="IH420" s="107"/>
    </row>
    <row xmlns:x14ac="http://schemas.microsoft.com/office/spreadsheetml/2009/9/ac" r="421" s="3" customFormat="true" x14ac:dyDescent="0.25">
      <c r="A421" s="368"/>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c r="HX421" s="107"/>
      <c r="IH421" s="107"/>
    </row>
    <row xmlns:x14ac="http://schemas.microsoft.com/office/spreadsheetml/2009/9/ac" r="422" s="3" customFormat="true" x14ac:dyDescent="0.25">
      <c r="A422" s="368"/>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c r="HX422" s="107"/>
      <c r="IH422" s="107"/>
    </row>
    <row xmlns:x14ac="http://schemas.microsoft.com/office/spreadsheetml/2009/9/ac" r="423" s="3" customFormat="true" x14ac:dyDescent="0.25">
      <c r="A423" s="368"/>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c r="HX423" s="107"/>
      <c r="IH423" s="107"/>
    </row>
    <row xmlns:x14ac="http://schemas.microsoft.com/office/spreadsheetml/2009/9/ac" r="424" s="3" customFormat="true" x14ac:dyDescent="0.25">
      <c r="A424" s="368"/>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c r="HX424" s="107"/>
      <c r="IH424" s="107"/>
    </row>
    <row xmlns:x14ac="http://schemas.microsoft.com/office/spreadsheetml/2009/9/ac" r="425" s="3" customFormat="true" x14ac:dyDescent="0.25">
      <c r="A425" s="368"/>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c r="HX425" s="107"/>
      <c r="IH425" s="107"/>
    </row>
    <row xmlns:x14ac="http://schemas.microsoft.com/office/spreadsheetml/2009/9/ac" r="426" s="3" customFormat="true" x14ac:dyDescent="0.25">
      <c r="A426" s="368"/>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c r="HX426" s="107"/>
      <c r="IH426" s="107"/>
    </row>
    <row xmlns:x14ac="http://schemas.microsoft.com/office/spreadsheetml/2009/9/ac" r="427" s="3" customFormat="true" x14ac:dyDescent="0.25">
      <c r="A427" s="368"/>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c r="HX427" s="107"/>
      <c r="IH427" s="107"/>
    </row>
    <row xmlns:x14ac="http://schemas.microsoft.com/office/spreadsheetml/2009/9/ac" r="428" s="3" customFormat="true" x14ac:dyDescent="0.25">
      <c r="A428" s="368"/>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c r="HX428" s="107"/>
      <c r="IH428" s="107"/>
    </row>
    <row xmlns:x14ac="http://schemas.microsoft.com/office/spreadsheetml/2009/9/ac" r="429" s="3" customFormat="true" x14ac:dyDescent="0.25">
      <c r="A429" s="368"/>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c r="HX429" s="107"/>
      <c r="IH429" s="107"/>
    </row>
    <row xmlns:x14ac="http://schemas.microsoft.com/office/spreadsheetml/2009/9/ac" r="430" s="3" customFormat="true" x14ac:dyDescent="0.25">
      <c r="A430" s="368"/>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c r="HX430" s="107"/>
      <c r="IH430" s="107"/>
    </row>
    <row xmlns:x14ac="http://schemas.microsoft.com/office/spreadsheetml/2009/9/ac" r="431" s="3" customFormat="true" x14ac:dyDescent="0.25">
      <c r="A431" s="368"/>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c r="HX431" s="107"/>
      <c r="IH431" s="107"/>
    </row>
    <row xmlns:x14ac="http://schemas.microsoft.com/office/spreadsheetml/2009/9/ac" r="432" s="3" customFormat="true" x14ac:dyDescent="0.25">
      <c r="A432" s="368"/>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c r="HX432" s="107"/>
      <c r="IH432" s="107"/>
    </row>
    <row xmlns:x14ac="http://schemas.microsoft.com/office/spreadsheetml/2009/9/ac" r="433" s="3" customFormat="true" x14ac:dyDescent="0.25">
      <c r="A433" s="368"/>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c r="HX433" s="107"/>
      <c r="IH433" s="107"/>
    </row>
    <row xmlns:x14ac="http://schemas.microsoft.com/office/spreadsheetml/2009/9/ac" r="434" s="3" customFormat="true" x14ac:dyDescent="0.25">
      <c r="A434" s="368"/>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c r="HX434" s="107"/>
      <c r="IH434" s="107"/>
    </row>
    <row xmlns:x14ac="http://schemas.microsoft.com/office/spreadsheetml/2009/9/ac" r="435" s="3" customFormat="true" x14ac:dyDescent="0.25">
      <c r="A435" s="368"/>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c r="HX435" s="107"/>
      <c r="IH435" s="107"/>
    </row>
    <row xmlns:x14ac="http://schemas.microsoft.com/office/spreadsheetml/2009/9/ac" r="436" s="3" customFormat="true" x14ac:dyDescent="0.25">
      <c r="A436" s="368"/>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c r="HX436" s="107"/>
      <c r="IH436" s="107"/>
    </row>
    <row xmlns:x14ac="http://schemas.microsoft.com/office/spreadsheetml/2009/9/ac" r="437" s="3" customFormat="true" x14ac:dyDescent="0.25">
      <c r="A437" s="368"/>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c r="HX437" s="107"/>
      <c r="IH437" s="107"/>
    </row>
    <row xmlns:x14ac="http://schemas.microsoft.com/office/spreadsheetml/2009/9/ac" r="438" s="3" customFormat="true" x14ac:dyDescent="0.25">
      <c r="A438" s="368"/>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c r="HX438" s="107"/>
      <c r="IH438" s="107"/>
    </row>
    <row xmlns:x14ac="http://schemas.microsoft.com/office/spreadsheetml/2009/9/ac" r="439" s="3" customFormat="true" x14ac:dyDescent="0.25">
      <c r="A439" s="368"/>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c r="HX439" s="107"/>
      <c r="IH439" s="107"/>
    </row>
    <row xmlns:x14ac="http://schemas.microsoft.com/office/spreadsheetml/2009/9/ac" r="440" s="3" customFormat="true" x14ac:dyDescent="0.25">
      <c r="A440" s="368"/>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c r="HX440" s="107"/>
      <c r="IH440" s="107"/>
    </row>
    <row xmlns:x14ac="http://schemas.microsoft.com/office/spreadsheetml/2009/9/ac" r="441" s="3" customFormat="true" x14ac:dyDescent="0.25">
      <c r="A441" s="368"/>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c r="HX441" s="107"/>
      <c r="IH441" s="107"/>
    </row>
    <row xmlns:x14ac="http://schemas.microsoft.com/office/spreadsheetml/2009/9/ac" r="442" s="3" customFormat="true" x14ac:dyDescent="0.25">
      <c r="A442" s="368"/>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c r="HX442" s="107"/>
      <c r="IH442" s="107"/>
    </row>
    <row xmlns:x14ac="http://schemas.microsoft.com/office/spreadsheetml/2009/9/ac" r="443" s="3" customFormat="true" x14ac:dyDescent="0.25">
      <c r="A443" s="368"/>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c r="HX443" s="107"/>
      <c r="IH443" s="107"/>
    </row>
    <row xmlns:x14ac="http://schemas.microsoft.com/office/spreadsheetml/2009/9/ac" r="444" s="3" customFormat="true" x14ac:dyDescent="0.25">
      <c r="A444" s="368"/>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c r="HX444" s="107"/>
      <c r="IH444" s="107"/>
    </row>
    <row xmlns:x14ac="http://schemas.microsoft.com/office/spreadsheetml/2009/9/ac" r="445" s="3" customFormat="true" x14ac:dyDescent="0.25">
      <c r="A445" s="368"/>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c r="HX445" s="107"/>
      <c r="IH445" s="107"/>
    </row>
    <row xmlns:x14ac="http://schemas.microsoft.com/office/spreadsheetml/2009/9/ac" r="446" s="3" customFormat="true" x14ac:dyDescent="0.25">
      <c r="A446" s="368"/>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c r="HX446" s="107"/>
      <c r="IH446" s="107"/>
    </row>
    <row xmlns:x14ac="http://schemas.microsoft.com/office/spreadsheetml/2009/9/ac" r="447" s="3" customFormat="true" x14ac:dyDescent="0.25">
      <c r="A447" s="368"/>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c r="HX447" s="107"/>
      <c r="IH447" s="107"/>
    </row>
    <row xmlns:x14ac="http://schemas.microsoft.com/office/spreadsheetml/2009/9/ac" r="448" s="3" customFormat="true" x14ac:dyDescent="0.25">
      <c r="A448" s="368"/>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c r="HX448" s="107"/>
      <c r="IH448" s="107"/>
    </row>
    <row xmlns:x14ac="http://schemas.microsoft.com/office/spreadsheetml/2009/9/ac" r="449" s="3" customFormat="true" x14ac:dyDescent="0.25">
      <c r="A449" s="368"/>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c r="HX449" s="107"/>
      <c r="IH449" s="107"/>
    </row>
    <row xmlns:x14ac="http://schemas.microsoft.com/office/spreadsheetml/2009/9/ac" r="450" s="3" customFormat="true" x14ac:dyDescent="0.25">
      <c r="A450" s="368"/>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c r="HX450" s="107"/>
      <c r="IH450" s="107"/>
    </row>
    <row xmlns:x14ac="http://schemas.microsoft.com/office/spreadsheetml/2009/9/ac" r="451" s="3" customFormat="true" x14ac:dyDescent="0.25">
      <c r="A451" s="368"/>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c r="HX451" s="107"/>
      <c r="IH451" s="107"/>
    </row>
    <row xmlns:x14ac="http://schemas.microsoft.com/office/spreadsheetml/2009/9/ac" r="452" s="3" customFormat="true" x14ac:dyDescent="0.25">
      <c r="A452" s="368"/>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c r="HX452" s="107"/>
      <c r="IH452" s="107"/>
    </row>
    <row xmlns:x14ac="http://schemas.microsoft.com/office/spreadsheetml/2009/9/ac" r="453" s="3" customFormat="true" x14ac:dyDescent="0.25">
      <c r="A453" s="368"/>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c r="HX453" s="107"/>
      <c r="IH453" s="107"/>
    </row>
    <row xmlns:x14ac="http://schemas.microsoft.com/office/spreadsheetml/2009/9/ac" r="454" s="3" customFormat="true" x14ac:dyDescent="0.25">
      <c r="A454" s="368"/>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c r="HX454" s="107"/>
      <c r="IH454" s="107"/>
    </row>
    <row xmlns:x14ac="http://schemas.microsoft.com/office/spreadsheetml/2009/9/ac" r="455" s="3" customFormat="true" x14ac:dyDescent="0.25">
      <c r="A455" s="368"/>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c r="HX455" s="107"/>
      <c r="IH455" s="107"/>
    </row>
    <row xmlns:x14ac="http://schemas.microsoft.com/office/spreadsheetml/2009/9/ac" r="456" s="3" customFormat="true" x14ac:dyDescent="0.25">
      <c r="A456" s="368"/>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c r="HX456" s="107"/>
      <c r="IH456" s="107"/>
    </row>
    <row xmlns:x14ac="http://schemas.microsoft.com/office/spreadsheetml/2009/9/ac" r="457" s="3" customFormat="true" x14ac:dyDescent="0.25">
      <c r="A457" s="368"/>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c r="HX457" s="107"/>
      <c r="IH457" s="107"/>
    </row>
    <row xmlns:x14ac="http://schemas.microsoft.com/office/spreadsheetml/2009/9/ac" r="458" s="3" customFormat="true" x14ac:dyDescent="0.25">
      <c r="A458" s="368"/>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c r="HX458" s="107"/>
      <c r="IH458" s="107"/>
    </row>
    <row xmlns:x14ac="http://schemas.microsoft.com/office/spreadsheetml/2009/9/ac" r="459" s="3" customFormat="true" x14ac:dyDescent="0.25">
      <c r="A459" s="368"/>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c r="HX459" s="107"/>
      <c r="IH459" s="107"/>
    </row>
    <row xmlns:x14ac="http://schemas.microsoft.com/office/spreadsheetml/2009/9/ac" r="460" s="3" customFormat="true" x14ac:dyDescent="0.25">
      <c r="A460" s="368"/>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c r="HX460" s="107"/>
      <c r="IH460" s="107"/>
    </row>
    <row xmlns:x14ac="http://schemas.microsoft.com/office/spreadsheetml/2009/9/ac" r="461" s="3" customFormat="true" x14ac:dyDescent="0.25">
      <c r="A461" s="368"/>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c r="HX461" s="107"/>
      <c r="IH461" s="107"/>
    </row>
    <row xmlns:x14ac="http://schemas.microsoft.com/office/spreadsheetml/2009/9/ac" r="462" s="3" customFormat="true" x14ac:dyDescent="0.25">
      <c r="A462" s="368"/>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c r="HX462" s="107"/>
      <c r="IH462" s="107"/>
    </row>
    <row xmlns:x14ac="http://schemas.microsoft.com/office/spreadsheetml/2009/9/ac" r="463" s="3" customFormat="true" x14ac:dyDescent="0.25">
      <c r="A463" s="368"/>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c r="HX463" s="107"/>
      <c r="IH463" s="107"/>
    </row>
    <row xmlns:x14ac="http://schemas.microsoft.com/office/spreadsheetml/2009/9/ac" r="464" s="3" customFormat="true" x14ac:dyDescent="0.25">
      <c r="A464" s="368"/>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c r="HX464" s="107"/>
      <c r="IH464" s="107"/>
    </row>
    <row xmlns:x14ac="http://schemas.microsoft.com/office/spreadsheetml/2009/9/ac" r="465" s="3" customFormat="true" x14ac:dyDescent="0.25">
      <c r="A465" s="368"/>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c r="HX465" s="107"/>
      <c r="IH465" s="107"/>
    </row>
    <row xmlns:x14ac="http://schemas.microsoft.com/office/spreadsheetml/2009/9/ac" r="466" s="3" customFormat="true" x14ac:dyDescent="0.25">
      <c r="A466" s="368"/>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c r="HX466" s="107"/>
      <c r="IH466" s="107"/>
    </row>
    <row xmlns:x14ac="http://schemas.microsoft.com/office/spreadsheetml/2009/9/ac" r="467" s="3" customFormat="true" x14ac:dyDescent="0.25">
      <c r="A467" s="368"/>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c r="HX467" s="107"/>
      <c r="IH467" s="107"/>
    </row>
    <row xmlns:x14ac="http://schemas.microsoft.com/office/spreadsheetml/2009/9/ac" r="468" s="3" customFormat="true" x14ac:dyDescent="0.25">
      <c r="A468" s="368"/>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c r="HX468" s="107"/>
      <c r="IH468" s="107"/>
    </row>
    <row xmlns:x14ac="http://schemas.microsoft.com/office/spreadsheetml/2009/9/ac" r="469" s="3" customFormat="true" x14ac:dyDescent="0.25">
      <c r="A469" s="368"/>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c r="HX469" s="107"/>
      <c r="IH469" s="107"/>
    </row>
    <row xmlns:x14ac="http://schemas.microsoft.com/office/spreadsheetml/2009/9/ac" r="470" s="3" customFormat="true" x14ac:dyDescent="0.25">
      <c r="A470" s="368"/>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c r="HX470" s="107"/>
      <c r="IH470" s="107"/>
    </row>
    <row xmlns:x14ac="http://schemas.microsoft.com/office/spreadsheetml/2009/9/ac" r="471" s="3" customFormat="true" x14ac:dyDescent="0.25">
      <c r="A471" s="368"/>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c r="HX471" s="107"/>
      <c r="IH471" s="107"/>
    </row>
    <row xmlns:x14ac="http://schemas.microsoft.com/office/spreadsheetml/2009/9/ac" r="472" s="3" customFormat="true" x14ac:dyDescent="0.25">
      <c r="A472" s="368"/>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c r="HX472" s="107"/>
      <c r="IH472" s="107"/>
    </row>
    <row xmlns:x14ac="http://schemas.microsoft.com/office/spreadsheetml/2009/9/ac" r="473" s="3" customFormat="true" x14ac:dyDescent="0.25">
      <c r="A473" s="368"/>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c r="HX473" s="107"/>
      <c r="IH473" s="107"/>
    </row>
    <row xmlns:x14ac="http://schemas.microsoft.com/office/spreadsheetml/2009/9/ac" r="474" s="3" customFormat="true" x14ac:dyDescent="0.25">
      <c r="A474" s="368"/>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c r="HX474" s="107"/>
      <c r="IH474" s="107"/>
    </row>
    <row xmlns:x14ac="http://schemas.microsoft.com/office/spreadsheetml/2009/9/ac" r="475" s="3" customFormat="true" x14ac:dyDescent="0.25">
      <c r="A475" s="368"/>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c r="HX475" s="107"/>
      <c r="IH475" s="107"/>
    </row>
    <row xmlns:x14ac="http://schemas.microsoft.com/office/spreadsheetml/2009/9/ac" r="476" s="3" customFormat="true" x14ac:dyDescent="0.25">
      <c r="A476" s="368"/>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c r="HX476" s="107"/>
      <c r="IH476" s="107"/>
    </row>
    <row xmlns:x14ac="http://schemas.microsoft.com/office/spreadsheetml/2009/9/ac" r="477" s="3" customFormat="true" x14ac:dyDescent="0.25">
      <c r="A477" s="368"/>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c r="HX477" s="107"/>
      <c r="IH477" s="107"/>
    </row>
    <row xmlns:x14ac="http://schemas.microsoft.com/office/spreadsheetml/2009/9/ac" r="478" s="3" customFormat="true" x14ac:dyDescent="0.25">
      <c r="A478" s="368"/>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c r="HX478" s="107"/>
      <c r="IH478" s="107"/>
    </row>
    <row xmlns:x14ac="http://schemas.microsoft.com/office/spreadsheetml/2009/9/ac" r="479" s="3" customFormat="true" x14ac:dyDescent="0.25">
      <c r="A479" s="368"/>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c r="HX479" s="107"/>
      <c r="IH479" s="107"/>
    </row>
    <row xmlns:x14ac="http://schemas.microsoft.com/office/spreadsheetml/2009/9/ac" r="480" s="3" customFormat="true" x14ac:dyDescent="0.25">
      <c r="A480" s="368"/>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c r="HX480" s="107"/>
      <c r="IH480" s="107"/>
    </row>
    <row xmlns:x14ac="http://schemas.microsoft.com/office/spreadsheetml/2009/9/ac" r="481" s="3" customFormat="true" x14ac:dyDescent="0.25">
      <c r="A481" s="368"/>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c r="HX481" s="107"/>
      <c r="IH481" s="107"/>
    </row>
    <row xmlns:x14ac="http://schemas.microsoft.com/office/spreadsheetml/2009/9/ac" r="482" s="3" customFormat="true" x14ac:dyDescent="0.25">
      <c r="A482" s="368"/>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c r="HX482" s="107"/>
      <c r="IH482" s="107"/>
    </row>
    <row xmlns:x14ac="http://schemas.microsoft.com/office/spreadsheetml/2009/9/ac" r="483" s="3" customFormat="true" x14ac:dyDescent="0.25">
      <c r="A483" s="368"/>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c r="HX483" s="107"/>
      <c r="IH483" s="107"/>
    </row>
    <row xmlns:x14ac="http://schemas.microsoft.com/office/spreadsheetml/2009/9/ac" r="484" s="3" customFormat="true" x14ac:dyDescent="0.25">
      <c r="A484" s="368"/>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c r="HX484" s="107"/>
      <c r="IH484" s="107"/>
    </row>
    <row xmlns:x14ac="http://schemas.microsoft.com/office/spreadsheetml/2009/9/ac" r="485" s="3" customFormat="true" x14ac:dyDescent="0.25">
      <c r="A485" s="368"/>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c r="HX485" s="107"/>
      <c r="IH485" s="107"/>
    </row>
    <row xmlns:x14ac="http://schemas.microsoft.com/office/spreadsheetml/2009/9/ac" r="486" s="3" customFormat="true" x14ac:dyDescent="0.25">
      <c r="A486" s="368"/>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c r="HX486" s="107"/>
      <c r="IH486" s="107"/>
    </row>
    <row xmlns:x14ac="http://schemas.microsoft.com/office/spreadsheetml/2009/9/ac" r="487" s="3" customFormat="true" x14ac:dyDescent="0.25">
      <c r="A487" s="368"/>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c r="HX487" s="107"/>
      <c r="IH487" s="107"/>
    </row>
    <row xmlns:x14ac="http://schemas.microsoft.com/office/spreadsheetml/2009/9/ac" r="488" s="3" customFormat="true" x14ac:dyDescent="0.25">
      <c r="A488" s="368"/>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c r="HX488" s="107"/>
      <c r="IH488" s="107"/>
    </row>
    <row xmlns:x14ac="http://schemas.microsoft.com/office/spreadsheetml/2009/9/ac" r="489" s="3" customFormat="true" x14ac:dyDescent="0.25">
      <c r="A489" s="368"/>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c r="HX489" s="107"/>
      <c r="IH489" s="107"/>
    </row>
    <row xmlns:x14ac="http://schemas.microsoft.com/office/spreadsheetml/2009/9/ac" r="490" s="3" customFormat="true" x14ac:dyDescent="0.25">
      <c r="A490" s="368"/>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c r="HX490" s="107"/>
      <c r="IH490" s="107"/>
    </row>
    <row xmlns:x14ac="http://schemas.microsoft.com/office/spreadsheetml/2009/9/ac" r="491" s="3" customFormat="true" x14ac:dyDescent="0.25">
      <c r="A491" s="368"/>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c r="HX491" s="107"/>
      <c r="IH491" s="107"/>
    </row>
    <row xmlns:x14ac="http://schemas.microsoft.com/office/spreadsheetml/2009/9/ac" r="492" s="3" customFormat="true" x14ac:dyDescent="0.25">
      <c r="A492" s="368"/>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c r="HX492" s="107"/>
      <c r="IH492" s="107"/>
    </row>
    <row xmlns:x14ac="http://schemas.microsoft.com/office/spreadsheetml/2009/9/ac" r="493" s="3" customFormat="true" x14ac:dyDescent="0.25">
      <c r="A493" s="368"/>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c r="HX493" s="107"/>
      <c r="IH493" s="107"/>
    </row>
    <row xmlns:x14ac="http://schemas.microsoft.com/office/spreadsheetml/2009/9/ac" r="494" s="3" customFormat="true" x14ac:dyDescent="0.25">
      <c r="A494" s="368"/>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c r="HX494" s="107"/>
      <c r="IH494" s="107"/>
    </row>
    <row xmlns:x14ac="http://schemas.microsoft.com/office/spreadsheetml/2009/9/ac" r="495" s="3" customFormat="true" x14ac:dyDescent="0.25">
      <c r="A495" s="368"/>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c r="HX495" s="107"/>
      <c r="IH495" s="107"/>
    </row>
    <row xmlns:x14ac="http://schemas.microsoft.com/office/spreadsheetml/2009/9/ac" r="496" s="3" customFormat="true" x14ac:dyDescent="0.25">
      <c r="A496" s="368"/>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c r="HX496" s="107"/>
      <c r="IH496" s="107"/>
    </row>
    <row xmlns:x14ac="http://schemas.microsoft.com/office/spreadsheetml/2009/9/ac" r="497" s="3" customFormat="true" x14ac:dyDescent="0.25">
      <c r="A497" s="368"/>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c r="HX497" s="107"/>
      <c r="IH497" s="107"/>
    </row>
    <row xmlns:x14ac="http://schemas.microsoft.com/office/spreadsheetml/2009/9/ac" r="498" s="3" customFormat="true" x14ac:dyDescent="0.25">
      <c r="A498" s="368"/>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c r="HX498" s="107"/>
      <c r="IH498" s="107"/>
    </row>
    <row xmlns:x14ac="http://schemas.microsoft.com/office/spreadsheetml/2009/9/ac" r="499" s="3" customFormat="true" x14ac:dyDescent="0.25">
      <c r="A499" s="368"/>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c r="HX499" s="107"/>
      <c r="IH499" s="107"/>
    </row>
    <row xmlns:x14ac="http://schemas.microsoft.com/office/spreadsheetml/2009/9/ac" r="500" s="3" customFormat="true" x14ac:dyDescent="0.25">
      <c r="A500" s="368"/>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c r="HX500" s="107"/>
      <c r="IH500" s="107"/>
    </row>
    <row xmlns:x14ac="http://schemas.microsoft.com/office/spreadsheetml/2009/9/ac" r="501" s="3" customFormat="true" x14ac:dyDescent="0.25">
      <c r="A501" s="368"/>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c r="HX501" s="107"/>
      <c r="IH501" s="107"/>
    </row>
    <row xmlns:x14ac="http://schemas.microsoft.com/office/spreadsheetml/2009/9/ac" r="502" s="3" customFormat="true" x14ac:dyDescent="0.25">
      <c r="A502" s="368"/>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c r="HX502" s="107"/>
      <c r="IH502" s="107"/>
    </row>
    <row xmlns:x14ac="http://schemas.microsoft.com/office/spreadsheetml/2009/9/ac" r="503" s="3" customFormat="true" x14ac:dyDescent="0.25">
      <c r="A503" s="368"/>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c r="HX503" s="107"/>
      <c r="IH503" s="107"/>
    </row>
    <row xmlns:x14ac="http://schemas.microsoft.com/office/spreadsheetml/2009/9/ac" r="504" s="3" customFormat="true" x14ac:dyDescent="0.25">
      <c r="A504" s="368"/>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c r="HX504" s="107"/>
      <c r="IH504" s="107"/>
    </row>
    <row xmlns:x14ac="http://schemas.microsoft.com/office/spreadsheetml/2009/9/ac" r="505" s="3" customFormat="true" x14ac:dyDescent="0.25">
      <c r="A505" s="368"/>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c r="HX505" s="107"/>
      <c r="IH505" s="107"/>
    </row>
    <row xmlns:x14ac="http://schemas.microsoft.com/office/spreadsheetml/2009/9/ac" r="506" s="3" customFormat="true" x14ac:dyDescent="0.25">
      <c r="A506" s="368"/>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c r="HX506" s="107"/>
      <c r="IH506" s="107"/>
    </row>
    <row xmlns:x14ac="http://schemas.microsoft.com/office/spreadsheetml/2009/9/ac" r="507" s="3" customFormat="true" x14ac:dyDescent="0.25">
      <c r="A507" s="368"/>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c r="HX507" s="107"/>
      <c r="IH507" s="107"/>
    </row>
    <row xmlns:x14ac="http://schemas.microsoft.com/office/spreadsheetml/2009/9/ac" r="508" s="3" customFormat="true" x14ac:dyDescent="0.25">
      <c r="A508" s="368"/>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c r="HX508" s="107"/>
      <c r="IH508" s="107"/>
    </row>
    <row xmlns:x14ac="http://schemas.microsoft.com/office/spreadsheetml/2009/9/ac" r="509" s="3" customFormat="true" x14ac:dyDescent="0.25">
      <c r="A509" s="368"/>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c r="HX509" s="107"/>
      <c r="IH509" s="107"/>
    </row>
    <row xmlns:x14ac="http://schemas.microsoft.com/office/spreadsheetml/2009/9/ac" r="510" s="3" customFormat="true" x14ac:dyDescent="0.25">
      <c r="A510" s="368"/>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c r="HX510" s="107"/>
      <c r="IH510" s="107"/>
    </row>
    <row xmlns:x14ac="http://schemas.microsoft.com/office/spreadsheetml/2009/9/ac" r="511" s="3" customFormat="true" x14ac:dyDescent="0.25">
      <c r="A511" s="368"/>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c r="HX511" s="107"/>
      <c r="IH511" s="107"/>
    </row>
    <row xmlns:x14ac="http://schemas.microsoft.com/office/spreadsheetml/2009/9/ac" r="512" s="3" customFormat="true" x14ac:dyDescent="0.25">
      <c r="A512" s="368"/>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c r="HX512" s="107"/>
      <c r="IH512" s="107"/>
    </row>
    <row xmlns:x14ac="http://schemas.microsoft.com/office/spreadsheetml/2009/9/ac" r="513" s="3" customFormat="true" x14ac:dyDescent="0.25">
      <c r="A513" s="368"/>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c r="HX513" s="107"/>
      <c r="IH513" s="107"/>
    </row>
    <row xmlns:x14ac="http://schemas.microsoft.com/office/spreadsheetml/2009/9/ac" r="514" s="3" customFormat="true" x14ac:dyDescent="0.25">
      <c r="A514" s="368"/>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c r="HX514" s="107"/>
      <c r="IH514" s="107"/>
    </row>
    <row xmlns:x14ac="http://schemas.microsoft.com/office/spreadsheetml/2009/9/ac" r="515" s="3" customFormat="true" x14ac:dyDescent="0.25">
      <c r="A515" s="368"/>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c r="HX515" s="107"/>
      <c r="IH515" s="107"/>
    </row>
    <row xmlns:x14ac="http://schemas.microsoft.com/office/spreadsheetml/2009/9/ac" r="516" s="3" customFormat="true" x14ac:dyDescent="0.25">
      <c r="A516" s="368"/>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c r="HX516" s="107"/>
      <c r="IH516" s="107"/>
    </row>
    <row xmlns:x14ac="http://schemas.microsoft.com/office/spreadsheetml/2009/9/ac" r="517" s="3" customFormat="true" x14ac:dyDescent="0.25">
      <c r="A517" s="368"/>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c r="HX517" s="107"/>
      <c r="IH517" s="107"/>
    </row>
    <row xmlns:x14ac="http://schemas.microsoft.com/office/spreadsheetml/2009/9/ac" r="518" s="3" customFormat="true" x14ac:dyDescent="0.25">
      <c r="A518" s="368"/>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c r="HX518" s="107"/>
      <c r="IH518" s="107"/>
    </row>
    <row xmlns:x14ac="http://schemas.microsoft.com/office/spreadsheetml/2009/9/ac" r="519" s="3" customFormat="true" x14ac:dyDescent="0.25">
      <c r="A519" s="368"/>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c r="HX519" s="107"/>
      <c r="IH519" s="107"/>
    </row>
    <row xmlns:x14ac="http://schemas.microsoft.com/office/spreadsheetml/2009/9/ac" r="520" s="3" customFormat="true" x14ac:dyDescent="0.25">
      <c r="A520" s="368"/>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c r="HX520" s="107"/>
      <c r="IH520" s="107"/>
    </row>
    <row xmlns:x14ac="http://schemas.microsoft.com/office/spreadsheetml/2009/9/ac" r="521" s="3" customFormat="true" x14ac:dyDescent="0.25">
      <c r="A521" s="368"/>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c r="HX521" s="107"/>
      <c r="IH521" s="107"/>
    </row>
    <row xmlns:x14ac="http://schemas.microsoft.com/office/spreadsheetml/2009/9/ac" r="522" s="3" customFormat="true" x14ac:dyDescent="0.25">
      <c r="A522" s="368"/>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c r="HX522" s="107"/>
      <c r="IH522" s="107"/>
    </row>
    <row xmlns:x14ac="http://schemas.microsoft.com/office/spreadsheetml/2009/9/ac" r="523" s="3" customFormat="true" x14ac:dyDescent="0.25">
      <c r="A523" s="368"/>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c r="HX523" s="107"/>
      <c r="IH523" s="107"/>
    </row>
    <row xmlns:x14ac="http://schemas.microsoft.com/office/spreadsheetml/2009/9/ac" r="524" s="3" customFormat="true" x14ac:dyDescent="0.25">
      <c r="A524" s="368"/>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c r="HX524" s="107"/>
      <c r="IH524" s="107"/>
    </row>
    <row xmlns:x14ac="http://schemas.microsoft.com/office/spreadsheetml/2009/9/ac" r="525" s="3" customFormat="true" x14ac:dyDescent="0.25">
      <c r="A525" s="368"/>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c r="HX525" s="107"/>
      <c r="IH525" s="107"/>
    </row>
    <row xmlns:x14ac="http://schemas.microsoft.com/office/spreadsheetml/2009/9/ac" r="526" s="3" customFormat="true" x14ac:dyDescent="0.25">
      <c r="A526" s="368"/>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c r="HX526" s="107"/>
      <c r="IH526" s="107"/>
    </row>
    <row xmlns:x14ac="http://schemas.microsoft.com/office/spreadsheetml/2009/9/ac" r="527" s="3" customFormat="true" x14ac:dyDescent="0.25">
      <c r="A527" s="368"/>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c r="HX527" s="107"/>
      <c r="IH527" s="107"/>
    </row>
    <row xmlns:x14ac="http://schemas.microsoft.com/office/spreadsheetml/2009/9/ac" r="528" s="3" customFormat="true" x14ac:dyDescent="0.25">
      <c r="A528" s="368"/>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c r="HX528" s="107"/>
      <c r="IH528" s="107"/>
    </row>
    <row xmlns:x14ac="http://schemas.microsoft.com/office/spreadsheetml/2009/9/ac" r="529" s="3" customFormat="true" x14ac:dyDescent="0.25">
      <c r="A529" s="368"/>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c r="HX529" s="107"/>
      <c r="IH529" s="107"/>
    </row>
    <row xmlns:x14ac="http://schemas.microsoft.com/office/spreadsheetml/2009/9/ac" r="530" s="3" customFormat="true" x14ac:dyDescent="0.25">
      <c r="A530" s="368"/>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c r="HX530" s="107"/>
      <c r="IH530" s="107"/>
    </row>
    <row xmlns:x14ac="http://schemas.microsoft.com/office/spreadsheetml/2009/9/ac" r="531" s="3" customFormat="true" x14ac:dyDescent="0.25">
      <c r="A531" s="368"/>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c r="HX531" s="107"/>
      <c r="IH531" s="107"/>
    </row>
    <row xmlns:x14ac="http://schemas.microsoft.com/office/spreadsheetml/2009/9/ac" r="532" s="3" customFormat="true" x14ac:dyDescent="0.25">
      <c r="A532" s="368"/>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c r="HX532" s="107"/>
      <c r="IH532" s="107"/>
    </row>
    <row xmlns:x14ac="http://schemas.microsoft.com/office/spreadsheetml/2009/9/ac" r="533" s="3" customFormat="true" x14ac:dyDescent="0.25">
      <c r="A533" s="368"/>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c r="HX533" s="107"/>
      <c r="IH533" s="107"/>
    </row>
    <row xmlns:x14ac="http://schemas.microsoft.com/office/spreadsheetml/2009/9/ac" r="534" s="3" customFormat="true" x14ac:dyDescent="0.25">
      <c r="A534" s="368"/>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c r="HX534" s="107"/>
      <c r="IH534" s="107"/>
    </row>
    <row xmlns:x14ac="http://schemas.microsoft.com/office/spreadsheetml/2009/9/ac" r="535" s="3" customFormat="true" x14ac:dyDescent="0.25">
      <c r="A535" s="368"/>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c r="HX535" s="107"/>
      <c r="IH535" s="107"/>
    </row>
    <row xmlns:x14ac="http://schemas.microsoft.com/office/spreadsheetml/2009/9/ac" r="536" s="3" customFormat="true" x14ac:dyDescent="0.25">
      <c r="A536" s="368"/>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c r="HX536" s="107"/>
      <c r="IH536" s="107"/>
    </row>
    <row xmlns:x14ac="http://schemas.microsoft.com/office/spreadsheetml/2009/9/ac" r="537" s="3" customFormat="true" x14ac:dyDescent="0.25">
      <c r="A537" s="368"/>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c r="HX537" s="107"/>
      <c r="IH537" s="107"/>
    </row>
    <row xmlns:x14ac="http://schemas.microsoft.com/office/spreadsheetml/2009/9/ac" r="538" s="3" customFormat="true" x14ac:dyDescent="0.25">
      <c r="A538" s="368"/>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c r="HX538" s="107"/>
      <c r="IH538" s="107"/>
    </row>
    <row xmlns:x14ac="http://schemas.microsoft.com/office/spreadsheetml/2009/9/ac" r="539" s="3" customFormat="true" x14ac:dyDescent="0.25">
      <c r="A539" s="368"/>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c r="HX539" s="107"/>
      <c r="IH539" s="107"/>
    </row>
    <row xmlns:x14ac="http://schemas.microsoft.com/office/spreadsheetml/2009/9/ac" r="540" s="3" customFormat="true" x14ac:dyDescent="0.25">
      <c r="A540" s="368"/>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c r="HX540" s="107"/>
      <c r="IH540" s="107"/>
    </row>
    <row xmlns:x14ac="http://schemas.microsoft.com/office/spreadsheetml/2009/9/ac" r="541" s="3" customFormat="true" x14ac:dyDescent="0.25">
      <c r="A541" s="368"/>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c r="HX541" s="107"/>
      <c r="IH541" s="107"/>
    </row>
    <row xmlns:x14ac="http://schemas.microsoft.com/office/spreadsheetml/2009/9/ac" r="542" s="3" customFormat="true" x14ac:dyDescent="0.25">
      <c r="A542" s="368"/>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c r="HX542" s="107"/>
      <c r="IH542" s="107"/>
    </row>
    <row xmlns:x14ac="http://schemas.microsoft.com/office/spreadsheetml/2009/9/ac" r="543" s="3" customFormat="true" x14ac:dyDescent="0.25">
      <c r="A543" s="368"/>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c r="HX543" s="107"/>
      <c r="IH543" s="107"/>
    </row>
    <row xmlns:x14ac="http://schemas.microsoft.com/office/spreadsheetml/2009/9/ac" r="544" s="3" customFormat="true" x14ac:dyDescent="0.25">
      <c r="A544" s="368"/>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c r="HX544" s="107"/>
      <c r="IH544" s="107"/>
    </row>
    <row xmlns:x14ac="http://schemas.microsoft.com/office/spreadsheetml/2009/9/ac" r="545" s="3" customFormat="true" x14ac:dyDescent="0.25">
      <c r="A545" s="368"/>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c r="HX545" s="107"/>
      <c r="IH545" s="107"/>
    </row>
    <row xmlns:x14ac="http://schemas.microsoft.com/office/spreadsheetml/2009/9/ac" r="546" s="3" customFormat="true" x14ac:dyDescent="0.25">
      <c r="A546" s="368"/>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c r="HX546" s="107"/>
      <c r="IH546" s="107"/>
    </row>
    <row xmlns:x14ac="http://schemas.microsoft.com/office/spreadsheetml/2009/9/ac" r="547" s="3" customFormat="true" x14ac:dyDescent="0.25">
      <c r="A547" s="368"/>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c r="HX547" s="107"/>
      <c r="IH547" s="107"/>
    </row>
    <row xmlns:x14ac="http://schemas.microsoft.com/office/spreadsheetml/2009/9/ac" r="548" s="3" customFormat="true" x14ac:dyDescent="0.25">
      <c r="A548" s="368"/>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c r="HX548" s="107"/>
      <c r="IH548" s="107"/>
    </row>
    <row xmlns:x14ac="http://schemas.microsoft.com/office/spreadsheetml/2009/9/ac" r="549" s="3" customFormat="true" x14ac:dyDescent="0.25">
      <c r="A549" s="368"/>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c r="HX549" s="107"/>
      <c r="IH549" s="107"/>
    </row>
    <row xmlns:x14ac="http://schemas.microsoft.com/office/spreadsheetml/2009/9/ac" r="550" s="3" customFormat="true" x14ac:dyDescent="0.25">
      <c r="A550" s="368"/>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c r="HX550" s="107"/>
      <c r="IH550" s="107"/>
    </row>
    <row xmlns:x14ac="http://schemas.microsoft.com/office/spreadsheetml/2009/9/ac" r="551" s="3" customFormat="true" x14ac:dyDescent="0.25">
      <c r="A551" s="368"/>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c r="HX551" s="107"/>
      <c r="IH551" s="107"/>
    </row>
    <row xmlns:x14ac="http://schemas.microsoft.com/office/spreadsheetml/2009/9/ac" r="552" s="3" customFormat="true" x14ac:dyDescent="0.25">
      <c r="A552" s="368"/>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c r="HX552" s="107"/>
      <c r="IH552" s="107"/>
    </row>
    <row xmlns:x14ac="http://schemas.microsoft.com/office/spreadsheetml/2009/9/ac" r="553" s="3" customFormat="true" x14ac:dyDescent="0.25">
      <c r="A553" s="368"/>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c r="HX553" s="107"/>
      <c r="IH553" s="107"/>
    </row>
    <row xmlns:x14ac="http://schemas.microsoft.com/office/spreadsheetml/2009/9/ac" r="554" s="3" customFormat="true" x14ac:dyDescent="0.25">
      <c r="A554" s="368"/>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c r="HX554" s="107"/>
      <c r="IH554" s="107"/>
    </row>
    <row xmlns:x14ac="http://schemas.microsoft.com/office/spreadsheetml/2009/9/ac" r="555" s="3" customFormat="true" x14ac:dyDescent="0.25">
      <c r="A555" s="368"/>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c r="HX555" s="107"/>
      <c r="IH555" s="107"/>
    </row>
    <row xmlns:x14ac="http://schemas.microsoft.com/office/spreadsheetml/2009/9/ac" r="556" s="3" customFormat="true" x14ac:dyDescent="0.25">
      <c r="A556" s="368"/>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c r="HX556" s="107"/>
      <c r="IH556" s="107"/>
    </row>
    <row xmlns:x14ac="http://schemas.microsoft.com/office/spreadsheetml/2009/9/ac" r="557" s="3" customFormat="true" x14ac:dyDescent="0.25">
      <c r="A557" s="368"/>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c r="HX557" s="107"/>
      <c r="IH557" s="107"/>
    </row>
    <row xmlns:x14ac="http://schemas.microsoft.com/office/spreadsheetml/2009/9/ac" r="558" s="3" customFormat="true" x14ac:dyDescent="0.25">
      <c r="A558" s="368"/>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c r="HX558" s="107"/>
      <c r="IH558" s="107"/>
    </row>
    <row xmlns:x14ac="http://schemas.microsoft.com/office/spreadsheetml/2009/9/ac" r="559" s="3" customFormat="true" x14ac:dyDescent="0.25">
      <c r="A559" s="368"/>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c r="HX559" s="107"/>
      <c r="IH559" s="107"/>
    </row>
    <row xmlns:x14ac="http://schemas.microsoft.com/office/spreadsheetml/2009/9/ac" r="560" s="3" customFormat="true" x14ac:dyDescent="0.25">
      <c r="A560" s="368"/>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c r="HX560" s="107"/>
      <c r="IH560" s="107"/>
    </row>
    <row xmlns:x14ac="http://schemas.microsoft.com/office/spreadsheetml/2009/9/ac" r="561" s="3" customFormat="true" x14ac:dyDescent="0.25">
      <c r="A561" s="368"/>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c r="HX561" s="107"/>
      <c r="IH561" s="107"/>
    </row>
    <row xmlns:x14ac="http://schemas.microsoft.com/office/spreadsheetml/2009/9/ac" r="562" s="3" customFormat="true" x14ac:dyDescent="0.25">
      <c r="A562" s="368"/>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c r="HX562" s="107"/>
      <c r="IH562" s="107"/>
    </row>
    <row xmlns:x14ac="http://schemas.microsoft.com/office/spreadsheetml/2009/9/ac" r="563" s="3" customFormat="true" x14ac:dyDescent="0.25">
      <c r="A563" s="368"/>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c r="HX563" s="107"/>
      <c r="IH563" s="107"/>
    </row>
    <row xmlns:x14ac="http://schemas.microsoft.com/office/spreadsheetml/2009/9/ac" r="564" s="3" customFormat="true" x14ac:dyDescent="0.25">
      <c r="A564" s="368"/>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c r="HX564" s="107"/>
      <c r="IH564" s="107"/>
    </row>
    <row xmlns:x14ac="http://schemas.microsoft.com/office/spreadsheetml/2009/9/ac" r="565" s="3" customFormat="true" x14ac:dyDescent="0.25">
      <c r="A565" s="368"/>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c r="HX565" s="107"/>
      <c r="IH565" s="107"/>
    </row>
    <row xmlns:x14ac="http://schemas.microsoft.com/office/spreadsheetml/2009/9/ac" r="566" s="3" customFormat="true" x14ac:dyDescent="0.25">
      <c r="A566" s="368"/>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c r="HX566" s="107"/>
      <c r="IH566" s="107"/>
    </row>
    <row xmlns:x14ac="http://schemas.microsoft.com/office/spreadsheetml/2009/9/ac" r="567" s="3" customFormat="true" x14ac:dyDescent="0.25">
      <c r="A567" s="368"/>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c r="HX567" s="107"/>
      <c r="IH567" s="107"/>
    </row>
    <row xmlns:x14ac="http://schemas.microsoft.com/office/spreadsheetml/2009/9/ac" r="568" s="3" customFormat="true" x14ac:dyDescent="0.25">
      <c r="A568" s="368"/>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c r="HX568" s="107"/>
      <c r="IH568" s="107"/>
    </row>
    <row xmlns:x14ac="http://schemas.microsoft.com/office/spreadsheetml/2009/9/ac" r="569" s="3" customFormat="true" x14ac:dyDescent="0.25">
      <c r="A569" s="368"/>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c r="HX569" s="107"/>
      <c r="IH569" s="107"/>
    </row>
    <row xmlns:x14ac="http://schemas.microsoft.com/office/spreadsheetml/2009/9/ac" r="570" s="3" customFormat="true" x14ac:dyDescent="0.25">
      <c r="A570" s="368"/>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c r="HX570" s="107"/>
      <c r="IH570" s="107"/>
    </row>
    <row xmlns:x14ac="http://schemas.microsoft.com/office/spreadsheetml/2009/9/ac" r="571" s="3" customFormat="true" x14ac:dyDescent="0.25">
      <c r="A571" s="368"/>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c r="HX571" s="107"/>
      <c r="IH571" s="107"/>
    </row>
    <row xmlns:x14ac="http://schemas.microsoft.com/office/spreadsheetml/2009/9/ac" r="572" s="3" customFormat="true" x14ac:dyDescent="0.25">
      <c r="A572" s="368"/>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c r="HX572" s="107"/>
      <c r="IH572" s="107"/>
    </row>
    <row xmlns:x14ac="http://schemas.microsoft.com/office/spreadsheetml/2009/9/ac" r="573" s="3" customFormat="true" x14ac:dyDescent="0.25">
      <c r="A573" s="368"/>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c r="HX573" s="107"/>
      <c r="IH573" s="107"/>
    </row>
    <row xmlns:x14ac="http://schemas.microsoft.com/office/spreadsheetml/2009/9/ac" r="574" s="3" customFormat="true" x14ac:dyDescent="0.25">
      <c r="A574" s="368"/>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c r="HX574" s="107"/>
      <c r="IH574" s="107"/>
    </row>
    <row xmlns:x14ac="http://schemas.microsoft.com/office/spreadsheetml/2009/9/ac" r="575" s="3" customFormat="true" x14ac:dyDescent="0.25">
      <c r="A575" s="368"/>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c r="HX575" s="107"/>
      <c r="IH575" s="107"/>
    </row>
    <row xmlns:x14ac="http://schemas.microsoft.com/office/spreadsheetml/2009/9/ac" r="576" s="3" customFormat="true" x14ac:dyDescent="0.25">
      <c r="A576" s="368"/>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c r="HX576" s="107"/>
      <c r="IH576" s="107"/>
    </row>
    <row xmlns:x14ac="http://schemas.microsoft.com/office/spreadsheetml/2009/9/ac" r="577" s="3" customFormat="true" x14ac:dyDescent="0.25">
      <c r="A577" s="368"/>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c r="HX577" s="107"/>
      <c r="IH577" s="107"/>
    </row>
    <row xmlns:x14ac="http://schemas.microsoft.com/office/spreadsheetml/2009/9/ac" r="578" s="3" customFormat="true" x14ac:dyDescent="0.25">
      <c r="A578" s="368"/>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c r="HX578" s="107"/>
      <c r="IH578" s="107"/>
    </row>
    <row xmlns:x14ac="http://schemas.microsoft.com/office/spreadsheetml/2009/9/ac" r="579" s="3" customFormat="true" x14ac:dyDescent="0.25">
      <c r="A579" s="368"/>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c r="HX579" s="107"/>
      <c r="IH579" s="107"/>
    </row>
    <row xmlns:x14ac="http://schemas.microsoft.com/office/spreadsheetml/2009/9/ac" r="580" s="3" customFormat="true" x14ac:dyDescent="0.25">
      <c r="A580" s="368"/>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c r="HX580" s="107"/>
      <c r="IH580" s="107"/>
    </row>
    <row xmlns:x14ac="http://schemas.microsoft.com/office/spreadsheetml/2009/9/ac" r="581" s="3" customFormat="true" x14ac:dyDescent="0.25">
      <c r="A581" s="368"/>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c r="HX581" s="107"/>
      <c r="IH581" s="107"/>
    </row>
    <row xmlns:x14ac="http://schemas.microsoft.com/office/spreadsheetml/2009/9/ac" r="582" s="3" customFormat="true" x14ac:dyDescent="0.25">
      <c r="A582" s="368"/>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c r="HX582" s="107"/>
      <c r="IH582" s="107"/>
    </row>
    <row xmlns:x14ac="http://schemas.microsoft.com/office/spreadsheetml/2009/9/ac" r="583" s="3" customFormat="true" x14ac:dyDescent="0.25">
      <c r="A583" s="368"/>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c r="HX583" s="107"/>
      <c r="IH583" s="107"/>
    </row>
    <row xmlns:x14ac="http://schemas.microsoft.com/office/spreadsheetml/2009/9/ac" r="584" s="3" customFormat="true" x14ac:dyDescent="0.25">
      <c r="A584" s="368"/>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c r="HX584" s="107"/>
      <c r="IH584" s="107"/>
    </row>
    <row xmlns:x14ac="http://schemas.microsoft.com/office/spreadsheetml/2009/9/ac" r="585" s="3" customFormat="true" x14ac:dyDescent="0.25">
      <c r="A585" s="368"/>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c r="HX585" s="107"/>
      <c r="IH585" s="107"/>
    </row>
    <row xmlns:x14ac="http://schemas.microsoft.com/office/spreadsheetml/2009/9/ac" r="586" s="3" customFormat="true" x14ac:dyDescent="0.25">
      <c r="A586" s="368"/>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c r="HX586" s="107"/>
      <c r="IH586" s="107"/>
    </row>
    <row xmlns:x14ac="http://schemas.microsoft.com/office/spreadsheetml/2009/9/ac" r="587" s="3" customFormat="true" x14ac:dyDescent="0.25">
      <c r="A587" s="368"/>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c r="HX587" s="107"/>
      <c r="IH587" s="107"/>
    </row>
    <row xmlns:x14ac="http://schemas.microsoft.com/office/spreadsheetml/2009/9/ac" r="588" s="3" customFormat="true" x14ac:dyDescent="0.25">
      <c r="A588" s="368"/>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c r="HX588" s="107"/>
      <c r="IH588" s="107"/>
    </row>
    <row xmlns:x14ac="http://schemas.microsoft.com/office/spreadsheetml/2009/9/ac" r="589" s="3" customFormat="true" x14ac:dyDescent="0.25">
      <c r="A589" s="368"/>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c r="HX589" s="107"/>
      <c r="IH589" s="107"/>
    </row>
    <row xmlns:x14ac="http://schemas.microsoft.com/office/spreadsheetml/2009/9/ac" r="590" s="3" customFormat="true" x14ac:dyDescent="0.25">
      <c r="A590" s="368"/>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c r="HX590" s="107"/>
      <c r="IH590" s="107"/>
    </row>
    <row xmlns:x14ac="http://schemas.microsoft.com/office/spreadsheetml/2009/9/ac" r="591" s="3" customFormat="true" x14ac:dyDescent="0.25">
      <c r="A591" s="368"/>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c r="HX591" s="107"/>
      <c r="IH591" s="107"/>
    </row>
    <row xmlns:x14ac="http://schemas.microsoft.com/office/spreadsheetml/2009/9/ac" r="592" s="3" customFormat="true" x14ac:dyDescent="0.25">
      <c r="A592" s="368"/>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c r="HX592" s="107"/>
      <c r="IH592" s="107"/>
    </row>
    <row xmlns:x14ac="http://schemas.microsoft.com/office/spreadsheetml/2009/9/ac" r="593" s="3" customFormat="true" x14ac:dyDescent="0.25">
      <c r="A593" s="368"/>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c r="HX593" s="107"/>
      <c r="IH593" s="107"/>
    </row>
    <row xmlns:x14ac="http://schemas.microsoft.com/office/spreadsheetml/2009/9/ac" r="594" s="3" customFormat="true" x14ac:dyDescent="0.25">
      <c r="A594" s="368"/>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c r="HX594" s="107"/>
      <c r="IH594" s="107"/>
    </row>
    <row xmlns:x14ac="http://schemas.microsoft.com/office/spreadsheetml/2009/9/ac" r="595" s="3" customFormat="true" x14ac:dyDescent="0.25">
      <c r="A595" s="368"/>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c r="HX595" s="107"/>
      <c r="IH595" s="107"/>
    </row>
    <row xmlns:x14ac="http://schemas.microsoft.com/office/spreadsheetml/2009/9/ac" r="596" s="3" customFormat="true" x14ac:dyDescent="0.25">
      <c r="A596" s="368"/>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c r="HX596" s="107"/>
      <c r="IH596" s="107"/>
    </row>
    <row xmlns:x14ac="http://schemas.microsoft.com/office/spreadsheetml/2009/9/ac" r="597" s="3" customFormat="true" x14ac:dyDescent="0.25">
      <c r="A597" s="368"/>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c r="HX597" s="107"/>
      <c r="IH597" s="107"/>
    </row>
    <row xmlns:x14ac="http://schemas.microsoft.com/office/spreadsheetml/2009/9/ac" r="598" s="3" customFormat="true" x14ac:dyDescent="0.25">
      <c r="A598" s="368"/>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c r="HX598" s="107"/>
      <c r="IH598" s="107"/>
    </row>
    <row xmlns:x14ac="http://schemas.microsoft.com/office/spreadsheetml/2009/9/ac" r="599" s="3" customFormat="true" x14ac:dyDescent="0.25">
      <c r="A599" s="368"/>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c r="HX599" s="107"/>
      <c r="IH599" s="107"/>
    </row>
    <row xmlns:x14ac="http://schemas.microsoft.com/office/spreadsheetml/2009/9/ac" r="600" s="3" customFormat="true" x14ac:dyDescent="0.25">
      <c r="A600" s="368"/>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c r="HX600" s="107"/>
      <c r="IH600" s="107"/>
    </row>
    <row xmlns:x14ac="http://schemas.microsoft.com/office/spreadsheetml/2009/9/ac" r="601" s="3" customFormat="true" x14ac:dyDescent="0.25">
      <c r="A601" s="368"/>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c r="HX601" s="107"/>
      <c r="IH601" s="107"/>
    </row>
    <row xmlns:x14ac="http://schemas.microsoft.com/office/spreadsheetml/2009/9/ac" r="602" s="3" customFormat="true" x14ac:dyDescent="0.25">
      <c r="A602" s="368"/>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c r="HX602" s="107"/>
      <c r="IH602" s="107"/>
    </row>
    <row xmlns:x14ac="http://schemas.microsoft.com/office/spreadsheetml/2009/9/ac" r="603" s="3" customFormat="true" x14ac:dyDescent="0.25">
      <c r="A603" s="368"/>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c r="HX603" s="107"/>
      <c r="IH603" s="107"/>
    </row>
    <row xmlns:x14ac="http://schemas.microsoft.com/office/spreadsheetml/2009/9/ac" r="604" s="3" customFormat="true" x14ac:dyDescent="0.25">
      <c r="A604" s="368"/>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c r="HX604" s="107"/>
      <c r="IH604" s="107"/>
    </row>
    <row xmlns:x14ac="http://schemas.microsoft.com/office/spreadsheetml/2009/9/ac" r="605" s="3" customFormat="true" x14ac:dyDescent="0.25">
      <c r="A605" s="368"/>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c r="HX605" s="107"/>
      <c r="IH605" s="107"/>
    </row>
    <row xmlns:x14ac="http://schemas.microsoft.com/office/spreadsheetml/2009/9/ac" r="606" s="3" customFormat="true" x14ac:dyDescent="0.25">
      <c r="A606" s="368"/>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c r="HX606" s="107"/>
      <c r="IH606" s="107"/>
    </row>
    <row xmlns:x14ac="http://schemas.microsoft.com/office/spreadsheetml/2009/9/ac" r="607" s="3" customFormat="true" x14ac:dyDescent="0.25">
      <c r="A607" s="368"/>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c r="HX607" s="107"/>
      <c r="IH607" s="107"/>
    </row>
    <row xmlns:x14ac="http://schemas.microsoft.com/office/spreadsheetml/2009/9/ac" r="608" s="3" customFormat="true" x14ac:dyDescent="0.25">
      <c r="A608" s="368"/>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c r="HX608" s="107"/>
      <c r="IH608" s="107"/>
    </row>
    <row xmlns:x14ac="http://schemas.microsoft.com/office/spreadsheetml/2009/9/ac" r="609" s="3" customFormat="true" x14ac:dyDescent="0.25">
      <c r="A609" s="368"/>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c r="HX609" s="107"/>
      <c r="IH609" s="107"/>
    </row>
    <row xmlns:x14ac="http://schemas.microsoft.com/office/spreadsheetml/2009/9/ac" r="610" s="3" customFormat="true" x14ac:dyDescent="0.25">
      <c r="A610" s="368"/>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c r="HX610" s="107"/>
      <c r="IH610" s="107"/>
    </row>
    <row xmlns:x14ac="http://schemas.microsoft.com/office/spreadsheetml/2009/9/ac" r="611" s="3" customFormat="true" x14ac:dyDescent="0.25">
      <c r="A611" s="368"/>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c r="HX611" s="107"/>
      <c r="IH611" s="107"/>
    </row>
    <row xmlns:x14ac="http://schemas.microsoft.com/office/spreadsheetml/2009/9/ac" r="612" s="3" customFormat="true" x14ac:dyDescent="0.25">
      <c r="A612" s="368"/>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c r="HX612" s="107"/>
      <c r="IH612" s="107"/>
    </row>
    <row xmlns:x14ac="http://schemas.microsoft.com/office/spreadsheetml/2009/9/ac" r="613" s="3" customFormat="true" x14ac:dyDescent="0.25">
      <c r="A613" s="368"/>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c r="HX613" s="107"/>
      <c r="IH613" s="107"/>
    </row>
    <row xmlns:x14ac="http://schemas.microsoft.com/office/spreadsheetml/2009/9/ac" r="614" s="3" customFormat="true" x14ac:dyDescent="0.25">
      <c r="A614" s="368"/>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c r="HX614" s="107"/>
      <c r="IH614" s="107"/>
    </row>
    <row xmlns:x14ac="http://schemas.microsoft.com/office/spreadsheetml/2009/9/ac" r="615" s="3" customFormat="true" x14ac:dyDescent="0.25">
      <c r="A615" s="368"/>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c r="HX615" s="107"/>
      <c r="IH615" s="107"/>
    </row>
    <row xmlns:x14ac="http://schemas.microsoft.com/office/spreadsheetml/2009/9/ac" r="616" s="3" customFormat="true" x14ac:dyDescent="0.25">
      <c r="A616" s="368"/>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c r="HX616" s="107"/>
      <c r="IH616" s="107"/>
    </row>
    <row xmlns:x14ac="http://schemas.microsoft.com/office/spreadsheetml/2009/9/ac" r="617" s="3" customFormat="true" x14ac:dyDescent="0.25">
      <c r="A617" s="368"/>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c r="HX617" s="107"/>
      <c r="IH617" s="107"/>
    </row>
    <row xmlns:x14ac="http://schemas.microsoft.com/office/spreadsheetml/2009/9/ac" r="618" s="3" customFormat="true" x14ac:dyDescent="0.25">
      <c r="A618" s="368"/>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c r="HX618" s="107"/>
      <c r="IH618" s="107"/>
    </row>
    <row xmlns:x14ac="http://schemas.microsoft.com/office/spreadsheetml/2009/9/ac" r="619" s="3" customFormat="true" x14ac:dyDescent="0.25">
      <c r="A619" s="368"/>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c r="HX619" s="107"/>
      <c r="IH619" s="107"/>
    </row>
    <row xmlns:x14ac="http://schemas.microsoft.com/office/spreadsheetml/2009/9/ac" r="620" s="3" customFormat="true" x14ac:dyDescent="0.25">
      <c r="A620" s="368"/>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c r="HX620" s="107"/>
      <c r="IH620" s="107"/>
    </row>
    <row xmlns:x14ac="http://schemas.microsoft.com/office/spreadsheetml/2009/9/ac" r="621" s="3" customFormat="true" x14ac:dyDescent="0.25">
      <c r="A621" s="368"/>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c r="HX621" s="107"/>
      <c r="IH621" s="107"/>
    </row>
    <row xmlns:x14ac="http://schemas.microsoft.com/office/spreadsheetml/2009/9/ac" r="622" s="3" customFormat="true" x14ac:dyDescent="0.25">
      <c r="A622" s="368"/>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c r="HX622" s="107"/>
      <c r="IH622" s="107"/>
    </row>
  </sheetData>
  <mergeCells count="9">
    <mergeCell ref="A2:A3"/>
    <mergeCell ref="AG10:AM10"/>
    <mergeCell ref="BA10:BG10"/>
    <mergeCell ref="BU10:CA10"/>
    <mergeCell ref="C10:I10"/>
    <mergeCell ref="BK10:BQ10"/>
    <mergeCell ref="M10:S10"/>
    <mergeCell ref="W10:AC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Armenia</v>
      </c>
      <c r="C2" s="92"/>
      <c r="D2" s="93"/>
      <c r="E2" s="93"/>
      <c r="F2" s="93"/>
      <c r="G2" s="94"/>
    </row>
    <row xmlns:x14ac="http://schemas.microsoft.com/office/spreadsheetml/2009/9/ac" r="3" x14ac:dyDescent="0.2">
      <c r="B3" s="558" t="s">
        <v>175</v>
      </c>
      <c r="C3" s="558"/>
      <c r="D3" s="558"/>
      <c r="E3" s="558"/>
      <c r="F3" s="558"/>
      <c r="G3" s="559"/>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65">
        <v>2000</v>
      </c>
      <c r="C5" s="909">
        <v>866334</v>
      </c>
      <c r="D5" s="910">
        <v>64.666000366210938</v>
      </c>
      <c r="E5" s="911">
        <v>207895</v>
      </c>
      <c r="F5" s="912">
        <v>204108</v>
      </c>
      <c r="G5" s="913">
        <v>454331</v>
      </c>
    </row>
    <row xmlns:x14ac="http://schemas.microsoft.com/office/spreadsheetml/2009/9/ac" r="6" x14ac:dyDescent="0.2">
      <c r="B6" s="771">
        <v>2001</v>
      </c>
      <c r="C6" s="914">
        <v>837861</v>
      </c>
      <c r="D6" s="915">
        <v>64.385002136230469</v>
      </c>
      <c r="E6" s="916">
        <v>191679</v>
      </c>
      <c r="F6" s="917">
        <v>188676</v>
      </c>
      <c r="G6" s="918">
        <v>457506</v>
      </c>
    </row>
    <row xmlns:x14ac="http://schemas.microsoft.com/office/spreadsheetml/2009/9/ac" r="7" x14ac:dyDescent="0.2">
      <c r="B7" s="777">
        <v>2002</v>
      </c>
      <c r="C7" s="919">
        <v>804875</v>
      </c>
      <c r="D7" s="920">
        <v>64.236000061035156</v>
      </c>
      <c r="E7" s="921">
        <v>178638</v>
      </c>
      <c r="F7" s="922">
        <v>171408</v>
      </c>
      <c r="G7" s="923">
        <v>454829</v>
      </c>
    </row>
    <row xmlns:x14ac="http://schemas.microsoft.com/office/spreadsheetml/2009/9/ac" r="8" x14ac:dyDescent="0.2">
      <c r="B8" s="783">
        <v>2003</v>
      </c>
      <c r="C8" s="924">
        <v>774835</v>
      </c>
      <c r="D8" s="925">
        <v>64.137001037597656</v>
      </c>
      <c r="E8" s="926">
        <v>169715</v>
      </c>
      <c r="F8" s="927">
        <v>153702</v>
      </c>
      <c r="G8" s="928">
        <v>451418</v>
      </c>
    </row>
    <row xmlns:x14ac="http://schemas.microsoft.com/office/spreadsheetml/2009/9/ac" r="9" x14ac:dyDescent="0.2">
      <c r="B9" s="789">
        <v>2004</v>
      </c>
      <c r="C9" s="929">
        <v>745455</v>
      </c>
      <c r="D9" s="930">
        <v>64.038002014160156</v>
      </c>
      <c r="E9" s="931">
        <v>161205</v>
      </c>
      <c r="F9" s="932">
        <v>142144</v>
      </c>
      <c r="G9" s="933">
        <v>442106</v>
      </c>
    </row>
    <row xmlns:x14ac="http://schemas.microsoft.com/office/spreadsheetml/2009/9/ac" r="10" x14ac:dyDescent="0.2">
      <c r="B10" s="795">
        <v>2005</v>
      </c>
      <c r="C10" s="934">
        <v>713533</v>
      </c>
      <c r="D10" s="935">
        <v>63.937995910644531</v>
      </c>
      <c r="E10" s="936">
        <v>153764</v>
      </c>
      <c r="F10" s="937">
        <v>133526</v>
      </c>
      <c r="G10" s="938">
        <v>426243</v>
      </c>
    </row>
    <row xmlns:x14ac="http://schemas.microsoft.com/office/spreadsheetml/2009/9/ac" r="11" x14ac:dyDescent="0.2">
      <c r="B11" s="801">
        <v>2006</v>
      </c>
      <c r="C11" s="939">
        <v>681991</v>
      </c>
      <c r="D11" s="940">
        <v>63.839000701904297</v>
      </c>
      <c r="E11" s="941">
        <v>148563</v>
      </c>
      <c r="F11" s="942">
        <v>126595</v>
      </c>
      <c r="G11" s="943">
        <v>406833</v>
      </c>
    </row>
    <row xmlns:x14ac="http://schemas.microsoft.com/office/spreadsheetml/2009/9/ac" r="12" x14ac:dyDescent="0.2">
      <c r="B12" s="807">
        <v>2007</v>
      </c>
      <c r="C12" s="944">
        <v>650440</v>
      </c>
      <c r="D12" s="945">
        <v>63.739002227783203</v>
      </c>
      <c r="E12" s="946">
        <v>145819</v>
      </c>
      <c r="F12" s="947">
        <v>120243</v>
      </c>
      <c r="G12" s="948">
        <v>384378</v>
      </c>
    </row>
    <row xmlns:x14ac="http://schemas.microsoft.com/office/spreadsheetml/2009/9/ac" r="13" x14ac:dyDescent="0.2">
      <c r="B13" s="813">
        <v>2008</v>
      </c>
      <c r="C13" s="949">
        <v>617221</v>
      </c>
      <c r="D13" s="950">
        <v>63.639999389648438</v>
      </c>
      <c r="E13" s="951">
        <v>146116</v>
      </c>
      <c r="F13" s="952">
        <v>113757</v>
      </c>
      <c r="G13" s="953">
        <v>357348</v>
      </c>
    </row>
    <row xmlns:x14ac="http://schemas.microsoft.com/office/spreadsheetml/2009/9/ac" r="14" x14ac:dyDescent="0.2">
      <c r="B14" s="819">
        <v>2009</v>
      </c>
      <c r="C14" s="954">
        <v>587111</v>
      </c>
      <c r="D14" s="955">
        <v>63.540000915527344</v>
      </c>
      <c r="E14" s="956">
        <v>147842</v>
      </c>
      <c r="F14" s="957">
        <v>108740</v>
      </c>
      <c r="G14" s="958">
        <v>330529</v>
      </c>
    </row>
    <row xmlns:x14ac="http://schemas.microsoft.com/office/spreadsheetml/2009/9/ac" r="15" x14ac:dyDescent="0.2">
      <c r="B15" s="825">
        <v>2010</v>
      </c>
      <c r="C15" s="959">
        <v>555248</v>
      </c>
      <c r="D15" s="960">
        <v>63.44000244140625</v>
      </c>
      <c r="E15" s="961">
        <v>145746</v>
      </c>
      <c r="F15" s="962">
        <v>105316</v>
      </c>
      <c r="G15" s="963">
        <v>304186</v>
      </c>
    </row>
    <row xmlns:x14ac="http://schemas.microsoft.com/office/spreadsheetml/2009/9/ac" r="16" x14ac:dyDescent="0.2">
      <c r="B16" s="831">
        <v>2011</v>
      </c>
      <c r="C16" s="964">
        <v>533995</v>
      </c>
      <c r="D16" s="965">
        <v>63.340003967285156</v>
      </c>
      <c r="E16" s="966">
        <v>108343</v>
      </c>
      <c r="F16" s="967">
        <v>141645</v>
      </c>
      <c r="G16" s="968">
        <v>284007</v>
      </c>
    </row>
    <row xmlns:x14ac="http://schemas.microsoft.com/office/spreadsheetml/2009/9/ac" r="17" x14ac:dyDescent="0.2">
      <c r="B17" s="837">
        <v>2012</v>
      </c>
      <c r="C17" s="969">
        <v>566330</v>
      </c>
      <c r="D17" s="970">
        <v>63.239997863769531</v>
      </c>
      <c r="E17" s="971">
        <v>107755</v>
      </c>
      <c r="F17" s="972">
        <v>143501</v>
      </c>
      <c r="G17" s="973">
        <v>315074</v>
      </c>
    </row>
    <row xmlns:x14ac="http://schemas.microsoft.com/office/spreadsheetml/2009/9/ac" r="18" x14ac:dyDescent="0.2">
      <c r="B18" s="843">
        <v>2013</v>
      </c>
      <c r="C18" s="974">
        <v>555201</v>
      </c>
      <c r="D18" s="975">
        <v>63.16400146484375</v>
      </c>
      <c r="E18" s="976">
        <v>114566</v>
      </c>
      <c r="F18" s="977">
        <v>141564</v>
      </c>
      <c r="G18" s="978">
        <v>299071</v>
      </c>
    </row>
    <row xmlns:x14ac="http://schemas.microsoft.com/office/spreadsheetml/2009/9/ac" r="19" x14ac:dyDescent="0.2">
      <c r="B19" s="849">
        <v>2014</v>
      </c>
      <c r="C19" s="979">
        <v>547022</v>
      </c>
      <c r="D19" s="980">
        <v>63.112003326416016</v>
      </c>
      <c r="E19" s="981">
        <v>117867</v>
      </c>
      <c r="F19" s="982">
        <v>141224</v>
      </c>
      <c r="G19" s="983">
        <v>287931</v>
      </c>
    </row>
    <row xmlns:x14ac="http://schemas.microsoft.com/office/spreadsheetml/2009/9/ac" r="20" x14ac:dyDescent="0.2">
      <c r="B20" s="855">
        <v>2015</v>
      </c>
      <c r="C20" s="984">
        <v>541506</v>
      </c>
      <c r="D20" s="985">
        <v>63.085002899169922</v>
      </c>
      <c r="E20" s="986">
        <v>120241</v>
      </c>
      <c r="F20" s="987">
        <v>141185</v>
      </c>
      <c r="G20" s="988">
        <v>280080</v>
      </c>
    </row>
    <row xmlns:x14ac="http://schemas.microsoft.com/office/spreadsheetml/2009/9/ac" r="21" x14ac:dyDescent="0.2">
      <c r="B21" s="861">
        <v>2016</v>
      </c>
      <c r="C21" s="989">
        <v>540973</v>
      </c>
      <c r="D21" s="990">
        <v>63.081996917724609</v>
      </c>
      <c r="E21" s="991">
        <v>122105</v>
      </c>
      <c r="F21" s="992">
        <v>144070</v>
      </c>
      <c r="G21" s="993">
        <v>274798</v>
      </c>
    </row>
    <row xmlns:x14ac="http://schemas.microsoft.com/office/spreadsheetml/2009/9/ac" r="22" x14ac:dyDescent="0.2">
      <c r="B22" s="867">
        <v>2017</v>
      </c>
      <c r="C22" s="994">
        <v>542650</v>
      </c>
      <c r="D22" s="995">
        <v>63.103000640869141</v>
      </c>
      <c r="E22" s="996">
        <v>124941</v>
      </c>
      <c r="F22" s="997">
        <v>149709</v>
      </c>
      <c r="G22" s="998">
        <v>268000</v>
      </c>
    </row>
    <row xmlns:x14ac="http://schemas.microsoft.com/office/spreadsheetml/2009/9/ac" r="23" x14ac:dyDescent="0.2">
      <c r="B23" s="873">
        <v>2018</v>
      </c>
      <c r="C23" s="999">
        <v>548292</v>
      </c>
      <c r="D23" s="1000">
        <v>63.148998260498047</v>
      </c>
      <c r="E23" s="1001">
        <v>129683</v>
      </c>
      <c r="F23" s="1002">
        <v>153321</v>
      </c>
      <c r="G23" s="1003">
        <v>265288</v>
      </c>
    </row>
    <row xmlns:x14ac="http://schemas.microsoft.com/office/spreadsheetml/2009/9/ac" r="24" x14ac:dyDescent="0.2">
      <c r="B24" s="879">
        <v>2019</v>
      </c>
      <c r="C24" s="1004">
        <v>552557</v>
      </c>
      <c r="D24" s="1005">
        <v>63.218997955322266</v>
      </c>
      <c r="E24" s="1006">
        <v>127954</v>
      </c>
      <c r="F24" s="1007">
        <v>158656</v>
      </c>
      <c r="G24" s="1008">
        <v>265947</v>
      </c>
    </row>
    <row xmlns:x14ac="http://schemas.microsoft.com/office/spreadsheetml/2009/9/ac" r="25" x14ac:dyDescent="0.2">
      <c r="B25" s="885">
        <v>2020</v>
      </c>
      <c r="C25" s="1009">
        <v>557307</v>
      </c>
      <c r="D25" s="1010">
        <v>63.312999725341797</v>
      </c>
      <c r="E25" s="1011">
        <v>125986</v>
      </c>
      <c r="F25" s="1012">
        <v>160323</v>
      </c>
      <c r="G25" s="1013">
        <v>270998</v>
      </c>
    </row>
    <row xmlns:x14ac="http://schemas.microsoft.com/office/spreadsheetml/2009/9/ac" r="26" x14ac:dyDescent="0.2">
      <c r="B26" s="891">
        <v>2021</v>
      </c>
      <c r="C26" s="1014">
        <v>561844</v>
      </c>
      <c r="D26" s="1015">
        <v>63.430999755859375</v>
      </c>
      <c r="E26" s="1016">
        <v>119517</v>
      </c>
      <c r="F26" s="1017">
        <v>165945</v>
      </c>
      <c r="G26" s="1018">
        <v>276382</v>
      </c>
    </row>
    <row xmlns:x14ac="http://schemas.microsoft.com/office/spreadsheetml/2009/9/ac" r="27" x14ac:dyDescent="0.2">
      <c r="B27" s="897">
        <v>2022</v>
      </c>
      <c r="C27" s="898">
        <v>564475</v>
      </c>
      <c r="D27" s="899">
        <v>63.573001861572266</v>
      </c>
      <c r="E27" s="900">
        <v>115566</v>
      </c>
      <c r="F27" s="901">
        <v>167704</v>
      </c>
      <c r="G27" s="902">
        <v>281205</v>
      </c>
    </row>
    <row xmlns:x14ac="http://schemas.microsoft.com/office/spreadsheetml/2009/9/ac" r="28" x14ac:dyDescent="0.2">
      <c r="B28" s="903">
        <v>2023</v>
      </c>
      <c r="C28" s="1019">
        <v>463352</v>
      </c>
      <c r="D28" s="905">
        <v>63.739002227783203</v>
      </c>
      <c r="E28" s="1020">
        <v>100627</v>
      </c>
      <c r="F28" s="1021">
        <v>144989</v>
      </c>
      <c r="G28" s="1022">
        <v>217736</v>
      </c>
    </row>
    <row xmlns:x14ac="http://schemas.microsoft.com/office/spreadsheetml/2009/9/ac" r="29" x14ac:dyDescent="0.2">
      <c r="B29" s="177">
        <v>2024</v>
      </c>
      <c r="C29" s="339"/>
      <c r="D29" s="340"/>
      <c r="E29" s="341"/>
      <c r="F29" s="342"/>
      <c r="G29" s="343"/>
    </row>
    <row xmlns:x14ac="http://schemas.microsoft.com/office/spreadsheetml/2009/9/ac" r="30" x14ac:dyDescent="0.2">
      <c r="B30" s="176">
        <v>2025</v>
      </c>
      <c r="C30" s="339"/>
      <c r="D30" s="340"/>
      <c r="E30" s="341"/>
      <c r="F30" s="342"/>
      <c r="G30" s="343"/>
    </row>
    <row xmlns:x14ac="http://schemas.microsoft.com/office/spreadsheetml/2009/9/ac" r="31" x14ac:dyDescent="0.2">
      <c r="B31" s="177">
        <v>2026</v>
      </c>
      <c r="C31" s="339"/>
      <c r="D31" s="340"/>
      <c r="E31" s="341"/>
      <c r="F31" s="342"/>
      <c r="G31" s="343"/>
    </row>
    <row xmlns:x14ac="http://schemas.microsoft.com/office/spreadsheetml/2009/9/ac" r="32" x14ac:dyDescent="0.2">
      <c r="B32" s="176">
        <v>2027</v>
      </c>
      <c r="C32" s="339"/>
      <c r="D32" s="340"/>
      <c r="E32" s="341"/>
      <c r="F32" s="342"/>
      <c r="G32" s="343"/>
    </row>
    <row xmlns:x14ac="http://schemas.microsoft.com/office/spreadsheetml/2009/9/ac" r="33" x14ac:dyDescent="0.2">
      <c r="B33" s="177">
        <v>2028</v>
      </c>
      <c r="C33" s="339"/>
      <c r="D33" s="340"/>
      <c r="E33" s="341"/>
      <c r="F33" s="342"/>
      <c r="G33" s="343"/>
    </row>
    <row xmlns:x14ac="http://schemas.microsoft.com/office/spreadsheetml/2009/9/ac" r="34" x14ac:dyDescent="0.2">
      <c r="B34" s="176">
        <v>2029</v>
      </c>
      <c r="C34" s="339"/>
      <c r="D34" s="340"/>
      <c r="E34" s="341"/>
      <c r="F34" s="342"/>
      <c r="G34" s="343"/>
    </row>
    <row xmlns:x14ac="http://schemas.microsoft.com/office/spreadsheetml/2009/9/ac" r="35" x14ac:dyDescent="0.2">
      <c r="B35" s="177">
        <v>2030</v>
      </c>
      <c r="C35" s="181"/>
      <c r="D35" s="178"/>
      <c r="E35" s="182"/>
      <c r="F35" s="179"/>
      <c r="G35" s="180"/>
    </row>
    <row xmlns:x14ac="http://schemas.microsoft.com/office/spreadsheetml/2009/9/ac" r="36" ht="14.25" x14ac:dyDescent="0.2">
      <c r="B36" s="99" t="s">
        <v>177</v>
      </c>
      <c r="G36" s="97"/>
    </row>
    <row xmlns:x14ac="http://schemas.microsoft.com/office/spreadsheetml/2009/9/ac" r="37" ht="14.25" x14ac:dyDescent="0.2">
      <c r="B37" s="99" t="s">
        <v>202</v>
      </c>
    </row>
    <row xmlns:x14ac="http://schemas.microsoft.com/office/spreadsheetml/2009/9/ac" r="38" ht="14.25" x14ac:dyDescent="0.2">
      <c r="B38" s="99" t="s">
        <v>241</v>
      </c>
    </row>
    <row xmlns:x14ac="http://schemas.microsoft.com/office/spreadsheetml/2009/9/ac" r="39" x14ac:dyDescent="0.2">
      <c r="B39" s="1024" t="s">
        <v>210</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34347-3268-4F79-8945-2E5A51995A3D}">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53" customWidth="true"/>
  </cols>
  <sheetData>
    <row xmlns:x14ac="http://schemas.microsoft.com/office/spreadsheetml/2009/9/ac" r="2" ht="33" customHeight="true" x14ac:dyDescent="0.25">
      <c r="B2" s="560" t="s">
        <v>215</v>
      </c>
      <c r="C2" s="560"/>
    </row>
    <row xmlns:x14ac="http://schemas.microsoft.com/office/spreadsheetml/2009/9/ac" r="3" ht="6" customHeight="true" x14ac:dyDescent="0.25">
      <c r="B3" s="352"/>
    </row>
    <row xmlns:x14ac="http://schemas.microsoft.com/office/spreadsheetml/2009/9/ac" r="4" ht="30" customHeight="true" x14ac:dyDescent="0.25">
      <c r="B4" s="354" t="s">
        <v>216</v>
      </c>
      <c r="C4" s="355" t="s">
        <v>217</v>
      </c>
    </row>
    <row xmlns:x14ac="http://schemas.microsoft.com/office/spreadsheetml/2009/9/ac" r="5" ht="30" customHeight="true" x14ac:dyDescent="0.25">
      <c r="B5" s="354" t="s">
        <v>48</v>
      </c>
      <c r="C5" s="355" t="s">
        <v>218</v>
      </c>
    </row>
    <row xmlns:x14ac="http://schemas.microsoft.com/office/spreadsheetml/2009/9/ac" r="6" ht="30" customHeight="true" x14ac:dyDescent="0.25">
      <c r="B6" s="354" t="s">
        <v>219</v>
      </c>
      <c r="C6" s="355" t="s">
        <v>220</v>
      </c>
    </row>
    <row xmlns:x14ac="http://schemas.microsoft.com/office/spreadsheetml/2009/9/ac" r="7" ht="30" customHeight="true" x14ac:dyDescent="0.25">
      <c r="B7" s="354" t="s">
        <v>221</v>
      </c>
      <c r="C7" s="355" t="s">
        <v>222</v>
      </c>
    </row>
    <row xmlns:x14ac="http://schemas.microsoft.com/office/spreadsheetml/2009/9/ac" r="8" ht="30" customHeight="true" x14ac:dyDescent="0.25">
      <c r="B8" s="354" t="s">
        <v>145</v>
      </c>
      <c r="C8" s="355" t="s">
        <v>223</v>
      </c>
    </row>
    <row xmlns:x14ac="http://schemas.microsoft.com/office/spreadsheetml/2009/9/ac" r="9" ht="30" customHeight="true" x14ac:dyDescent="0.25">
      <c r="B9" s="354" t="s">
        <v>224</v>
      </c>
      <c r="C9" s="355" t="s">
        <v>225</v>
      </c>
    </row>
    <row xmlns:x14ac="http://schemas.microsoft.com/office/spreadsheetml/2009/9/ac" r="10" ht="30" customHeight="true" x14ac:dyDescent="0.25">
      <c r="B10" s="354" t="s">
        <v>149</v>
      </c>
      <c r="C10" s="355" t="s">
        <v>226</v>
      </c>
    </row>
    <row xmlns:x14ac="http://schemas.microsoft.com/office/spreadsheetml/2009/9/ac" r="11" s="358" customFormat="true" ht="6.75" customHeight="true" x14ac:dyDescent="0.25">
      <c r="B11" s="356"/>
      <c r="C11" s="357"/>
    </row>
    <row xmlns:x14ac="http://schemas.microsoft.com/office/spreadsheetml/2009/9/ac" r="12" s="360" customFormat="true" ht="11.25" x14ac:dyDescent="0.2">
      <c r="B12" s="359" t="s">
        <v>227</v>
      </c>
    </row>
    <row xmlns:x14ac="http://schemas.microsoft.com/office/spreadsheetml/2009/9/ac" r="13" x14ac:dyDescent="0.25">
      <c r="B13" s="359" t="s">
        <v>236</v>
      </c>
    </row>
    <row xmlns:x14ac="http://schemas.microsoft.com/office/spreadsheetml/2009/9/ac" r="14" x14ac:dyDescent="0.25">
      <c r="B14" s="361" t="s">
        <v>228</v>
      </c>
    </row>
    <row xmlns:x14ac="http://schemas.microsoft.com/office/spreadsheetml/2009/9/ac" r="15" ht="76.5" customHeight="true" x14ac:dyDescent="0.25">
      <c r="B15" s="561" t="s">
        <v>229</v>
      </c>
      <c r="C15" s="561"/>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FCBF1-E121-4F6D-A257-06C30535DBE6}">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3" customWidth="true"/>
    <col min="2" max="2" width="12.375" style="563" customWidth="true"/>
    <col min="3" max="8" width="9" style="563" customWidth="true"/>
    <col min="9" max="9" width="12.375" style="563" customWidth="true"/>
    <col min="10" max="15" width="9" style="563" customWidth="true"/>
    <col min="16" max="16" width="12.375" style="563" customWidth="true"/>
    <col min="17" max="22" width="9" style="563" customWidth="true"/>
    <col min="23" max="38" width="9" style="563"/>
    <col min="39" max="16384" width="9" style="571"/>
  </cols>
  <sheetData>
    <row xmlns:x14ac="http://schemas.microsoft.com/office/spreadsheetml/2009/9/ac" r="1" s="563" customFormat="true" x14ac:dyDescent="0.2">
      <c r="A1" s="562" t="s">
        <v>151</v>
      </c>
      <c r="B1" s="562"/>
      <c r="C1" s="562"/>
      <c r="D1" s="562"/>
      <c r="E1" s="562"/>
      <c r="F1" s="562"/>
      <c r="G1" s="562"/>
      <c r="H1" s="562"/>
      <c r="I1" s="562"/>
      <c r="J1" s="562"/>
      <c r="K1" s="562"/>
      <c r="L1" s="562"/>
      <c r="M1" s="562"/>
      <c r="N1" s="562"/>
      <c r="O1" s="562"/>
      <c r="P1" s="562"/>
      <c r="Q1" s="562"/>
      <c r="R1" s="562"/>
      <c r="S1" s="562"/>
      <c r="T1" s="562"/>
      <c r="U1" s="562"/>
      <c r="V1" s="562"/>
    </row>
    <row xmlns:x14ac="http://schemas.microsoft.com/office/spreadsheetml/2009/9/ac" r="2" s="563" customFormat="true" x14ac:dyDescent="0.2">
      <c r="A2" s="562"/>
      <c r="B2" s="562"/>
      <c r="C2" s="562"/>
      <c r="D2" s="562"/>
      <c r="E2" s="562"/>
      <c r="F2" s="562"/>
      <c r="G2" s="562"/>
      <c r="H2" s="562"/>
      <c r="I2" s="562"/>
      <c r="J2" s="562"/>
      <c r="K2" s="562"/>
      <c r="L2" s="562"/>
      <c r="M2" s="562"/>
      <c r="N2" s="562"/>
      <c r="O2" s="562"/>
      <c r="P2" s="562"/>
      <c r="Q2" s="562"/>
      <c r="R2" s="562"/>
      <c r="S2" s="562"/>
      <c r="T2" s="562"/>
      <c r="U2" s="562"/>
      <c r="V2" s="562"/>
    </row>
    <row xmlns:x14ac="http://schemas.microsoft.com/office/spreadsheetml/2009/9/ac" r="3" s="563" customFormat="true" ht="18" x14ac:dyDescent="0.2">
      <c r="A3" s="564"/>
      <c r="B3" s="564"/>
      <c r="C3" s="564"/>
      <c r="D3" s="564"/>
      <c r="E3" s="564"/>
      <c r="F3" s="564"/>
      <c r="G3" s="564"/>
      <c r="H3" s="564"/>
      <c r="I3" s="564"/>
      <c r="J3" s="564"/>
      <c r="K3" s="564"/>
      <c r="L3" s="564"/>
      <c r="M3" s="564"/>
      <c r="N3" s="564"/>
      <c r="O3" s="564"/>
      <c r="P3" s="564"/>
      <c r="Q3" s="564"/>
      <c r="R3" s="564"/>
      <c r="S3" s="564"/>
      <c r="T3" s="564"/>
      <c r="U3" s="564"/>
      <c r="V3" s="564"/>
    </row>
    <row xmlns:x14ac="http://schemas.microsoft.com/office/spreadsheetml/2009/9/ac" r="4" ht="15.75" x14ac:dyDescent="0.25">
      <c r="B4" s="565" t="s">
        <v>13</v>
      </c>
      <c r="E4" s="566"/>
      <c r="I4" s="567" t="s">
        <v>14</v>
      </c>
      <c r="P4" s="568" t="s">
        <v>15</v>
      </c>
    </row>
    <row xmlns:x14ac="http://schemas.microsoft.com/office/spreadsheetml/2009/9/ac" r="6" x14ac:dyDescent="0.2">
      <c r="G6" s="569"/>
      <c r="H6" s="569"/>
      <c r="I6" s="569"/>
      <c r="K6" s="569"/>
      <c r="L6" s="569"/>
    </row>
    <row xmlns:x14ac="http://schemas.microsoft.com/office/spreadsheetml/2009/9/ac" r="7" ht="15.75" x14ac:dyDescent="0.2">
      <c r="G7" s="569"/>
      <c r="H7" s="569"/>
      <c r="I7" s="569"/>
      <c r="K7" s="570"/>
      <c r="L7" s="569"/>
    </row>
    <row xmlns:x14ac="http://schemas.microsoft.com/office/spreadsheetml/2009/9/ac" r="8" x14ac:dyDescent="0.2">
      <c r="G8" s="569"/>
      <c r="H8" s="569"/>
      <c r="I8" s="569"/>
      <c r="K8" s="569"/>
      <c r="L8" s="569"/>
    </row>
    <row xmlns:x14ac="http://schemas.microsoft.com/office/spreadsheetml/2009/9/ac" r="9" x14ac:dyDescent="0.2">
      <c r="G9" s="569"/>
      <c r="H9" s="569"/>
      <c r="I9" s="569"/>
      <c r="K9" s="569"/>
      <c r="L9" s="569"/>
    </row>
    <row xmlns:x14ac="http://schemas.microsoft.com/office/spreadsheetml/2009/9/ac" r="10" x14ac:dyDescent="0.2">
      <c r="G10" s="569"/>
      <c r="H10" s="569"/>
      <c r="I10" s="569"/>
      <c r="K10" s="569"/>
      <c r="L10" s="569"/>
    </row>
    <row xmlns:x14ac="http://schemas.microsoft.com/office/spreadsheetml/2009/9/ac" r="11" x14ac:dyDescent="0.2">
      <c r="G11" s="569"/>
      <c r="H11" s="569"/>
      <c r="I11" s="569"/>
      <c r="K11" s="569"/>
      <c r="L11" s="569"/>
    </row>
    <row xmlns:x14ac="http://schemas.microsoft.com/office/spreadsheetml/2009/9/ac" r="12" x14ac:dyDescent="0.2">
      <c r="G12" s="569"/>
      <c r="H12" s="569"/>
      <c r="I12" s="569"/>
      <c r="K12" s="569"/>
      <c r="L12" s="569"/>
    </row>
    <row xmlns:x14ac="http://schemas.microsoft.com/office/spreadsheetml/2009/9/ac" r="13" x14ac:dyDescent="0.2">
      <c r="G13" s="569"/>
      <c r="H13" s="569"/>
      <c r="I13" s="569"/>
      <c r="K13" s="569"/>
      <c r="L13" s="569"/>
    </row>
    <row xmlns:x14ac="http://schemas.microsoft.com/office/spreadsheetml/2009/9/ac" r="14" x14ac:dyDescent="0.2">
      <c r="G14" s="569"/>
      <c r="H14" s="569"/>
      <c r="I14" s="569"/>
      <c r="K14" s="569"/>
      <c r="L14" s="569"/>
    </row>
    <row xmlns:x14ac="http://schemas.microsoft.com/office/spreadsheetml/2009/9/ac" r="15" x14ac:dyDescent="0.2">
      <c r="G15" s="569"/>
      <c r="H15" s="569"/>
      <c r="I15" s="569"/>
      <c r="K15" s="569"/>
      <c r="L15" s="569"/>
    </row>
    <row xmlns:x14ac="http://schemas.microsoft.com/office/spreadsheetml/2009/9/ac" r="16" x14ac:dyDescent="0.2">
      <c r="G16" s="569"/>
      <c r="H16" s="569"/>
      <c r="I16" s="569"/>
      <c r="K16" s="569"/>
      <c r="L16" s="569"/>
    </row>
    <row xmlns:x14ac="http://schemas.microsoft.com/office/spreadsheetml/2009/9/ac" r="17" x14ac:dyDescent="0.2">
      <c r="G17" s="569"/>
      <c r="H17" s="569"/>
      <c r="I17" s="569"/>
      <c r="K17" s="569"/>
      <c r="L17" s="569"/>
    </row>
    <row xmlns:x14ac="http://schemas.microsoft.com/office/spreadsheetml/2009/9/ac" r="18" x14ac:dyDescent="0.2">
      <c r="G18" s="569"/>
      <c r="H18" s="569"/>
      <c r="I18" s="569"/>
      <c r="K18" s="569"/>
      <c r="L18" s="569"/>
    </row>
    <row xmlns:x14ac="http://schemas.microsoft.com/office/spreadsheetml/2009/9/ac" r="19" x14ac:dyDescent="0.2">
      <c r="G19" s="569"/>
      <c r="H19" s="569"/>
      <c r="I19" s="569"/>
      <c r="K19" s="569"/>
      <c r="L19" s="569"/>
    </row>
    <row xmlns:x14ac="http://schemas.microsoft.com/office/spreadsheetml/2009/9/ac" r="20" x14ac:dyDescent="0.2">
      <c r="G20" s="569"/>
      <c r="H20" s="569"/>
      <c r="I20" s="569"/>
      <c r="K20" s="569"/>
      <c r="L20" s="569"/>
    </row>
    <row xmlns:x14ac="http://schemas.microsoft.com/office/spreadsheetml/2009/9/ac" r="21" x14ac:dyDescent="0.2">
      <c r="G21" s="569"/>
      <c r="H21" s="569"/>
      <c r="I21" s="569"/>
      <c r="K21" s="569"/>
      <c r="L21" s="569"/>
    </row>
    <row xmlns:x14ac="http://schemas.microsoft.com/office/spreadsheetml/2009/9/ac" r="23" x14ac:dyDescent="0.2">
      <c r="B23" s="572"/>
    </row>
    <row xmlns:x14ac="http://schemas.microsoft.com/office/spreadsheetml/2009/9/ac" r="25" x14ac:dyDescent="0.2">
      <c r="B25" s="573"/>
      <c r="C25" s="573" t="str">
        <f>+IF(OR((C28="National*"),(D28="Urban*"),(E28="Rural*"),(F28="Pre-primary*"),(G28="Primary*"),(H28="Secondary^"),(C28="National*^"),(D28="Urban*^"),(E28="Rural*^"),(F28="Pre-primary*^"),(G28="Primary*^"),(H28="Secondary*^")),"*No basic service estimate available","")</f>
        <v/>
      </c>
      <c r="J25" s="573" t="str">
        <f>+IF(OR((J28="National*"),(K28="Urban*"),(L28="Rural*"),(M28="Pre-primary*"),(N28="Primary*"),(O28="Secondary^"),(J28="National*^"),(K28="Urban*^"),(L28="Rural*^"),(M28="Pre-primary*^"),(N28="Primary*^"),(O28="Secondary*^")),"*No basic service estimate available","")</f>
        <v/>
      </c>
      <c r="Q25" s="573"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2"/>
      <c r="C26" s="573" t="str">
        <f>+IF(OR((C28="National*^"),(D28="Urban*^"),(E28="Rural*^"),(F28="Pre-primary*^"),(G28="Primary*^"),(H28="Secondary*^")),"^Facilities that cannot be classified as improved or unimproved are treated as limited","")</f>
        <v/>
      </c>
      <c r="J26" s="573" t="str">
        <f>+IF(OR((J28="National*^"),(K28="Urban*^"),(L28="Rural*^"),(M28="Pre-primary*^"),(N28="Primary*^"),(O28="Secondary*^")),"^Facilities that cannot be classified as improved or unimproved are treated as limited","")</f>
        <v/>
      </c>
      <c r="Q26" s="573" t="str">
        <f>+IF(OR((Q28="National*^"),(R28="Urban*^"),(S28="Rural*^"),(T28="Pre-primary*^"),(U28="Primary*^"),(V28="Secondary*^")),"^Facilities that cannot be classified as having water or not are treated as limited","")</f>
        <v/>
      </c>
    </row>
    <row xmlns:x14ac="http://schemas.microsoft.com/office/spreadsheetml/2009/9/ac" r="27" x14ac:dyDescent="0.2">
      <c r="B27" s="574" t="str">
        <f>+Introduction!C7</f>
        <v>Armenia</v>
      </c>
      <c r="C27" s="575" t="s">
        <v>196</v>
      </c>
      <c r="D27" s="575"/>
      <c r="E27" s="575"/>
      <c r="F27" s="575"/>
      <c r="G27" s="575"/>
      <c r="H27" s="575"/>
      <c r="I27" s="576" t="str">
        <f>+B27</f>
        <v>Armenia</v>
      </c>
      <c r="J27" s="577" t="s">
        <v>14</v>
      </c>
      <c r="K27" s="578"/>
      <c r="L27" s="578"/>
      <c r="M27" s="578"/>
      <c r="N27" s="578"/>
      <c r="O27" s="578"/>
      <c r="P27" s="579" t="str">
        <f>+B27</f>
        <v>Armenia</v>
      </c>
      <c r="Q27" s="580" t="s">
        <v>15</v>
      </c>
      <c r="R27" s="580"/>
      <c r="S27" s="580"/>
      <c r="T27" s="580"/>
      <c r="U27" s="580"/>
      <c r="V27" s="581"/>
      <c r="AM27" s="563"/>
      <c r="AN27" s="563"/>
      <c r="AO27" s="563"/>
      <c r="AP27" s="563"/>
      <c r="AQ27" s="563"/>
      <c r="AR27" s="563"/>
      <c r="AS27" s="563"/>
      <c r="AT27" s="563"/>
      <c r="AU27" s="563"/>
    </row>
    <row xmlns:x14ac="http://schemas.microsoft.com/office/spreadsheetml/2009/9/ac" r="28" x14ac:dyDescent="0.2">
      <c r="B28" s="582"/>
      <c r="C28" s="583" t="str">
        <f>IF(AND(C30=0.0000000001,C31=0.0000000001,C32=0.0000000001), "National*",IF(AND(C30=0.0000000001,ISNUMBER(C32)),"National*", "National"))</f>
        <v>National</v>
      </c>
      <c r="D28" s="584" t="str">
        <f>IF(AND(D30=0.0000000001,D31=0.0000000001,D32=0.0000000001), "Urban*",IF(AND(D30=0.0000000001,ISNUMBER(D32)),"Urban*", "Urban"))</f>
        <v>Urban</v>
      </c>
      <c r="E28" s="584" t="str">
        <f>IF(AND(E30=0.0000000001,E31=0.0000000001,E32=0.0000000001), "Rural*",IF(AND(E30=0.0000000001,ISNUMBER(E32)),"Rural*", "Rural"))</f>
        <v>Rural</v>
      </c>
      <c r="F28" s="584" t="str">
        <f>IF(AND(F30=0.0000000001,F31=0.0000000001,F32=0.0000000001), "Pre-primary*",IF(AND(F30=0.0000000001,ISNUMBER(F32)),"Pre-primary*", "Pre-primary"))</f>
        <v>Pre-primary</v>
      </c>
      <c r="G28" s="584" t="str">
        <f>IF(AND(G30=0.0000000001,G31=0.0000000001,G32=0.0000000001), "Primary*",IF(AND(G30=0.0000000001,ISNUMBER(G32)),"Primary*", "Primary"))</f>
        <v>Primary</v>
      </c>
      <c r="H28" s="584" t="str">
        <f>IF(AND(H30=0.0000000001,H31=0.0000000001,H32=0.0000000001), "Secondary*",IF(AND(H30=0.0000000001,ISNUMBER(H32)),"Secondary*", "Secondary"))</f>
        <v>Secondary</v>
      </c>
      <c r="I28" s="582"/>
      <c r="J28" s="585" t="str">
        <f>IF(AND(J30=0.0000000001,J31=0.0000000001,J32=0.0000000001), "National*",IF(AND(J30=0.0000000001,ISNUMBER(J32)),"National*", "National"))</f>
        <v>National</v>
      </c>
      <c r="K28" s="584" t="str">
        <f>IF(AND(K30=0.0000000001,K31=0.0000000001,K32=0.0000000001), "Urban*",IF(AND(K30=0.0000000001,ISNUMBER(K32)),"Urban*", "Urban"))</f>
        <v>Urban</v>
      </c>
      <c r="L28" s="584" t="str">
        <f>IF(AND(L30=0.0000000001,L31=0.0000000001,L32=0.0000000001), "Rural*",IF(AND(L30=0.0000000001,ISNUMBER(L32)),"Rural*", "Rural"))</f>
        <v>Rural</v>
      </c>
      <c r="M28" s="584" t="str">
        <f>IF(AND(M30=0.0000000001,M31=0.0000000001,M32=0.0000000001), "Pre-primary*",IF(AND(M30=0.0000000001,ISNUMBER(M32)),"Pre-primary*", "Pre-primary"))</f>
        <v>Pre-primary</v>
      </c>
      <c r="N28" s="584" t="str">
        <f>IF(AND(N30=0.0000000001,N31=0.0000000001,N32=0.0000000001), "Primary*",IF(AND(N30=0.0000000001,ISNUMBER(N32)),"Primary*", "Primary"))</f>
        <v>Primary</v>
      </c>
      <c r="O28" s="584" t="str">
        <f>IF(AND(O30=0.0000000001,O31=0.0000000001,O32=0.0000000001), "Secondary*",IF(AND(O30=0.0000000001,ISNUMBER(O32)),"Secondary*", "Secondary"))</f>
        <v>Secondary</v>
      </c>
      <c r="P28" s="586"/>
      <c r="Q28" s="587" t="str">
        <f>IF(AND(Q30=0.0000000001,Q31=0.0000000001,Q32=0.0000000001), "National*",IF(AND(Q30=0.0000000001,ISNUMBER(Q32)),"National*", "National"))</f>
        <v>National</v>
      </c>
      <c r="R28" s="584" t="str">
        <f>IF(AND(R30=0.0000000001,R31=0.0000000001,R32=0.0000000001), "Urban*",IF(AND(R30=0.0000000001,ISNUMBER(R32)),"Urban*", "Urban"))</f>
        <v>Urban*</v>
      </c>
      <c r="S28" s="584" t="str">
        <f>IF(AND(S30=0.0000000001,S31=0.0000000001,S32=0.0000000001), "Rural*",IF(AND(S30=0.0000000001,ISNUMBER(S32)),"Rural*", "Rural"))</f>
        <v>Rural*</v>
      </c>
      <c r="T28" s="584" t="str">
        <f>IF(AND(T30=0.0000000001,T31=0.0000000001,T32=0.0000000001), "Pre-primary*",IF(AND(T30=0.0000000001,ISNUMBER(T32)),"Pre-primary*", "Pre-primary"))</f>
        <v>Pre-primary*</v>
      </c>
      <c r="U28" s="584" t="str">
        <f>IF(AND(U30=0.0000000001,U31=0.0000000001,U32=0.0000000001), "Primary*",IF(AND(U30=0.0000000001,ISNUMBER(U32)),"Primary*", "Primary"))</f>
        <v>Primary</v>
      </c>
      <c r="V28" s="588" t="str">
        <f>IF(AND(V30=0.0000000001,V31=0.0000000001,V32=0.0000000001), "Secondary*",IF(AND(V30=0.0000000001,ISNUMBER(V32)),"Secondary*", "Secondary"))</f>
        <v>Secondary</v>
      </c>
      <c r="AM28" s="563"/>
      <c r="AN28" s="563"/>
      <c r="AO28" s="563"/>
      <c r="AP28" s="563"/>
      <c r="AQ28" s="563"/>
      <c r="AR28" s="563"/>
      <c r="AS28" s="563"/>
      <c r="AT28" s="563"/>
      <c r="AU28" s="563"/>
    </row>
    <row xmlns:x14ac="http://schemas.microsoft.com/office/spreadsheetml/2009/9/ac" r="29" ht="15.75" thickBot="true" x14ac:dyDescent="0.25">
      <c r="B29" s="582"/>
      <c r="C29" s="589">
        <f>IF(ISNUMBER(Regressions!B4), Regressions!B4, "-")</f>
        <v>2023</v>
      </c>
      <c r="D29" s="590">
        <f>C29</f>
        <v>2023</v>
      </c>
      <c r="E29" s="590">
        <f>D29</f>
        <v>2023</v>
      </c>
      <c r="F29" s="590">
        <f>E29</f>
        <v>2023</v>
      </c>
      <c r="G29" s="590">
        <f>F29</f>
        <v>2023</v>
      </c>
      <c r="H29" s="590">
        <f>F29</f>
        <v>2023</v>
      </c>
      <c r="I29" s="582"/>
      <c r="J29" s="591">
        <f>IF(ISNUMBER(Regressions!K4), Regressions!K4, "-")</f>
        <v>2023</v>
      </c>
      <c r="K29" s="592">
        <f>J29</f>
        <v>2023</v>
      </c>
      <c r="L29" s="592">
        <f>K29</f>
        <v>2023</v>
      </c>
      <c r="M29" s="592">
        <f>L29</f>
        <v>2023</v>
      </c>
      <c r="N29" s="592">
        <f>M29</f>
        <v>2023</v>
      </c>
      <c r="O29" s="592">
        <f>M29</f>
        <v>2023</v>
      </c>
      <c r="P29" s="586"/>
      <c r="Q29" s="593">
        <f>IF(ISNUMBER(Regressions!T4), Regressions!T4, "-")</f>
        <v>2023</v>
      </c>
      <c r="R29" s="594">
        <f>Q29</f>
        <v>2023</v>
      </c>
      <c r="S29" s="594">
        <f>R29</f>
        <v>2023</v>
      </c>
      <c r="T29" s="594">
        <f>S29</f>
        <v>2023</v>
      </c>
      <c r="U29" s="594">
        <f>T29</f>
        <v>2023</v>
      </c>
      <c r="V29" s="595">
        <f>T29</f>
        <v>2023</v>
      </c>
      <c r="AM29" s="563"/>
      <c r="AN29" s="563"/>
      <c r="AO29" s="563"/>
      <c r="AP29" s="563"/>
      <c r="AQ29" s="563"/>
      <c r="AR29" s="563"/>
      <c r="AS29" s="563"/>
      <c r="AT29" s="563"/>
      <c r="AU29" s="563"/>
    </row>
    <row xmlns:x14ac="http://schemas.microsoft.com/office/spreadsheetml/2009/9/ac" r="30" x14ac:dyDescent="0.2">
      <c r="B30" s="596" t="s">
        <v>154</v>
      </c>
      <c r="C30" s="597">
        <f>IF(ISNUMBER(Regressions!C4), Regressions!C4, 0.0000000001)</f>
        <v>96.589751960000001</v>
      </c>
      <c r="D30" s="597">
        <f>IF(ISNUMBER(Regressions!D4), Regressions!D4, 0.0000000001)</f>
        <v>96.449700000000007</v>
      </c>
      <c r="E30" s="597">
        <f>IF(ISNUMBER(Regressions!E4), Regressions!E4, 0.0000000001)</f>
        <v>88.950280000000006</v>
      </c>
      <c r="F30" s="597">
        <f>IF(ISNUMBER(Regressions!F4), Regressions!F4, 0.0000000001)</f>
        <v>97.037040000000005</v>
      </c>
      <c r="G30" s="597">
        <f>IF(ISNUMBER(Regressions!G4), Regressions!G4, 0.0000000001)</f>
        <v>94.847089999999994</v>
      </c>
      <c r="H30" s="597">
        <f>IF(ISNUMBER(Regressions!H4), Regressions!H4, 0.0000000001)</f>
        <v>95.225727480000003</v>
      </c>
      <c r="I30" s="598" t="s">
        <v>154</v>
      </c>
      <c r="J30" s="597">
        <f>IF(ISNUMBER(Regressions!L4), Regressions!L4,0.0000000001)</f>
        <v>88.852083690000001</v>
      </c>
      <c r="K30" s="597">
        <f>IF(ISNUMBER(Regressions!M4), Regressions!M4,0.0000000001)</f>
        <v>94.011979999999994</v>
      </c>
      <c r="L30" s="597">
        <f>IF(ISNUMBER(Regressions!N4), Regressions!N4,0.0000000001)</f>
        <v>78.333330000000004</v>
      </c>
      <c r="M30" s="597">
        <f>IF(ISNUMBER(Regressions!O4), Regressions!O4,0.0000000001)</f>
        <v>96.969700000000003</v>
      </c>
      <c r="N30" s="597">
        <f>IF(ISNUMBER(Regressions!P4), Regressions!P4,0.0000000001)</f>
        <v>80.067610000000002</v>
      </c>
      <c r="O30" s="597">
        <f>IF(ISNUMBER(Regressions!Q4), Regressions!Q4,0.0000000001)</f>
        <v>86.838420360000001</v>
      </c>
      <c r="P30" s="599" t="s">
        <v>154</v>
      </c>
      <c r="Q30" s="597">
        <f>IF(ISNUMBER(Regressions!U4), Regressions!U4,0.0000000001)</f>
        <v>97.530034740000005</v>
      </c>
      <c r="R30" s="597">
        <f>IF(ISNUMBER(Regressions!V4), Regressions!V4,0.0000000001)</f>
        <v>1E-10</v>
      </c>
      <c r="S30" s="597">
        <f>IF(ISNUMBER(Regressions!W4), Regressions!W4,0.0000000001)</f>
        <v>1E-10</v>
      </c>
      <c r="T30" s="597">
        <f>IF(ISNUMBER(Regressions!X4), Regressions!X4,0.0000000001)</f>
        <v>1E-10</v>
      </c>
      <c r="U30" s="597">
        <f>IF(ISNUMBER(Regressions!Y4), Regressions!Y4,0.0000000001)</f>
        <v>97.739890000000003</v>
      </c>
      <c r="V30" s="600">
        <f>IF(ISNUMBER(Regressions!Z4), Regressions!Z4,0.0000000001)</f>
        <v>97.411717159999995</v>
      </c>
      <c r="AM30" s="563"/>
      <c r="AN30" s="563"/>
      <c r="AO30" s="563"/>
      <c r="AP30" s="563"/>
      <c r="AQ30" s="563"/>
      <c r="AR30" s="563"/>
      <c r="AS30" s="563"/>
      <c r="AT30" s="563"/>
      <c r="AU30" s="563"/>
    </row>
    <row xmlns:x14ac="http://schemas.microsoft.com/office/spreadsheetml/2009/9/ac" r="31" x14ac:dyDescent="0.2">
      <c r="B31" s="601" t="s">
        <v>155</v>
      </c>
      <c r="C31" s="597">
        <f>IF(ISNUMBER(Regressions!C5), Regressions!C5, 0.0000000001)</f>
        <v>0.5484801856</v>
      </c>
      <c r="D31" s="597">
        <f>IF(ISNUMBER(Regressions!D5), Regressions!D5, 0.0000000001)</f>
        <v>2.9585900000000001</v>
      </c>
      <c r="E31" s="597">
        <f>IF(ISNUMBER(Regressions!E5), Regressions!E5, 0.0000000001)</f>
        <v>8.2872900000000005</v>
      </c>
      <c r="F31" s="597">
        <f>IF(ISNUMBER(Regressions!F5), Regressions!F5, 0.0000000001)</f>
        <v>1.4814700000000001</v>
      </c>
      <c r="G31" s="597">
        <f>IF(ISNUMBER(Regressions!G5), Regressions!G5, 0.0000000001)</f>
        <v>3.29827</v>
      </c>
      <c r="H31" s="597">
        <f>IF(ISNUMBER(Regressions!H5), Regressions!H5, 0.0000000001)</f>
        <v>2.7194625160000001</v>
      </c>
      <c r="I31" s="602" t="s">
        <v>155</v>
      </c>
      <c r="J31" s="597">
        <f>IF(ISNUMBER(Regressions!L5), Regressions!L5,0.0000000001)</f>
        <v>6.3333656669999998</v>
      </c>
      <c r="K31" s="597">
        <f>IF(ISNUMBER(Regressions!M5), Regressions!M5,0.0000000001)</f>
        <v>1E-10</v>
      </c>
      <c r="L31" s="597">
        <f>IF(ISNUMBER(Regressions!N5), Regressions!N5,0.0000000001)</f>
        <v>1E-10</v>
      </c>
      <c r="M31" s="597">
        <f>IF(ISNUMBER(Regressions!O5), Regressions!O5,0.0000000001)</f>
        <v>1E-10</v>
      </c>
      <c r="N31" s="597">
        <f>IF(ISNUMBER(Regressions!P5), Regressions!P5,0.0000000001)</f>
        <v>1E-10</v>
      </c>
      <c r="O31" s="597">
        <f>IF(ISNUMBER(Regressions!Q5), Regressions!Q5,0.0000000001)</f>
        <v>1E-10</v>
      </c>
      <c r="P31" s="603" t="s">
        <v>155</v>
      </c>
      <c r="Q31" s="597">
        <f>IF(ISNUMBER(Regressions!U5), Regressions!U5,0.0000000001)</f>
        <v>1E-10</v>
      </c>
      <c r="R31" s="597">
        <f>IF(ISNUMBER(Regressions!V5), Regressions!V5,0.0000000001)</f>
        <v>1E-10</v>
      </c>
      <c r="S31" s="597">
        <f>IF(ISNUMBER(Regressions!W5), Regressions!W5,0.0000000001)</f>
        <v>1E-10</v>
      </c>
      <c r="T31" s="597">
        <f>IF(ISNUMBER(Regressions!X5), Regressions!X5,0.0000000001)</f>
        <v>1E-10</v>
      </c>
      <c r="U31" s="597">
        <f>IF(ISNUMBER(Regressions!Y5), Regressions!Y5,0.0000000001)</f>
        <v>1E-10</v>
      </c>
      <c r="V31" s="600">
        <f>IF(ISNUMBER(Regressions!Z5), Regressions!Z5,0.0000000001)</f>
        <v>1E-10</v>
      </c>
      <c r="AM31" s="563"/>
      <c r="AN31" s="563"/>
      <c r="AO31" s="563"/>
      <c r="AP31" s="563"/>
      <c r="AQ31" s="563"/>
      <c r="AR31" s="563"/>
      <c r="AS31" s="563"/>
      <c r="AT31" s="563"/>
      <c r="AU31" s="563"/>
    </row>
    <row xmlns:x14ac="http://schemas.microsoft.com/office/spreadsheetml/2009/9/ac" r="32" x14ac:dyDescent="0.2">
      <c r="B32" s="601" t="s">
        <v>153</v>
      </c>
      <c r="C32" s="597">
        <f>IF(ISNUMBER(Regressions!C6), Regressions!C6, 0.0000000001)</f>
        <v>2.8617678579999999</v>
      </c>
      <c r="D32" s="597">
        <f>IF(ISNUMBER(Regressions!D6), Regressions!D6, 0.0000000001)</f>
        <v>0.59170999999999996</v>
      </c>
      <c r="E32" s="597">
        <f>IF(ISNUMBER(Regressions!E6), Regressions!E6, 0.0000000001)</f>
        <v>2.7624300000000002</v>
      </c>
      <c r="F32" s="597">
        <f>IF(ISNUMBER(Regressions!F6), Regressions!F6, 0.0000000001)</f>
        <v>1.48149</v>
      </c>
      <c r="G32" s="597">
        <f>IF(ISNUMBER(Regressions!G6), Regressions!G6, 0.0000000001)</f>
        <v>1.8546400000000001</v>
      </c>
      <c r="H32" s="597">
        <f>IF(ISNUMBER(Regressions!H6), Regressions!H6, 0.0000000001)</f>
        <v>2.0548099999999998</v>
      </c>
      <c r="I32" s="604" t="s">
        <v>153</v>
      </c>
      <c r="J32" s="597">
        <f>IF(ISNUMBER(Regressions!L6), Regressions!L6,0.0000000001)</f>
        <v>4.8145506420000004</v>
      </c>
      <c r="K32" s="597">
        <f>IF(ISNUMBER(Regressions!M6), Regressions!M6,0.0000000001)</f>
        <v>1E-10</v>
      </c>
      <c r="L32" s="597">
        <f>IF(ISNUMBER(Regressions!N6), Regressions!N6,0.0000000001)</f>
        <v>1E-10</v>
      </c>
      <c r="M32" s="597">
        <f>IF(ISNUMBER(Regressions!O6), Regressions!O6,0.0000000001)</f>
        <v>1E-10</v>
      </c>
      <c r="N32" s="597">
        <f>IF(ISNUMBER(Regressions!P6), Regressions!P6,0.0000000001)</f>
        <v>1E-10</v>
      </c>
      <c r="O32" s="597">
        <f>IF(ISNUMBER(Regressions!Q6), Regressions!Q6,0.0000000001)</f>
        <v>1E-10</v>
      </c>
      <c r="P32" s="605" t="s">
        <v>153</v>
      </c>
      <c r="Q32" s="597">
        <f>IF(ISNUMBER(Regressions!U6), Regressions!U6,0.0000000001)</f>
        <v>1E-10</v>
      </c>
      <c r="R32" s="597">
        <f>IF(ISNUMBER(Regressions!V6), Regressions!V6,0.0000000001)</f>
        <v>1E-10</v>
      </c>
      <c r="S32" s="597">
        <f>IF(ISNUMBER(Regressions!W6), Regressions!W6,0.0000000001)</f>
        <v>1E-10</v>
      </c>
      <c r="T32" s="597">
        <f>IF(ISNUMBER(Regressions!X6), Regressions!X6,0.0000000001)</f>
        <v>1E-10</v>
      </c>
      <c r="U32" s="597">
        <f>IF(ISNUMBER(Regressions!Y6), Regressions!Y6,0.0000000001)</f>
        <v>1E-10</v>
      </c>
      <c r="V32" s="600">
        <f>IF(ISNUMBER(Regressions!Z6), Regressions!Z6,0.0000000001)</f>
        <v>1E-10</v>
      </c>
      <c r="AM32" s="563"/>
      <c r="AN32" s="563"/>
      <c r="AO32" s="563"/>
      <c r="AP32" s="563"/>
      <c r="AQ32" s="563"/>
      <c r="AR32" s="563"/>
      <c r="AS32" s="563"/>
      <c r="AT32" s="563"/>
      <c r="AU32" s="563"/>
    </row>
    <row xmlns:x14ac="http://schemas.microsoft.com/office/spreadsheetml/2009/9/ac" r="33" ht="15.75" thickBot="true" x14ac:dyDescent="0.25">
      <c r="B33" s="606" t="s">
        <v>197</v>
      </c>
      <c r="C33" s="607">
        <f>IF(ISNUMBER(Regressions!C7), Regressions!C7, 0.0000000001)</f>
        <v>0</v>
      </c>
      <c r="D33" s="607">
        <f>IF(ISNUMBER(Regressions!D7), Regressions!D7, 0.0000000001)</f>
        <v>0</v>
      </c>
      <c r="E33" s="607">
        <f>IF(ISNUMBER(Regressions!E7), Regressions!E7, 0.0000000001)</f>
        <v>0</v>
      </c>
      <c r="F33" s="607">
        <f>IF(ISNUMBER(Regressions!F7), Regressions!F7, 0.0000000001)</f>
        <v>0</v>
      </c>
      <c r="G33" s="607">
        <f>IF(ISNUMBER(Regressions!G7), Regressions!G7, 0.0000000001)</f>
        <v>0</v>
      </c>
      <c r="H33" s="607">
        <f>IF(ISNUMBER(Regressions!H7), Regressions!H7, 0.0000000001)</f>
        <v>0</v>
      </c>
      <c r="I33" s="608" t="s">
        <v>197</v>
      </c>
      <c r="J33" s="609">
        <f>IF(ISNUMBER(Regressions!L7), Regressions!L7,0.0000000001)</f>
        <v>0</v>
      </c>
      <c r="K33" s="607">
        <f>IF(ISNUMBER(Regressions!M7), Regressions!M7,0.0000000001)</f>
        <v>5.9880199999999997</v>
      </c>
      <c r="L33" s="607">
        <f>IF(ISNUMBER(Regressions!N7), Regressions!N7,0.0000000001)</f>
        <v>21.66667</v>
      </c>
      <c r="M33" s="607">
        <f>IF(ISNUMBER(Regressions!O7), Regressions!O7,0.0000000001)</f>
        <v>3.0303</v>
      </c>
      <c r="N33" s="607">
        <f>IF(ISNUMBER(Regressions!P7), Regressions!P7,0.0000000001)</f>
        <v>19.932390000000002</v>
      </c>
      <c r="O33" s="607">
        <f>IF(ISNUMBER(Regressions!Q7), Regressions!Q7,0.0000000001)</f>
        <v>13.161579639999999</v>
      </c>
      <c r="P33" s="610" t="s">
        <v>197</v>
      </c>
      <c r="Q33" s="609">
        <f>IF(ISNUMBER(Regressions!U7), Regressions!U7,0.0000000001)</f>
        <v>2.469965261</v>
      </c>
      <c r="R33" s="609">
        <f>IF(ISNUMBER(Regressions!V7), Regressions!V7,0.0000000001)</f>
        <v>100</v>
      </c>
      <c r="S33" s="607">
        <f>IF(ISNUMBER(Regressions!W7), Regressions!W7,0.0000000001)</f>
        <v>100</v>
      </c>
      <c r="T33" s="607">
        <f>IF(ISNUMBER(Regressions!X7), Regressions!X7,0.0000000001)</f>
        <v>100</v>
      </c>
      <c r="U33" s="607">
        <f>IF(ISNUMBER(Regressions!Y7), Regressions!Y7,0.0000000001)</f>
        <v>2.2601100000000001</v>
      </c>
      <c r="V33" s="611">
        <f>IF(ISNUMBER(Regressions!Z7), Regressions!Z7,0.0000000001)</f>
        <v>2.5882828390000001</v>
      </c>
    </row>
    <row xmlns:x14ac="http://schemas.microsoft.com/office/spreadsheetml/2009/9/ac" r="34" x14ac:dyDescent="0.2">
      <c r="B34" s="612" t="s">
        <v>239</v>
      </c>
    </row>
    <row xmlns:x14ac="http://schemas.microsoft.com/office/spreadsheetml/2009/9/ac" r="35" ht="6" customHeight="true" x14ac:dyDescent="0.2"/>
    <row xmlns:x14ac="http://schemas.microsoft.com/office/spreadsheetml/2009/9/ac" r="36" s="563" customFormat="true" ht="50.1" customHeight="true" x14ac:dyDescent="0.2">
      <c r="B36" s="613" t="s">
        <v>34</v>
      </c>
      <c r="C36" s="614" t="s">
        <v>275</v>
      </c>
      <c r="D36" s="614"/>
      <c r="E36" s="614"/>
      <c r="F36" s="614"/>
      <c r="G36" s="614"/>
      <c r="H36" s="614"/>
      <c r="I36" s="613" t="s">
        <v>34</v>
      </c>
      <c r="J36" s="615" t="s">
        <v>276</v>
      </c>
      <c r="K36" s="616"/>
      <c r="L36" s="616"/>
      <c r="M36" s="616"/>
      <c r="N36" s="616"/>
      <c r="O36" s="616"/>
      <c r="P36" s="613" t="s">
        <v>34</v>
      </c>
      <c r="Q36" s="617" t="s">
        <v>277</v>
      </c>
      <c r="R36" s="617"/>
      <c r="S36" s="617"/>
      <c r="T36" s="617"/>
      <c r="U36" s="617"/>
      <c r="V36" s="617"/>
    </row>
    <row xmlns:x14ac="http://schemas.microsoft.com/office/spreadsheetml/2009/9/ac" r="37" ht="50.1" customHeight="true" x14ac:dyDescent="0.2">
      <c r="B37" s="613" t="s">
        <v>35</v>
      </c>
      <c r="C37" s="618" t="s">
        <v>278</v>
      </c>
      <c r="D37" s="618"/>
      <c r="E37" s="618"/>
      <c r="F37" s="618"/>
      <c r="G37" s="618"/>
      <c r="H37" s="618"/>
      <c r="I37" s="613" t="s">
        <v>35</v>
      </c>
      <c r="J37" s="618" t="s">
        <v>279</v>
      </c>
      <c r="K37" s="618"/>
      <c r="L37" s="618"/>
      <c r="M37" s="618"/>
      <c r="N37" s="618"/>
      <c r="O37" s="618"/>
      <c r="P37" s="613" t="s">
        <v>35</v>
      </c>
      <c r="Q37" s="618" t="s">
        <v>280</v>
      </c>
      <c r="R37" s="618"/>
      <c r="S37" s="618"/>
      <c r="T37" s="618"/>
      <c r="U37" s="618"/>
      <c r="V37" s="618"/>
    </row>
    <row xmlns:x14ac="http://schemas.microsoft.com/office/spreadsheetml/2009/9/ac" r="38" ht="50.1" customHeight="true" x14ac:dyDescent="0.2">
      <c r="B38" s="613" t="s">
        <v>36</v>
      </c>
      <c r="C38" s="619" t="s">
        <v>281</v>
      </c>
      <c r="D38" s="619"/>
      <c r="E38" s="619"/>
      <c r="F38" s="619"/>
      <c r="G38" s="619"/>
      <c r="H38" s="619"/>
      <c r="I38" s="613" t="s">
        <v>36</v>
      </c>
      <c r="J38" s="619" t="s">
        <v>282</v>
      </c>
      <c r="K38" s="619"/>
      <c r="L38" s="619"/>
      <c r="M38" s="619"/>
      <c r="N38" s="619"/>
      <c r="O38" s="619"/>
      <c r="P38" s="613" t="s">
        <v>36</v>
      </c>
      <c r="Q38" s="619" t="s">
        <v>283</v>
      </c>
      <c r="R38" s="619"/>
      <c r="S38" s="619"/>
      <c r="T38" s="619"/>
      <c r="U38" s="619"/>
      <c r="V38" s="619"/>
    </row>
    <row xmlns:x14ac="http://schemas.microsoft.com/office/spreadsheetml/2009/9/ac" r="39" ht="50.1" customHeight="true" x14ac:dyDescent="0.2">
      <c r="B39" s="613" t="s">
        <v>197</v>
      </c>
      <c r="C39" s="620" t="s">
        <v>284</v>
      </c>
      <c r="D39" s="620"/>
      <c r="E39" s="620"/>
      <c r="F39" s="620"/>
      <c r="G39" s="620"/>
      <c r="H39" s="620"/>
      <c r="I39" s="613" t="s">
        <v>197</v>
      </c>
      <c r="J39" s="620" t="s">
        <v>284</v>
      </c>
      <c r="K39" s="620"/>
      <c r="L39" s="620"/>
      <c r="M39" s="620"/>
      <c r="N39" s="620"/>
      <c r="O39" s="620"/>
      <c r="P39" s="613" t="s">
        <v>197</v>
      </c>
      <c r="Q39" s="620" t="s">
        <v>284</v>
      </c>
      <c r="R39" s="620"/>
      <c r="S39" s="620"/>
      <c r="T39" s="620"/>
      <c r="U39" s="620"/>
      <c r="V39" s="620"/>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239</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239</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239</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178</v>
      </c>
      <c r="G5" s="114" t="s">
        <v>136</v>
      </c>
      <c r="H5" s="115" t="s">
        <v>43</v>
      </c>
      <c r="I5" s="116" t="s">
        <v>179</v>
      </c>
      <c r="J5" s="114" t="s">
        <v>137</v>
      </c>
      <c r="K5" s="115" t="s">
        <v>44</v>
      </c>
      <c r="L5" s="116" t="s">
        <v>180</v>
      </c>
      <c r="M5" s="114" t="s">
        <v>138</v>
      </c>
      <c r="N5" s="115" t="s">
        <v>86</v>
      </c>
      <c r="O5" s="116" t="s">
        <v>181</v>
      </c>
      <c r="P5" s="114" t="s">
        <v>139</v>
      </c>
      <c r="Q5" s="115" t="s">
        <v>87</v>
      </c>
      <c r="R5" s="116" t="s">
        <v>182</v>
      </c>
      <c r="S5" s="114" t="s">
        <v>140</v>
      </c>
      <c r="T5" s="115" t="s">
        <v>88</v>
      </c>
      <c r="U5" s="117" t="s">
        <v>183</v>
      </c>
      <c r="V5" s="118" t="s">
        <v>129</v>
      </c>
      <c r="W5" s="119" t="s">
        <v>45</v>
      </c>
      <c r="X5" s="120" t="s">
        <v>65</v>
      </c>
      <c r="Y5" s="120" t="s">
        <v>66</v>
      </c>
      <c r="Z5" s="121" t="s">
        <v>184</v>
      </c>
      <c r="AA5" s="118" t="s">
        <v>130</v>
      </c>
      <c r="AB5" s="119" t="s">
        <v>46</v>
      </c>
      <c r="AC5" s="120" t="s">
        <v>67</v>
      </c>
      <c r="AD5" s="120" t="s">
        <v>68</v>
      </c>
      <c r="AE5" s="121" t="s">
        <v>185</v>
      </c>
      <c r="AF5" s="118" t="s">
        <v>131</v>
      </c>
      <c r="AG5" s="119" t="s">
        <v>47</v>
      </c>
      <c r="AH5" s="120" t="s">
        <v>69</v>
      </c>
      <c r="AI5" s="120" t="s">
        <v>70</v>
      </c>
      <c r="AJ5" s="121" t="s">
        <v>186</v>
      </c>
      <c r="AK5" s="118" t="s">
        <v>132</v>
      </c>
      <c r="AL5" s="119" t="s">
        <v>71</v>
      </c>
      <c r="AM5" s="120" t="s">
        <v>72</v>
      </c>
      <c r="AN5" s="120" t="s">
        <v>73</v>
      </c>
      <c r="AO5" s="121" t="s">
        <v>187</v>
      </c>
      <c r="AP5" s="118" t="s">
        <v>133</v>
      </c>
      <c r="AQ5" s="119" t="s">
        <v>74</v>
      </c>
      <c r="AR5" s="120" t="s">
        <v>75</v>
      </c>
      <c r="AS5" s="120" t="s">
        <v>76</v>
      </c>
      <c r="AT5" s="121" t="s">
        <v>188</v>
      </c>
      <c r="AU5" s="118" t="s">
        <v>134</v>
      </c>
      <c r="AV5" s="119" t="s">
        <v>77</v>
      </c>
      <c r="AW5" s="120" t="s">
        <v>78</v>
      </c>
      <c r="AX5" s="120" t="s">
        <v>79</v>
      </c>
      <c r="AY5" s="122" t="s">
        <v>189</v>
      </c>
      <c r="AZ5" s="123" t="s">
        <v>80</v>
      </c>
      <c r="BA5" s="124" t="s">
        <v>114</v>
      </c>
      <c r="BB5" s="125" t="s">
        <v>190</v>
      </c>
      <c r="BC5" s="123" t="s">
        <v>85</v>
      </c>
      <c r="BD5" s="124" t="s">
        <v>115</v>
      </c>
      <c r="BE5" s="125" t="s">
        <v>191</v>
      </c>
      <c r="BF5" s="123" t="s">
        <v>84</v>
      </c>
      <c r="BG5" s="124" t="s">
        <v>116</v>
      </c>
      <c r="BH5" s="125" t="s">
        <v>192</v>
      </c>
      <c r="BI5" s="123" t="s">
        <v>83</v>
      </c>
      <c r="BJ5" s="124" t="s">
        <v>117</v>
      </c>
      <c r="BK5" s="125" t="s">
        <v>193</v>
      </c>
      <c r="BL5" s="123" t="s">
        <v>82</v>
      </c>
      <c r="BM5" s="124" t="s">
        <v>118</v>
      </c>
      <c r="BN5" s="125" t="s">
        <v>194</v>
      </c>
      <c r="BO5" s="123" t="s">
        <v>81</v>
      </c>
      <c r="BP5" s="124" t="s">
        <v>119</v>
      </c>
      <c r="BQ5" s="125" t="s">
        <v>195</v>
      </c>
    </row>
    <row xmlns:x14ac="http://schemas.microsoft.com/office/spreadsheetml/2009/9/ac" r="6" x14ac:dyDescent="0.2">
      <c r="A6" s="319" t="str">
        <f>+RIGHT('Data Summary'!A6,LEN('Data Summary'!A6)-9)</f>
        <v>EMIS</v>
      </c>
      <c r="B6" s="32" t="str">
        <f>+IF(ISTEXT('Data Summary'!B6),'Data Summary'!B6,"")</f>
        <v>EMIS</v>
      </c>
      <c r="C6" s="318">
        <f>+VALUE('Data Summary'!C6)</f>
        <v>2018</v>
      </c>
      <c r="D6" s="85" t="e">
        <f>+IF(AND(ISNUMBER('Water Data'!D4),'Data Summary'!BS6="Yes"),100-'Water Data'!D4,NA())</f>
        <v>#N/A</v>
      </c>
      <c r="E6" s="85" t="e">
        <f>+IF(AND(ISNUMBER('Water Data'!D6),'Data Summary'!BT6="Yes"),'Water Data'!D6,NA())</f>
        <v>#N/A</v>
      </c>
      <c r="F6" s="85" t="e">
        <f>+IF(AND(ISNUMBER('Water Data'!D9),'Data Summary'!BU6="Yes"),'Water Data'!D9,NA())</f>
        <v>#N/A</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t="e">
        <f>+IF(AND(ISNUMBER('Water Data'!H4),'Data Summary'!CE6="Yes"),100-'Water Data'!H4,NA())</f>
        <v>#N/A</v>
      </c>
      <c r="Q6" s="85" t="e">
        <f>+IF(AND(ISNUMBER('Water Data'!H6),'Data Summary'!CF6="Yes"),'Water Data'!H6,NA())</f>
        <v>#N/A</v>
      </c>
      <c r="R6" s="85" t="e">
        <f>+IF(AND(ISNUMBER('Water Data'!H9),'Data Summary'!CG6="Yes"),'Water Data'!H9,NA())</f>
        <v>#N/A</v>
      </c>
      <c r="S6" s="85">
        <f>+IF(AND(ISNUMBER('Water Data'!I4),'Data Summary'!CH6="Yes"),100-'Water Data'!I4,NA())</f>
        <v>94.93</v>
      </c>
      <c r="T6" s="85" t="e">
        <f>+IF(AND(ISNUMBER('Water Data'!I6),'Data Summary'!CI6="Yes"),'Water Data'!I6,NA())</f>
        <v>#N/A</v>
      </c>
      <c r="U6" s="85" t="e">
        <f>+IF(AND(ISNUMBER('Water Data'!I9),'Data Summary'!CJ6="Yes"),'Water Data'!I9,NA())</f>
        <v>#N/A</v>
      </c>
      <c r="V6" s="86" t="e">
        <f>+IF(AND(ISNUMBER('Sanitation Data'!D4),'Data Summary'!CK6="Yes"),100-'Sanitation Data'!D4,NA())</f>
        <v>#N/A</v>
      </c>
      <c r="W6" s="86" t="e">
        <f>+IF(AND(ISNUMBER('Sanitation Data'!D6),'Data Summary'!CL6="Yes"),'Sanitation Data'!D6,NA())</f>
        <v>#N/A</v>
      </c>
      <c r="X6" s="86" t="e">
        <f>+IF(AND(ISNUMBER('Sanitation Data'!D10),'Data Summary'!CM6="Yes"),'Sanitation Data'!D10,NA())</f>
        <v>#N/A</v>
      </c>
      <c r="Y6" s="86" t="e">
        <f>+IF(AND(ISNUMBER('Sanitation Data'!D11),'Data Summary'!CN6="Yes"),'Sanitation Data'!D11,NA())</f>
        <v>#N/A</v>
      </c>
      <c r="Z6" s="86" t="e">
        <f>+IF(AND(ISNUMBER('Sanitation Data'!D12),'Data Summary'!CO6="Yes"),'Sanitation Data'!D12,NA())</f>
        <v>#N/A</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t="e">
        <f>+IF(AND(ISNUMBER('Sanitation Data'!H4),'Data Summary'!DE6="Yes"),100-'Sanitation Data'!H4,NA())</f>
        <v>#N/A</v>
      </c>
      <c r="AQ6" s="86" t="e">
        <f>+IF(AND(ISNUMBER('Sanitation Data'!H6),'Data Summary'!DF6="Yes"),'Sanitation Data'!H6,NA())</f>
        <v>#N/A</v>
      </c>
      <c r="AR6" s="86" t="e">
        <f>+IF(AND(ISNUMBER('Sanitation Data'!H10),'Data Summary'!DG6="Yes"),'Sanitation Data'!H10,NA())</f>
        <v>#N/A</v>
      </c>
      <c r="AS6" s="86" t="e">
        <f>+IF(AND(ISNUMBER('Sanitation Data'!H11),'Data Summary'!DH6="Yes"),'Sanitation Data'!H11,NA())</f>
        <v>#N/A</v>
      </c>
      <c r="AT6" s="86" t="e">
        <f>+IF(AND(ISNUMBER('Sanitation Data'!H12),'Data Summary'!DI6="Yes"),'Sanitation Data'!H12,NA())</f>
        <v>#N/A</v>
      </c>
      <c r="AU6" s="86" t="e">
        <f>+IF(AND(ISNUMBER('Sanitation Data'!I4),'Data Summary'!DJ6="Yes"),100-'Sanitation Data'!I4,NA())</f>
        <v>#N/A</v>
      </c>
      <c r="AV6" s="86">
        <f>+IF(AND(ISNUMBER('Sanitation Data'!I6),'Data Summary'!DK6="Yes"),'Sanitation Data'!I6,NA())</f>
        <v>90.4</v>
      </c>
      <c r="AW6" s="86" t="e">
        <f>+IF(AND(ISNUMBER('Sanitation Data'!I10),'Data Summary'!DL6="Yes"),'Sanitation Data'!I10,NA())</f>
        <v>#N/A</v>
      </c>
      <c r="AX6" s="86" t="e">
        <f>+IF(AND(ISNUMBER('Sanitation Data'!I11),'Data Summary'!DM6="Yes"),'Sanitation Data'!I11,NA())</f>
        <v>#N/A</v>
      </c>
      <c r="AY6" s="86" t="e">
        <f>+IF(AND(ISNUMBER('Sanitation Data'!I12),'Data Summary'!DN6="Yes"),'Sanitation Data'!I12,NA())</f>
        <v>#N/A</v>
      </c>
      <c r="AZ6" s="87" t="e">
        <f>+IF(AND(ISNUMBER('Hygiene Data'!D5),'Data Summary'!DO6="Yes"),'Hygiene Data'!D5,NA())</f>
        <v>#N/A</v>
      </c>
      <c r="BA6" s="87" t="e">
        <f>+IF(AND(ISNUMBER('Hygiene Data'!D7),'Data Summary'!DP6="Yes"),'Hygiene Data'!D7,NA())</f>
        <v>#N/A</v>
      </c>
      <c r="BB6" s="87" t="e">
        <f>+IF(AND(ISNUMBER('Hygiene Data'!D9),'Data Summary'!DQ6="Yes"),'Hygiene Data'!D9,NA())</f>
        <v>#N/A</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t="e">
        <f>+IF(AND(ISNUMBER('Hygiene Data'!H5),'Data Summary'!EA6="Yes"),'Hygiene Data'!H5,NA())</f>
        <v>#N/A</v>
      </c>
      <c r="BM6" s="87" t="e">
        <f>+IF(AND(ISNUMBER('Hygiene Data'!H7),'Data Summary'!EB6="Yes"),'Hygiene Data'!H7,NA())</f>
        <v>#N/A</v>
      </c>
      <c r="BN6" s="87" t="e">
        <f>+IF(AND(ISNUMBER('Hygiene Data'!H9),'Data Summary'!EC6="Yes"),'Hygiene Data'!H9,NA())</f>
        <v>#N/A</v>
      </c>
      <c r="BO6" s="87" t="e">
        <f>+IF(AND(ISNUMBER('Hygiene Data'!I5),'Data Summary'!ED6="Yes"),'Hygiene Data'!I5,NA())</f>
        <v>#N/A</v>
      </c>
      <c r="BP6" s="87" t="e">
        <f>+IF(AND(ISNUMBER('Hygiene Data'!I7),'Data Summary'!EE6="Yes"),'Hygiene Data'!I7,NA())</f>
        <v>#N/A</v>
      </c>
      <c r="BQ6" s="87" t="e">
        <f>+IF(AND(ISNUMBER('Hygiene Data'!I9),'Data Summary'!EF6="Yes"),'Hygiene Data'!I9,NA())</f>
        <v>#N/A</v>
      </c>
    </row>
    <row xmlns:x14ac="http://schemas.microsoft.com/office/spreadsheetml/2009/9/ac" r="7" x14ac:dyDescent="0.2">
      <c r="A7" s="319" t="str">
        <f ca="true">+RIGHT('Data Summary'!A7,LEN('Data Summary'!A7)-9)</f>
        <v>UIS</v>
      </c>
      <c r="B7" s="32" t="str">
        <f ca="true">+IF(ISTEXT('Data Summary'!B7),'Data Summary'!B7,"")</f>
        <v>Other</v>
      </c>
      <c r="C7" s="318">
        <f ca="true">+VALUE('Data Summary'!C7)</f>
        <v>2019</v>
      </c>
      <c r="D7" s="85" t="e">
        <f ca="true">+IF(AND(ISNUMBER(OFFSET('Water Data'!$D$4,0,10*ROW('Water Data'!D1))),'Data Summary'!BS7="Yes"),100-OFFSET('Water Data'!$D$4,0,10*ROW('Water Data'!D1)),NA())</f>
        <v>#N/A</v>
      </c>
      <c r="E7" s="85" t="e">
        <f ca="true">+IF(AND(ISNUMBER(OFFSET('Water Data'!$D$6,0,10*ROW('Water Data'!D1))),'Data Summary'!BT7="Yes"),OFFSET('Water Data'!$D$6,0,10*ROW('Water Data'!D1)),NA())</f>
        <v>#N/A</v>
      </c>
      <c r="F7" s="85">
        <f ca="true">+IF(AND(ISNUMBER(OFFSET('Water Data'!$D$9,0,10*ROW('Water Data'!D1))),'Data Summary'!BU7="Yes"),OFFSET('Water Data'!$D$9,0,10*ROW('Water Data'!D1)),NA())</f>
        <v>98.137622672484881</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t="e">
        <f ca="true">+IF(AND(ISNUMBER(OFFSET('Water Data'!$H$4,0,10*ROW('Water Data'!H1))),'Data Summary'!CE7="Yes"),100-OFFSET('Water Data'!$H$4,0,10*ROW('Water Data'!H1)),NA())</f>
        <v>#N/A</v>
      </c>
      <c r="Q7" s="85" t="e">
        <f ca="true">+IF(AND(ISNUMBER(OFFSET('Water Data'!$H$6,0,10*ROW('Water Data'!H1))),'Data Summary'!CF7="Yes"),OFFSET('Water Data'!$H$6,0,10*ROW('Water Data'!H1)),NA())</f>
        <v>#N/A</v>
      </c>
      <c r="R7" s="85">
        <f ca="true">+IF(AND(ISNUMBER(OFFSET('Water Data'!$H$9,0,10*ROW('Water Data'!H1))),'Data Summary'!CG7="Yes"),OFFSET('Water Data'!$H$9,0,10*ROW('Water Data'!H1)),NA())</f>
        <v>99.845079999999996</v>
      </c>
      <c r="S7" s="85" t="e">
        <f ca="true">+IF(AND(ISNUMBER(OFFSET('Water Data'!$I$4,0,10*ROW('Water Data'!I1))),'Data Summary'!CH7="Yes"),100-OFFSET('Water Data'!$I$4,0,10*ROW('Water Data'!I1)),NA())</f>
        <v>#N/A</v>
      </c>
      <c r="T7" s="85" t="e">
        <f ca="true">+IF(AND(ISNUMBER(OFFSET('Water Data'!$I$6,0,10*ROW('Water Data'!I1))),'Data Summary'!CI7="Yes"),OFFSET('Water Data'!$I$6,0,10*ROW('Water Data'!I1)),NA())</f>
        <v>#N/A</v>
      </c>
      <c r="U7" s="85">
        <f ca="true">+IF(AND(ISNUMBER(OFFSET('Water Data'!$I$9,0,10*ROW('Water Data'!I1))),'Data Summary'!CJ7="Yes"),OFFSET('Water Data'!$I$9,0,10*ROW('Water Data'!I1)),NA())</f>
        <v>97.140626904741239</v>
      </c>
      <c r="V7" s="86" t="e">
        <f ca="true">+IF(AND(ISNUMBER(OFFSET('Sanitation Data'!$D$4,0,10*ROW('Sanitation Data'!D1))),'Data Summary'!CK7="Yes"),100-OFFSET('Sanitation Data'!$D$4,0,10*ROW('Sanitation Data'!D1)),NA())</f>
        <v>#N/A</v>
      </c>
      <c r="W7" s="86" t="e">
        <f ca="true">+IF(AND(ISNUMBER(OFFSET('Sanitation Data'!$D$6,0,10*ROW('Sanitation Data'!D1))),'Data Summary'!CL7="Yes"),OFFSET('Sanitation Data'!$D$6,0,10*ROW('Sanitation Data'!D1)),NA())</f>
        <v>#N/A</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t="e">
        <f ca="true">+IF(AND(ISNUMBER(OFFSET('Sanitation Data'!$D$12,0,10*ROW('Sanitation Data'!D1))),'Data Summary'!CO7="Yes"),OFFSET('Sanitation Data'!$D$12,0,10*ROW('Sanitation Data'!D1)),NA())</f>
        <v>#N/A</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t="e">
        <f ca="true">+IF(AND(ISNUMBER(OFFSET('Sanitation Data'!$H$4,0,10*ROW('Sanitation Data'!H1))),'Data Summary'!DE7="Yes"),100-OFFSET('Sanitation Data'!$H$4,0,10*ROW('Sanitation Data'!H1)),NA())</f>
        <v>#N/A</v>
      </c>
      <c r="AQ7" s="86" t="e">
        <f ca="true">+IF(AND(ISNUMBER(OFFSET('Sanitation Data'!$H$6,0,10*ROW('Sanitation Data'!H1))),'Data Summary'!DF7="Yes"),OFFSET('Sanitation Data'!$H$6,0,10*ROW('Sanitation Data'!H1)),NA())</f>
        <v>#N/A</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t="e">
        <f ca="true">+IF(AND(ISNUMBER(OFFSET('Sanitation Data'!$H$12,0,10*ROW('Sanitation Data'!H1))),'Data Summary'!DI7="Yes"),OFFSET('Sanitation Data'!$H$12,0,10*ROW('Sanitation Data'!H1)),NA())</f>
        <v>#N/A</v>
      </c>
      <c r="AU7" s="86" t="e">
        <f ca="true">+IF(AND(ISNUMBER(OFFSET('Sanitation Data'!$I$4,0,10*ROW('Sanitation Data'!I1))),'Data Summary'!DJ7="Yes"),100-OFFSET('Sanitation Data'!$I$4,0,10*ROW('Sanitation Data'!I1)),NA())</f>
        <v>#N/A</v>
      </c>
      <c r="AV7" s="86" t="e">
        <f ca="true">+IF(AND(ISNUMBER(OFFSET('Sanitation Data'!$I$6,0,10*ROW('Sanitation Data'!I1))),'Data Summary'!DK7="Yes"),OFFSET('Sanitation Data'!$I$6,0,10*ROW('Sanitation Data'!I1)),NA())</f>
        <v>#N/A</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t="e">
        <f ca="true">+IF(AND(ISNUMBER(OFFSET('Sanitation Data'!$I$12,0,10*ROW('Sanitation Data'!I1))),'Data Summary'!DN7="Yes"),OFFSET('Sanitation Data'!$I$12,0,10*ROW('Sanitation Data'!I1)),NA())</f>
        <v>#N/A</v>
      </c>
      <c r="AZ7" s="87" t="e">
        <f ca="true">+IF(AND(ISNUMBER(OFFSET('Hygiene Data'!$D$5,0,10*ROW('Hygiene Data'!D1))),'Data Summary'!DO7="Yes"),OFFSET('Hygiene Data'!$D$5,0,10*ROW('Hygiene Data'!D1)),NA())</f>
        <v>#N/A</v>
      </c>
      <c r="BA7" s="87" t="e">
        <f ca="true">+IF(AND(ISNUMBER(OFFSET('Hygiene Data'!$D$7,0,10*ROW('Hygiene Data'!D1))),'Data Summary'!DP7="Yes"),OFFSET('Hygiene Data'!$D$7,0,10*ROW('Hygiene Data'!D1)),NA())</f>
        <v>#N/A</v>
      </c>
      <c r="BB7" s="87" t="e">
        <f ca="true">+IF(AND(ISNUMBER(OFFSET('Hygiene Data'!$D$9,0,10*ROW('Hygiene Data'!D1))),'Data Summary'!DQ7="Yes"),OFFSET('Hygiene Data'!$D$9,0,10*ROW('Hygiene Data'!D1)),NA())</f>
        <v>#N/A</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t="e">
        <f ca="true">+IF(AND(ISNUMBER(OFFSET('Hygiene Data'!$H$5,0,10*ROW('Hygiene Data'!H1))),'Data Summary'!EA7="Yes"),OFFSET('Hygiene Data'!$H$5,0,10*ROW('Hygiene Data'!H1)),NA())</f>
        <v>#N/A</v>
      </c>
      <c r="BM7" s="87" t="e">
        <f ca="true">+IF(AND(ISNUMBER(OFFSET('Hygiene Data'!$H$7,0,10*ROW('Hygiene Data'!H1))),'Data Summary'!EB7="Yes"),OFFSET('Hygiene Data'!$H$7,0,10*ROW('Hygiene Data'!H1)),NA())</f>
        <v>#N/A</v>
      </c>
      <c r="BN7" s="87" t="e">
        <f ca="true">+IF(AND(ISNUMBER(OFFSET('Hygiene Data'!$H$9,0,10*ROW('Hygiene Data'!H1))),'Data Summary'!EC7="Yes"),OFFSET('Hygiene Data'!$H$9,0,10*ROW('Hygiene Data'!H1)),NA())</f>
        <v>#N/A</v>
      </c>
      <c r="BO7" s="87" t="e">
        <f ca="true">+IF(AND(ISNUMBER(OFFSET('Hygiene Data'!$I$5,0,10*ROW('Hygiene Data'!I1))),'Data Summary'!ED7="Yes"),OFFSET('Hygiene Data'!$I$5,0,10*ROW('Hygiene Data'!I1)),NA())</f>
        <v>#N/A</v>
      </c>
      <c r="BP7" s="87" t="e">
        <f ca="true">+IF(AND(ISNUMBER(OFFSET('Hygiene Data'!$I$7,0,10*ROW('Hygiene Data'!I1))),'Data Summary'!EE7="Yes"),OFFSET('Hygiene Data'!$I$7,0,10*ROW('Hygiene Data'!I1)),NA())</f>
        <v>#N/A</v>
      </c>
      <c r="BQ7" s="87" t="e">
        <f ca="true">+IF(AND(ISNUMBER(OFFSET('Hygiene Data'!$I$9,0,10*ROW('Hygiene Data'!I1))),'Data Summary'!EF7="Yes"),OFFSET('Hygiene Data'!$I$9,0,10*ROW('Hygiene Data'!I1)),NA())</f>
        <v>#N/A</v>
      </c>
    </row>
    <row xmlns:x14ac="http://schemas.microsoft.com/office/spreadsheetml/2009/9/ac" r="8" x14ac:dyDescent="0.2">
      <c r="A8" s="319" t="str">
        <f ca="true">+RIGHT('Data Summary'!A8,LEN('Data Summary'!A8)-9)</f>
        <v>UIS</v>
      </c>
      <c r="B8" s="32" t="str">
        <f ca="true">+IF(ISTEXT('Data Summary'!B8),'Data Summary'!B8,"")</f>
        <v>Other</v>
      </c>
      <c r="C8" s="318">
        <f ca="true">+VALUE('Data Summary'!C8)</f>
        <v>2020</v>
      </c>
      <c r="D8" s="85" t="e">
        <f ca="true">+IF(AND(ISNUMBER(OFFSET('Water Data'!$D$4,0,10*ROW('Water Data'!D2))),'Data Summary'!BS8="Yes"),100-OFFSET('Water Data'!$D$4,0,10*ROW('Water Data'!D2)),NA())</f>
        <v>#N/A</v>
      </c>
      <c r="E8" s="85" t="e">
        <f ca="true">+IF(AND(ISNUMBER(OFFSET('Water Data'!$D$6,0,10*ROW('Water Data'!D2))),'Data Summary'!BT8="Yes"),OFFSET('Water Data'!$D$6,0,10*ROW('Water Data'!D2)),NA())</f>
        <v>#N/A</v>
      </c>
      <c r="F8" s="85">
        <f ca="true">+IF(AND(ISNUMBER(OFFSET('Water Data'!$D$9,0,10*ROW('Water Data'!D2))),'Data Summary'!BU8="Yes"),OFFSET('Water Data'!$D$9,0,10*ROW('Water Data'!D2)),NA())</f>
        <v>97.549955151770874</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t="e">
        <f ca="true">+IF(AND(ISNUMBER(OFFSET('Water Data'!$H$4,0,10*ROW('Water Data'!H2))),'Data Summary'!CE8="Yes"),100-OFFSET('Water Data'!$H$4,0,10*ROW('Water Data'!H2)),NA())</f>
        <v>#N/A</v>
      </c>
      <c r="Q8" s="85" t="e">
        <f ca="true">+IF(AND(ISNUMBER(OFFSET('Water Data'!$H$6,0,10*ROW('Water Data'!H2))),'Data Summary'!CF8="Yes"),OFFSET('Water Data'!$H$6,0,10*ROW('Water Data'!H2)),NA())</f>
        <v>#N/A</v>
      </c>
      <c r="R8" s="85">
        <f ca="true">+IF(AND(ISNUMBER(OFFSET('Water Data'!$H$9,0,10*ROW('Water Data'!H2))),'Data Summary'!CG8="Yes"),OFFSET('Water Data'!$H$9,0,10*ROW('Water Data'!H2)),NA())</f>
        <v>97.739670000000004</v>
      </c>
      <c r="S8" s="85" t="e">
        <f ca="true">+IF(AND(ISNUMBER(OFFSET('Water Data'!$I$4,0,10*ROW('Water Data'!I2))),'Data Summary'!CH8="Yes"),100-OFFSET('Water Data'!$I$4,0,10*ROW('Water Data'!I2)),NA())</f>
        <v>#N/A</v>
      </c>
      <c r="T8" s="85" t="e">
        <f ca="true">+IF(AND(ISNUMBER(OFFSET('Water Data'!$I$6,0,10*ROW('Water Data'!I2))),'Data Summary'!CI8="Yes"),OFFSET('Water Data'!$I$6,0,10*ROW('Water Data'!I2)),NA())</f>
        <v>#N/A</v>
      </c>
      <c r="U8" s="85">
        <f ca="true">+IF(AND(ISNUMBER(OFFSET('Water Data'!$I$9,0,10*ROW('Water Data'!I2))),'Data Summary'!CJ8="Yes"),OFFSET('Water Data'!$I$9,0,10*ROW('Water Data'!I2)),NA())</f>
        <v>97.440665546975197</v>
      </c>
      <c r="V8" s="86" t="e">
        <f ca="true">+IF(AND(ISNUMBER(OFFSET('Sanitation Data'!$D$4,0,10*ROW('Sanitation Data'!D2))),'Data Summary'!CK8="Yes"),100-OFFSET('Sanitation Data'!$D$4,0,10*ROW('Sanitation Data'!D2)),NA())</f>
        <v>#N/A</v>
      </c>
      <c r="W8" s="86" t="e">
        <f ca="true">+IF(AND(ISNUMBER(OFFSET('Sanitation Data'!$D$6,0,10*ROW('Sanitation Data'!D2))),'Data Summary'!CL8="Yes"),OFFSET('Sanitation Data'!$D$6,0,10*ROW('Sanitation Data'!D2)),NA())</f>
        <v>#N/A</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t="e">
        <f ca="true">+IF(AND(ISNUMBER(OFFSET('Sanitation Data'!$D$12,0,10*ROW('Sanitation Data'!D2))),'Data Summary'!CO8="Yes"),OFFSET('Sanitation Data'!$D$12,0,10*ROW('Sanitation Data'!D2)),NA())</f>
        <v>#N/A</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t="e">
        <f ca="true">+IF(AND(ISNUMBER(OFFSET('Sanitation Data'!$H$4,0,10*ROW('Sanitation Data'!H2))),'Data Summary'!DE8="Yes"),100-OFFSET('Sanitation Data'!$H$4,0,10*ROW('Sanitation Data'!H2)),NA())</f>
        <v>#N/A</v>
      </c>
      <c r="AQ8" s="86" t="e">
        <f ca="true">+IF(AND(ISNUMBER(OFFSET('Sanitation Data'!$H$6,0,10*ROW('Sanitation Data'!H2))),'Data Summary'!DF8="Yes"),OFFSET('Sanitation Data'!$H$6,0,10*ROW('Sanitation Data'!H2)),NA())</f>
        <v>#N/A</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t="e">
        <f ca="true">+IF(AND(ISNUMBER(OFFSET('Sanitation Data'!$H$12,0,10*ROW('Sanitation Data'!H2))),'Data Summary'!DI8="Yes"),OFFSET('Sanitation Data'!$H$12,0,10*ROW('Sanitation Data'!H2)),NA())</f>
        <v>#N/A</v>
      </c>
      <c r="AU8" s="86" t="e">
        <f ca="true">+IF(AND(ISNUMBER(OFFSET('Sanitation Data'!$I$4,0,10*ROW('Sanitation Data'!I2))),'Data Summary'!DJ8="Yes"),100-OFFSET('Sanitation Data'!$I$4,0,10*ROW('Sanitation Data'!I2)),NA())</f>
        <v>#N/A</v>
      </c>
      <c r="AV8" s="86" t="e">
        <f ca="true">+IF(AND(ISNUMBER(OFFSET('Sanitation Data'!$I$6,0,10*ROW('Sanitation Data'!I2))),'Data Summary'!DK8="Yes"),OFFSET('Sanitation Data'!$I$6,0,10*ROW('Sanitation Data'!I2)),NA())</f>
        <v>#N/A</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t="e">
        <f ca="true">+IF(AND(ISNUMBER(OFFSET('Sanitation Data'!$I$12,0,10*ROW('Sanitation Data'!I2))),'Data Summary'!DN8="Yes"),OFFSET('Sanitation Data'!$I$12,0,10*ROW('Sanitation Data'!I2)),NA())</f>
        <v>#N/A</v>
      </c>
      <c r="AZ8" s="87" t="e">
        <f ca="true">+IF(AND(ISNUMBER(OFFSET('Hygiene Data'!$D$5,0,10*ROW('Hygiene Data'!D2))),'Data Summary'!DO8="Yes"),OFFSET('Hygiene Data'!$D$5,0,10*ROW('Hygiene Data'!D2)),NA())</f>
        <v>#N/A</v>
      </c>
      <c r="BA8" s="87" t="e">
        <f ca="true">+IF(AND(ISNUMBER(OFFSET('Hygiene Data'!$D$7,0,10*ROW('Hygiene Data'!D2))),'Data Summary'!DP8="Yes"),OFFSET('Hygiene Data'!$D$7,0,10*ROW('Hygiene Data'!D2)),NA())</f>
        <v>#N/A</v>
      </c>
      <c r="BB8" s="87">
        <f ca="true">+IF(AND(ISNUMBER(OFFSET('Hygiene Data'!$D$9,0,10*ROW('Hygiene Data'!D2))),'Data Summary'!DQ8="Yes"),OFFSET('Hygiene Data'!$D$9,0,10*ROW('Hygiene Data'!D2)),NA())</f>
        <v>97.549955151770874</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t="e">
        <f ca="true">+IF(AND(ISNUMBER(OFFSET('Hygiene Data'!$H$5,0,10*ROW('Hygiene Data'!H2))),'Data Summary'!EA8="Yes"),OFFSET('Hygiene Data'!$H$5,0,10*ROW('Hygiene Data'!H2)),NA())</f>
        <v>#N/A</v>
      </c>
      <c r="BM8" s="87" t="e">
        <f ca="true">+IF(AND(ISNUMBER(OFFSET('Hygiene Data'!$H$7,0,10*ROW('Hygiene Data'!H2))),'Data Summary'!EB8="Yes"),OFFSET('Hygiene Data'!$H$7,0,10*ROW('Hygiene Data'!H2)),NA())</f>
        <v>#N/A</v>
      </c>
      <c r="BN8" s="87">
        <f ca="true">+IF(AND(ISNUMBER(OFFSET('Hygiene Data'!$H$9,0,10*ROW('Hygiene Data'!H2))),'Data Summary'!EC8="Yes"),OFFSET('Hygiene Data'!$H$9,0,10*ROW('Hygiene Data'!H2)),NA())</f>
        <v>97.739670000000004</v>
      </c>
      <c r="BO8" s="87" t="e">
        <f ca="true">+IF(AND(ISNUMBER(OFFSET('Hygiene Data'!$I$5,0,10*ROW('Hygiene Data'!I2))),'Data Summary'!ED8="Yes"),OFFSET('Hygiene Data'!$I$5,0,10*ROW('Hygiene Data'!I2)),NA())</f>
        <v>#N/A</v>
      </c>
      <c r="BP8" s="87" t="e">
        <f ca="true">+IF(AND(ISNUMBER(OFFSET('Hygiene Data'!$I$7,0,10*ROW('Hygiene Data'!I2))),'Data Summary'!EE8="Yes"),OFFSET('Hygiene Data'!$I$7,0,10*ROW('Hygiene Data'!I2)),NA())</f>
        <v>#N/A</v>
      </c>
      <c r="BQ8" s="87">
        <f ca="true">+IF(AND(ISNUMBER(OFFSET('Hygiene Data'!$I$9,0,10*ROW('Hygiene Data'!I2))),'Data Summary'!EF8="Yes"),OFFSET('Hygiene Data'!$I$9,0,10*ROW('Hygiene Data'!I2)),NA())</f>
        <v>97.440665546975197</v>
      </c>
    </row>
    <row xmlns:x14ac="http://schemas.microsoft.com/office/spreadsheetml/2009/9/ac" r="9" x14ac:dyDescent="0.2">
      <c r="A9" s="319" t="str">
        <f ca="true">+RIGHT('Data Summary'!A9,LEN('Data Summary'!A9)-9)</f>
        <v>UIS</v>
      </c>
      <c r="B9" s="32" t="str">
        <f ca="true">+IF(ISTEXT('Data Summary'!B9),'Data Summary'!B9,"")</f>
        <v>Other</v>
      </c>
      <c r="C9" s="318">
        <f ca="true">+VALUE('Data Summary'!C9)</f>
        <v>2021</v>
      </c>
      <c r="D9" s="85">
        <f ca="true">+IF(AND(ISNUMBER(OFFSET('Water Data'!$D$4,0,10*ROW('Water Data'!D3))),'Data Summary'!BS9="Yes"),100-OFFSET('Water Data'!$D$4,0,10*ROW('Water Data'!D3)),NA())</f>
        <v>97.55042375745694</v>
      </c>
      <c r="E9" s="85" t="e">
        <f ca="true">+IF(AND(ISNUMBER(OFFSET('Water Data'!$D$6,0,10*ROW('Water Data'!D3))),'Data Summary'!BT9="Yes"),OFFSET('Water Data'!$D$6,0,10*ROW('Water Data'!D3)),NA())</f>
        <v>#N/A</v>
      </c>
      <c r="F9" s="85" t="e">
        <f ca="true">+IF(AND(ISNUMBER(OFFSET('Water Data'!$D$9,0,10*ROW('Water Data'!D3))),'Data Summary'!BU9="Yes"),OFFSET('Water Data'!$D$9,0,10*ROW('Water Data'!D3)),NA())</f>
        <v>#N/A</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f ca="true">+IF(AND(ISNUMBER(OFFSET('Water Data'!$H$4,0,10*ROW('Water Data'!H3))),'Data Summary'!CE9="Yes"),100-OFFSET('Water Data'!$H$4,0,10*ROW('Water Data'!H3)),NA())</f>
        <v>97.74</v>
      </c>
      <c r="Q9" s="85" t="e">
        <f ca="true">+IF(AND(ISNUMBER(OFFSET('Water Data'!$H$6,0,10*ROW('Water Data'!H3))),'Data Summary'!CF9="Yes"),OFFSET('Water Data'!$H$6,0,10*ROW('Water Data'!H3)),NA())</f>
        <v>#N/A</v>
      </c>
      <c r="R9" s="85" t="e">
        <f ca="true">+IF(AND(ISNUMBER(OFFSET('Water Data'!$H$9,0,10*ROW('Water Data'!H3))),'Data Summary'!CG9="Yes"),OFFSET('Water Data'!$H$9,0,10*ROW('Water Data'!H3)),NA())</f>
        <v>#N/A</v>
      </c>
      <c r="S9" s="85">
        <f ca="true">+IF(AND(ISNUMBER(OFFSET('Water Data'!$I$4,0,10*ROW('Water Data'!I3))),'Data Summary'!CH9="Yes"),100-OFFSET('Water Data'!$I$4,0,10*ROW('Water Data'!I3)),NA())</f>
        <v>97.44335261567754</v>
      </c>
      <c r="T9" s="85" t="e">
        <f ca="true">+IF(AND(ISNUMBER(OFFSET('Water Data'!$I$6,0,10*ROW('Water Data'!I3))),'Data Summary'!CI9="Yes"),OFFSET('Water Data'!$I$6,0,10*ROW('Water Data'!I3)),NA())</f>
        <v>#N/A</v>
      </c>
      <c r="U9" s="85" t="e">
        <f ca="true">+IF(AND(ISNUMBER(OFFSET('Water Data'!$I$9,0,10*ROW('Water Data'!I3))),'Data Summary'!CJ9="Yes"),OFFSET('Water Data'!$I$9,0,10*ROW('Water Data'!I3)),NA())</f>
        <v>#N/A</v>
      </c>
      <c r="V9" s="86" t="e">
        <f ca="true">+IF(AND(ISNUMBER(OFFSET('Sanitation Data'!$D$4,0,10*ROW('Sanitation Data'!D3))),'Data Summary'!CK9="Yes"),100-OFFSET('Sanitation Data'!$D$4,0,10*ROW('Sanitation Data'!D3)),NA())</f>
        <v>#N/A</v>
      </c>
      <c r="W9" s="86" t="e">
        <f ca="true">+IF(AND(ISNUMBER(OFFSET('Sanitation Data'!$D$6,0,10*ROW('Sanitation Data'!D3))),'Data Summary'!CL9="Yes"),OFFSET('Sanitation Data'!$D$6,0,10*ROW('Sanitation Data'!D3)),NA())</f>
        <v>#N/A</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t="e">
        <f ca="true">+IF(AND(ISNUMBER(OFFSET('Sanitation Data'!$D$12,0,10*ROW('Sanitation Data'!D3))),'Data Summary'!CO9="Yes"),OFFSET('Sanitation Data'!$D$12,0,10*ROW('Sanitation Data'!D3)),NA())</f>
        <v>#N/A</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t="e">
        <f ca="true">+IF(AND(ISNUMBER(OFFSET('Sanitation Data'!$H$4,0,10*ROW('Sanitation Data'!H3))),'Data Summary'!DE9="Yes"),100-OFFSET('Sanitation Data'!$H$4,0,10*ROW('Sanitation Data'!H3)),NA())</f>
        <v>#N/A</v>
      </c>
      <c r="AQ9" s="86" t="e">
        <f ca="true">+IF(AND(ISNUMBER(OFFSET('Sanitation Data'!$H$6,0,10*ROW('Sanitation Data'!H3))),'Data Summary'!DF9="Yes"),OFFSET('Sanitation Data'!$H$6,0,10*ROW('Sanitation Data'!H3)),NA())</f>
        <v>#N/A</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t="e">
        <f ca="true">+IF(AND(ISNUMBER(OFFSET('Sanitation Data'!$H$12,0,10*ROW('Sanitation Data'!H3))),'Data Summary'!DI9="Yes"),OFFSET('Sanitation Data'!$H$12,0,10*ROW('Sanitation Data'!H3)),NA())</f>
        <v>#N/A</v>
      </c>
      <c r="AU9" s="86" t="e">
        <f ca="true">+IF(AND(ISNUMBER(OFFSET('Sanitation Data'!$I$4,0,10*ROW('Sanitation Data'!I3))),'Data Summary'!DJ9="Yes"),100-OFFSET('Sanitation Data'!$I$4,0,10*ROW('Sanitation Data'!I3)),NA())</f>
        <v>#N/A</v>
      </c>
      <c r="AV9" s="86" t="e">
        <f ca="true">+IF(AND(ISNUMBER(OFFSET('Sanitation Data'!$I$6,0,10*ROW('Sanitation Data'!I3))),'Data Summary'!DK9="Yes"),OFFSET('Sanitation Data'!$I$6,0,10*ROW('Sanitation Data'!I3)),NA())</f>
        <v>#N/A</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t="e">
        <f ca="true">+IF(AND(ISNUMBER(OFFSET('Sanitation Data'!$I$12,0,10*ROW('Sanitation Data'!I3))),'Data Summary'!DN9="Yes"),OFFSET('Sanitation Data'!$I$12,0,10*ROW('Sanitation Data'!I3)),NA())</f>
        <v>#N/A</v>
      </c>
      <c r="AZ9" s="87" t="e">
        <f ca="true">+IF(AND(ISNUMBER(OFFSET('Hygiene Data'!$D$5,0,10*ROW('Hygiene Data'!D3))),'Data Summary'!DO9="Yes"),OFFSET('Hygiene Data'!$D$5,0,10*ROW('Hygiene Data'!D3)),NA())</f>
        <v>#N/A</v>
      </c>
      <c r="BA9" s="87" t="e">
        <f ca="true">+IF(AND(ISNUMBER(OFFSET('Hygiene Data'!$D$7,0,10*ROW('Hygiene Data'!D3))),'Data Summary'!DP9="Yes"),OFFSET('Hygiene Data'!$D$7,0,10*ROW('Hygiene Data'!D3)),NA())</f>
        <v>#N/A</v>
      </c>
      <c r="BB9" s="87">
        <f ca="true">+IF(AND(ISNUMBER(OFFSET('Hygiene Data'!$D$9,0,10*ROW('Hygiene Data'!D3))),'Data Summary'!DQ9="Yes"),OFFSET('Hygiene Data'!$D$9,0,10*ROW('Hygiene Data'!D3)),NA())</f>
        <v>97.55042375745694</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t="e">
        <f ca="true">+IF(AND(ISNUMBER(OFFSET('Hygiene Data'!$H$5,0,10*ROW('Hygiene Data'!H3))),'Data Summary'!EA9="Yes"),OFFSET('Hygiene Data'!$H$5,0,10*ROW('Hygiene Data'!H3)),NA())</f>
        <v>#N/A</v>
      </c>
      <c r="BM9" s="87" t="e">
        <f ca="true">+IF(AND(ISNUMBER(OFFSET('Hygiene Data'!$H$7,0,10*ROW('Hygiene Data'!H3))),'Data Summary'!EB9="Yes"),OFFSET('Hygiene Data'!$H$7,0,10*ROW('Hygiene Data'!H3)),NA())</f>
        <v>#N/A</v>
      </c>
      <c r="BN9" s="87">
        <f ca="true">+IF(AND(ISNUMBER(OFFSET('Hygiene Data'!$H$9,0,10*ROW('Hygiene Data'!H3))),'Data Summary'!EC9="Yes"),OFFSET('Hygiene Data'!$H$9,0,10*ROW('Hygiene Data'!H3)),NA())</f>
        <v>97.74</v>
      </c>
      <c r="BO9" s="87" t="e">
        <f ca="true">+IF(AND(ISNUMBER(OFFSET('Hygiene Data'!$I$5,0,10*ROW('Hygiene Data'!I3))),'Data Summary'!ED9="Yes"),OFFSET('Hygiene Data'!$I$5,0,10*ROW('Hygiene Data'!I3)),NA())</f>
        <v>#N/A</v>
      </c>
      <c r="BP9" s="87" t="e">
        <f ca="true">+IF(AND(ISNUMBER(OFFSET('Hygiene Data'!$I$7,0,10*ROW('Hygiene Data'!I3))),'Data Summary'!EE9="Yes"),OFFSET('Hygiene Data'!$I$7,0,10*ROW('Hygiene Data'!I3)),NA())</f>
        <v>#N/A</v>
      </c>
      <c r="BQ9" s="87">
        <f ca="true">+IF(AND(ISNUMBER(OFFSET('Hygiene Data'!$I$9,0,10*ROW('Hygiene Data'!I3))),'Data Summary'!EF9="Yes"),OFFSET('Hygiene Data'!$I$9,0,10*ROW('Hygiene Data'!I3)),NA())</f>
        <v>97.44335261567754</v>
      </c>
    </row>
    <row xmlns:x14ac="http://schemas.microsoft.com/office/spreadsheetml/2009/9/ac" r="10" x14ac:dyDescent="0.2">
      <c r="A10" s="319" t="str">
        <f ca="true">+RIGHT('Data Summary'!A10,LEN('Data Summary'!A10)-9)</f>
        <v>PWH</v>
      </c>
      <c r="B10" s="32" t="str">
        <f ca="true">+IF(ISTEXT('Data Summary'!B10),'Data Summary'!B10,"")</f>
        <v>Other</v>
      </c>
      <c r="C10" s="318">
        <f ca="true">+VALUE('Data Summary'!C10)</f>
        <v>2021</v>
      </c>
      <c r="D10" s="85" t="e">
        <f ca="true">+IF(AND(ISNUMBER(OFFSET('Water Data'!$D$4,0,10*ROW('Water Data'!D4))),'Data Summary'!BS10="Yes"),100-OFFSET('Water Data'!$D$4,0,10*ROW('Water Data'!D4)),NA())</f>
        <v>#N/A</v>
      </c>
      <c r="E10" s="85" t="e">
        <f ca="true">+IF(AND(ISNUMBER(OFFSET('Water Data'!$D$6,0,10*ROW('Water Data'!D4))),'Data Summary'!BT10="Yes"),OFFSET('Water Data'!$D$6,0,10*ROW('Water Data'!D4)),NA())</f>
        <v>#N/A</v>
      </c>
      <c r="F10" s="85">
        <f ca="true">+IF(AND(ISNUMBER(OFFSET('Water Data'!$D$9,0,10*ROW('Water Data'!D4))),'Data Summary'!BU10="Yes"),OFFSET('Water Data'!$D$9,0,10*ROW('Water Data'!D4)),NA())</f>
        <v>98.1</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t="e">
        <f ca="true">+IF(AND(ISNUMBER(OFFSET('Water Data'!$H$4,0,10*ROW('Water Data'!H4))),'Data Summary'!CE10="Yes"),100-OFFSET('Water Data'!$H$4,0,10*ROW('Water Data'!H4)),NA())</f>
        <v>#N/A</v>
      </c>
      <c r="Q10" s="85" t="e">
        <f ca="true">+IF(AND(ISNUMBER(OFFSET('Water Data'!$H$6,0,10*ROW('Water Data'!H4))),'Data Summary'!CF10="Yes"),OFFSET('Water Data'!$H$6,0,10*ROW('Water Data'!H4)),NA())</f>
        <v>#N/A</v>
      </c>
      <c r="R10" s="85" t="e">
        <f ca="true">+IF(AND(ISNUMBER(OFFSET('Water Data'!$H$9,0,10*ROW('Water Data'!H4))),'Data Summary'!CG10="Yes"),OFFSET('Water Data'!$H$9,0,10*ROW('Water Data'!H4)),NA())</f>
        <v>#N/A</v>
      </c>
      <c r="S10" s="85" t="e">
        <f ca="true">+IF(AND(ISNUMBER(OFFSET('Water Data'!$I$4,0,10*ROW('Water Data'!I4))),'Data Summary'!CH10="Yes"),100-OFFSET('Water Data'!$I$4,0,10*ROW('Water Data'!I4)),NA())</f>
        <v>#N/A</v>
      </c>
      <c r="T10" s="85" t="e">
        <f ca="true">+IF(AND(ISNUMBER(OFFSET('Water Data'!$I$6,0,10*ROW('Water Data'!I4))),'Data Summary'!CI10="Yes"),OFFSET('Water Data'!$I$6,0,10*ROW('Water Data'!I4)),NA())</f>
        <v>#N/A</v>
      </c>
      <c r="U10" s="85" t="e">
        <f ca="true">+IF(AND(ISNUMBER(OFFSET('Water Data'!$I$9,0,10*ROW('Water Data'!I4))),'Data Summary'!CJ10="Yes"),OFFSET('Water Data'!$I$9,0,10*ROW('Water Data'!I4)),NA())</f>
        <v>#N/A</v>
      </c>
      <c r="V10" s="86" t="e">
        <f ca="true">+IF(AND(ISNUMBER(OFFSET('Sanitation Data'!$D$4,0,10*ROW('Sanitation Data'!D4))),'Data Summary'!CK10="Yes"),100-OFFSET('Sanitation Data'!$D$4,0,10*ROW('Sanitation Data'!D4)),NA())</f>
        <v>#N/A</v>
      </c>
      <c r="W10" s="86" t="e">
        <f ca="true">+IF(AND(ISNUMBER(OFFSET('Sanitation Data'!$D$6,0,10*ROW('Sanitation Data'!D4))),'Data Summary'!CL10="Yes"),OFFSET('Sanitation Data'!$D$6,0,10*ROW('Sanitation Data'!D4)),NA())</f>
        <v>#N/A</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f ca="true">+IF(AND(ISNUMBER(OFFSET('Sanitation Data'!$D$12,0,10*ROW('Sanitation Data'!D4))),'Data Summary'!CO10="Yes"),OFFSET('Sanitation Data'!$D$12,0,10*ROW('Sanitation Data'!D4)),NA())</f>
        <v>90.4</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t="e">
        <f ca="true">+IF(AND(ISNUMBER(OFFSET('Sanitation Data'!$H$4,0,10*ROW('Sanitation Data'!H4))),'Data Summary'!DE10="Yes"),100-OFFSET('Sanitation Data'!$H$4,0,10*ROW('Sanitation Data'!H4)),NA())</f>
        <v>#N/A</v>
      </c>
      <c r="AQ10" s="86" t="e">
        <f ca="true">+IF(AND(ISNUMBER(OFFSET('Sanitation Data'!$H$6,0,10*ROW('Sanitation Data'!H4))),'Data Summary'!DF10="Yes"),OFFSET('Sanitation Data'!$H$6,0,10*ROW('Sanitation Data'!H4)),NA())</f>
        <v>#N/A</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t="e">
        <f ca="true">+IF(AND(ISNUMBER(OFFSET('Sanitation Data'!$H$12,0,10*ROW('Sanitation Data'!H4))),'Data Summary'!DI10="Yes"),OFFSET('Sanitation Data'!$H$12,0,10*ROW('Sanitation Data'!H4)),NA())</f>
        <v>#N/A</v>
      </c>
      <c r="AU10" s="86" t="e">
        <f ca="true">+IF(AND(ISNUMBER(OFFSET('Sanitation Data'!$I$4,0,10*ROW('Sanitation Data'!I4))),'Data Summary'!DJ10="Yes"),100-OFFSET('Sanitation Data'!$I$4,0,10*ROW('Sanitation Data'!I4)),NA())</f>
        <v>#N/A</v>
      </c>
      <c r="AV10" s="86" t="e">
        <f ca="true">+IF(AND(ISNUMBER(OFFSET('Sanitation Data'!$I$6,0,10*ROW('Sanitation Data'!I4))),'Data Summary'!DK10="Yes"),OFFSET('Sanitation Data'!$I$6,0,10*ROW('Sanitation Data'!I4)),NA())</f>
        <v>#N/A</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t="e">
        <f ca="true">+IF(AND(ISNUMBER(OFFSET('Sanitation Data'!$I$12,0,10*ROW('Sanitation Data'!I4))),'Data Summary'!DN10="Yes"),OFFSET('Sanitation Data'!$I$12,0,10*ROW('Sanitation Data'!I4)),NA())</f>
        <v>#N/A</v>
      </c>
      <c r="AZ10" s="87" t="e">
        <f ca="true">+IF(AND(ISNUMBER(OFFSET('Hygiene Data'!$D$5,0,10*ROW('Hygiene Data'!D4))),'Data Summary'!DO10="Yes"),OFFSET('Hygiene Data'!$D$5,0,10*ROW('Hygiene Data'!D4)),NA())</f>
        <v>#N/A</v>
      </c>
      <c r="BA10" s="87" t="e">
        <f ca="true">+IF(AND(ISNUMBER(OFFSET('Hygiene Data'!$D$7,0,10*ROW('Hygiene Data'!D4))),'Data Summary'!DP10="Yes"),OFFSET('Hygiene Data'!$D$7,0,10*ROW('Hygiene Data'!D4)),NA())</f>
        <v>#N/A</v>
      </c>
      <c r="BB10" s="87">
        <f ca="true">+IF(AND(ISNUMBER(OFFSET('Hygiene Data'!$D$9,0,10*ROW('Hygiene Data'!D4))),'Data Summary'!DQ10="Yes"),OFFSET('Hygiene Data'!$D$9,0,10*ROW('Hygiene Data'!D4)),NA())</f>
        <v>97.5</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t="e">
        <f ca="true">+IF(AND(ISNUMBER(OFFSET('Hygiene Data'!$H$5,0,10*ROW('Hygiene Data'!H4))),'Data Summary'!EA10="Yes"),OFFSET('Hygiene Data'!$H$5,0,10*ROW('Hygiene Data'!H4)),NA())</f>
        <v>#N/A</v>
      </c>
      <c r="BM10" s="87" t="e">
        <f ca="true">+IF(AND(ISNUMBER(OFFSET('Hygiene Data'!$H$7,0,10*ROW('Hygiene Data'!H4))),'Data Summary'!EB10="Yes"),OFFSET('Hygiene Data'!$H$7,0,10*ROW('Hygiene Data'!H4)),NA())</f>
        <v>#N/A</v>
      </c>
      <c r="BN10" s="87" t="e">
        <f ca="true">+IF(AND(ISNUMBER(OFFSET('Hygiene Data'!$H$9,0,10*ROW('Hygiene Data'!H4))),'Data Summary'!EC10="Yes"),OFFSET('Hygiene Data'!$H$9,0,10*ROW('Hygiene Data'!H4)),NA())</f>
        <v>#N/A</v>
      </c>
      <c r="BO10" s="87" t="e">
        <f ca="true">+IF(AND(ISNUMBER(OFFSET('Hygiene Data'!$I$5,0,10*ROW('Hygiene Data'!I4))),'Data Summary'!ED10="Yes"),OFFSET('Hygiene Data'!$I$5,0,10*ROW('Hygiene Data'!I4)),NA())</f>
        <v>#N/A</v>
      </c>
      <c r="BP10" s="87" t="e">
        <f ca="true">+IF(AND(ISNUMBER(OFFSET('Hygiene Data'!$I$7,0,10*ROW('Hygiene Data'!I4))),'Data Summary'!EE10="Yes"),OFFSET('Hygiene Data'!$I$7,0,10*ROW('Hygiene Data'!I4)),NA())</f>
        <v>#N/A</v>
      </c>
      <c r="BQ10" s="87" t="e">
        <f ca="true">+IF(AND(ISNUMBER(OFFSET('Hygiene Data'!$I$9,0,10*ROW('Hygiene Data'!I4))),'Data Summary'!EF10="Yes"),OFFSET('Hygiene Data'!$I$9,0,10*ROW('Hygiene Data'!I4)),NA())</f>
        <v>#N/A</v>
      </c>
    </row>
    <row xmlns:x14ac="http://schemas.microsoft.com/office/spreadsheetml/2009/9/ac" r="11" x14ac:dyDescent="0.2">
      <c r="A11" s="319" t="str">
        <f ca="true">+RIGHT('Data Summary'!A11,LEN('Data Summary'!A11)-9)</f>
        <v>UIS</v>
      </c>
      <c r="B11" s="32" t="str">
        <f ca="true">+IF(ISTEXT('Data Summary'!B11),'Data Summary'!B11,"")</f>
        <v>Other</v>
      </c>
      <c r="C11" s="318">
        <f ca="true">+VALUE('Data Summary'!C11)</f>
        <v>2022</v>
      </c>
      <c r="D11" s="85" t="e">
        <f ca="true">+IF(AND(ISNUMBER(OFFSET('Water Data'!$D$4,0,10*ROW('Water Data'!D5))),'Data Summary'!BS11="Yes"),100-OFFSET('Water Data'!$D$4,0,10*ROW('Water Data'!D5)),NA())</f>
        <v>#N/A</v>
      </c>
      <c r="E11" s="85" t="e">
        <f ca="true">+IF(AND(ISNUMBER(OFFSET('Water Data'!$D$6,0,10*ROW('Water Data'!D5))),'Data Summary'!BT11="Yes"),OFFSET('Water Data'!$D$6,0,10*ROW('Water Data'!D5)),NA())</f>
        <v>#N/A</v>
      </c>
      <c r="F11" s="85" t="e">
        <f ca="true">+IF(AND(ISNUMBER(OFFSET('Water Data'!$D$9,0,10*ROW('Water Data'!D5))),'Data Summary'!BU11="Yes"),OFFSET('Water Data'!$D$9,0,10*ROW('Water Data'!D5)),NA())</f>
        <v>#N/A</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t="e">
        <f ca="true">+IF(AND(ISNUMBER(OFFSET('Water Data'!$H$4,0,10*ROW('Water Data'!H5))),'Data Summary'!CE11="Yes"),100-OFFSET('Water Data'!$H$4,0,10*ROW('Water Data'!H5)),NA())</f>
        <v>#N/A</v>
      </c>
      <c r="Q11" s="85" t="e">
        <f ca="true">+IF(AND(ISNUMBER(OFFSET('Water Data'!$H$6,0,10*ROW('Water Data'!H5))),'Data Summary'!CF11="Yes"),OFFSET('Water Data'!$H$6,0,10*ROW('Water Data'!H5)),NA())</f>
        <v>#N/A</v>
      </c>
      <c r="R11" s="85" t="e">
        <f ca="true">+IF(AND(ISNUMBER(OFFSET('Water Data'!$H$9,0,10*ROW('Water Data'!H5))),'Data Summary'!CG11="Yes"),OFFSET('Water Data'!$H$9,0,10*ROW('Water Data'!H5)),NA())</f>
        <v>#N/A</v>
      </c>
      <c r="S11" s="85" t="e">
        <f ca="true">+IF(AND(ISNUMBER(OFFSET('Water Data'!$I$4,0,10*ROW('Water Data'!I5))),'Data Summary'!CH11="Yes"),100-OFFSET('Water Data'!$I$4,0,10*ROW('Water Data'!I5)),NA())</f>
        <v>#N/A</v>
      </c>
      <c r="T11" s="85" t="e">
        <f ca="true">+IF(AND(ISNUMBER(OFFSET('Water Data'!$I$6,0,10*ROW('Water Data'!I5))),'Data Summary'!CI11="Yes"),OFFSET('Water Data'!$I$6,0,10*ROW('Water Data'!I5)),NA())</f>
        <v>#N/A</v>
      </c>
      <c r="U11" s="85" t="e">
        <f ca="true">+IF(AND(ISNUMBER(OFFSET('Water Data'!$I$9,0,10*ROW('Water Data'!I5))),'Data Summary'!CJ11="Yes"),OFFSET('Water Data'!$I$9,0,10*ROW('Water Data'!I5)),NA())</f>
        <v>#N/A</v>
      </c>
      <c r="V11" s="86" t="e">
        <f ca="true">+IF(AND(ISNUMBER(OFFSET('Sanitation Data'!$D$4,0,10*ROW('Sanitation Data'!D5))),'Data Summary'!CK11="Yes"),100-OFFSET('Sanitation Data'!$D$4,0,10*ROW('Sanitation Data'!D5)),NA())</f>
        <v>#N/A</v>
      </c>
      <c r="W11" s="86" t="e">
        <f ca="true">+IF(AND(ISNUMBER(OFFSET('Sanitation Data'!$D$6,0,10*ROW('Sanitation Data'!D5))),'Data Summary'!CL11="Yes"),OFFSET('Sanitation Data'!$D$6,0,10*ROW('Sanitation Data'!D5)),NA())</f>
        <v>#N/A</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f ca="true">+IF(AND(ISNUMBER(OFFSET('Sanitation Data'!$D$12,0,10*ROW('Sanitation Data'!D5))),'Data Summary'!CO11="Yes"),OFFSET('Sanitation Data'!$D$12,0,10*ROW('Sanitation Data'!D5)),NA())</f>
        <v>90.27729107453905</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t="e">
        <f ca="true">+IF(AND(ISNUMBER(OFFSET('Sanitation Data'!$H$4,0,10*ROW('Sanitation Data'!H5))),'Data Summary'!DE11="Yes"),100-OFFSET('Sanitation Data'!$H$4,0,10*ROW('Sanitation Data'!H5)),NA())</f>
        <v>#N/A</v>
      </c>
      <c r="AQ11" s="86" t="e">
        <f ca="true">+IF(AND(ISNUMBER(OFFSET('Sanitation Data'!$H$6,0,10*ROW('Sanitation Data'!H5))),'Data Summary'!DF11="Yes"),OFFSET('Sanitation Data'!$H$6,0,10*ROW('Sanitation Data'!H5)),NA())</f>
        <v>#N/A</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f ca="true">+IF(AND(ISNUMBER(OFFSET('Sanitation Data'!$H$12,0,10*ROW('Sanitation Data'!H5))),'Data Summary'!DI11="Yes"),OFFSET('Sanitation Data'!$H$12,0,10*ROW('Sanitation Data'!H5)),NA())</f>
        <v>90.57</v>
      </c>
      <c r="AU11" s="86" t="e">
        <f ca="true">+IF(AND(ISNUMBER(OFFSET('Sanitation Data'!$I$4,0,10*ROW('Sanitation Data'!I5))),'Data Summary'!DJ11="Yes"),100-OFFSET('Sanitation Data'!$I$4,0,10*ROW('Sanitation Data'!I5)),NA())</f>
        <v>#N/A</v>
      </c>
      <c r="AV11" s="86" t="e">
        <f ca="true">+IF(AND(ISNUMBER(OFFSET('Sanitation Data'!$I$6,0,10*ROW('Sanitation Data'!I5))),'Data Summary'!DK11="Yes"),OFFSET('Sanitation Data'!$I$6,0,10*ROW('Sanitation Data'!I5)),NA())</f>
        <v>#N/A</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f ca="true">+IF(AND(ISNUMBER(OFFSET('Sanitation Data'!$I$12,0,10*ROW('Sanitation Data'!I5))),'Data Summary'!DN11="Yes"),OFFSET('Sanitation Data'!$I$12,0,10*ROW('Sanitation Data'!I5)),NA())</f>
        <v>90.115200725158957</v>
      </c>
      <c r="AZ11" s="87" t="e">
        <f ca="true">+IF(AND(ISNUMBER(OFFSET('Hygiene Data'!$D$5,0,10*ROW('Hygiene Data'!D5))),'Data Summary'!DO11="Yes"),OFFSET('Hygiene Data'!$D$5,0,10*ROW('Hygiene Data'!D5)),NA())</f>
        <v>#N/A</v>
      </c>
      <c r="BA11" s="87" t="e">
        <f ca="true">+IF(AND(ISNUMBER(OFFSET('Hygiene Data'!$D$7,0,10*ROW('Hygiene Data'!D5))),'Data Summary'!DP11="Yes"),OFFSET('Hygiene Data'!$D$7,0,10*ROW('Hygiene Data'!D5)),NA())</f>
        <v>#N/A</v>
      </c>
      <c r="BB11" s="87">
        <f ca="true">+IF(AND(ISNUMBER(OFFSET('Hygiene Data'!$D$9,0,10*ROW('Hygiene Data'!D5))),'Data Summary'!DQ11="Yes"),OFFSET('Hygiene Data'!$D$9,0,10*ROW('Hygiene Data'!D5)),NA())</f>
        <v>97.489725308148564</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t="e">
        <f ca="true">+IF(AND(ISNUMBER(OFFSET('Hygiene Data'!$H$5,0,10*ROW('Hygiene Data'!H5))),'Data Summary'!EA11="Yes"),OFFSET('Hygiene Data'!$H$5,0,10*ROW('Hygiene Data'!H5)),NA())</f>
        <v>#N/A</v>
      </c>
      <c r="BM11" s="87" t="e">
        <f ca="true">+IF(AND(ISNUMBER(OFFSET('Hygiene Data'!$H$7,0,10*ROW('Hygiene Data'!H5))),'Data Summary'!EB11="Yes"),OFFSET('Hygiene Data'!$H$7,0,10*ROW('Hygiene Data'!H5)),NA())</f>
        <v>#N/A</v>
      </c>
      <c r="BN11" s="87">
        <f ca="true">+IF(AND(ISNUMBER(OFFSET('Hygiene Data'!$H$9,0,10*ROW('Hygiene Data'!H5))),'Data Summary'!EC11="Yes"),OFFSET('Hygiene Data'!$H$9,0,10*ROW('Hygiene Data'!H5)),NA())</f>
        <v>97.74</v>
      </c>
      <c r="BO11" s="87" t="e">
        <f ca="true">+IF(AND(ISNUMBER(OFFSET('Hygiene Data'!$I$5,0,10*ROW('Hygiene Data'!I5))),'Data Summary'!ED11="Yes"),OFFSET('Hygiene Data'!$I$5,0,10*ROW('Hygiene Data'!I5)),NA())</f>
        <v>#N/A</v>
      </c>
      <c r="BP11" s="87" t="e">
        <f ca="true">+IF(AND(ISNUMBER(OFFSET('Hygiene Data'!$I$7,0,10*ROW('Hygiene Data'!I5))),'Data Summary'!EE11="Yes"),OFFSET('Hygiene Data'!$I$7,0,10*ROW('Hygiene Data'!I5)),NA())</f>
        <v>#N/A</v>
      </c>
      <c r="BQ11" s="87">
        <f ca="true">+IF(AND(ISNUMBER(OFFSET('Hygiene Data'!$I$9,0,10*ROW('Hygiene Data'!I5))),'Data Summary'!EF11="Yes"),OFFSET('Hygiene Data'!$I$9,0,10*ROW('Hygiene Data'!I5)),NA())</f>
        <v>97.351133318924781</v>
      </c>
    </row>
    <row xmlns:x14ac="http://schemas.microsoft.com/office/spreadsheetml/2009/9/ac" r="12" x14ac:dyDescent="0.2">
      <c r="A12" s="319" t="str">
        <f ca="true">+RIGHT('Data Summary'!A12,LEN('Data Summary'!A12)-9)</f>
        <v>EMIS</v>
      </c>
      <c r="B12" s="32" t="str">
        <f ca="true">+IF(ISTEXT('Data Summary'!B12),'Data Summary'!B12,"")</f>
        <v>EMIS</v>
      </c>
      <c r="C12" s="318">
        <f ca="true">+VALUE('Data Summary'!C12)</f>
        <v>2022</v>
      </c>
      <c r="D12" s="85">
        <f ca="true">+IF(AND(ISNUMBER(OFFSET('Water Data'!$D$4,0,10*ROW('Water Data'!D6))),'Data Summary'!BS12="Yes"),100-OFFSET('Water Data'!$D$4,0,10*ROW('Water Data'!D6)),NA())</f>
        <v>95.007132667617682</v>
      </c>
      <c r="E12" s="85" t="e">
        <f ca="true">+IF(AND(ISNUMBER(OFFSET('Water Data'!$D$6,0,10*ROW('Water Data'!D6))),'Data Summary'!BT12="Yes"),OFFSET('Water Data'!$D$6,0,10*ROW('Water Data'!D6)),NA())</f>
        <v>#N/A</v>
      </c>
      <c r="F12" s="85" t="e">
        <f ca="true">+IF(AND(ISNUMBER(OFFSET('Water Data'!$D$9,0,10*ROW('Water Data'!D6))),'Data Summary'!BU12="Yes"),OFFSET('Water Data'!$D$9,0,10*ROW('Water Data'!D6)),NA())</f>
        <v>#N/A</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t="e">
        <f ca="true">+IF(AND(ISNUMBER(OFFSET('Water Data'!$H$4,0,10*ROW('Water Data'!H6))),'Data Summary'!CE12="Yes"),100-OFFSET('Water Data'!$H$4,0,10*ROW('Water Data'!H6)),NA())</f>
        <v>#N/A</v>
      </c>
      <c r="Q12" s="85" t="e">
        <f ca="true">+IF(AND(ISNUMBER(OFFSET('Water Data'!$H$6,0,10*ROW('Water Data'!H6))),'Data Summary'!CF12="Yes"),OFFSET('Water Data'!$H$6,0,10*ROW('Water Data'!H6)),NA())</f>
        <v>#N/A</v>
      </c>
      <c r="R12" s="85" t="e">
        <f ca="true">+IF(AND(ISNUMBER(OFFSET('Water Data'!$H$9,0,10*ROW('Water Data'!H6))),'Data Summary'!CG12="Yes"),OFFSET('Water Data'!$H$9,0,10*ROW('Water Data'!H6)),NA())</f>
        <v>#N/A</v>
      </c>
      <c r="S12" s="85" t="e">
        <f ca="true">+IF(AND(ISNUMBER(OFFSET('Water Data'!$I$4,0,10*ROW('Water Data'!I6))),'Data Summary'!CH12="Yes"),100-OFFSET('Water Data'!$I$4,0,10*ROW('Water Data'!I6)),NA())</f>
        <v>#N/A</v>
      </c>
      <c r="T12" s="85" t="e">
        <f ca="true">+IF(AND(ISNUMBER(OFFSET('Water Data'!$I$6,0,10*ROW('Water Data'!I6))),'Data Summary'!CI12="Yes"),OFFSET('Water Data'!$I$6,0,10*ROW('Water Data'!I6)),NA())</f>
        <v>#N/A</v>
      </c>
      <c r="U12" s="85" t="e">
        <f ca="true">+IF(AND(ISNUMBER(OFFSET('Water Data'!$I$9,0,10*ROW('Water Data'!I6))),'Data Summary'!CJ12="Yes"),OFFSET('Water Data'!$I$9,0,10*ROW('Water Data'!I6)),NA())</f>
        <v>#N/A</v>
      </c>
      <c r="V12" s="86" t="e">
        <f ca="true">+IF(AND(ISNUMBER(OFFSET('Sanitation Data'!$D$4,0,10*ROW('Sanitation Data'!D6))),'Data Summary'!CK12="Yes"),100-OFFSET('Sanitation Data'!$D$4,0,10*ROW('Sanitation Data'!D6)),NA())</f>
        <v>#N/A</v>
      </c>
      <c r="W12" s="86">
        <f ca="true">+IF(AND(ISNUMBER(OFFSET('Sanitation Data'!$D$6,0,10*ROW('Sanitation Data'!D6))),'Data Summary'!CL12="Yes"),OFFSET('Sanitation Data'!$D$6,0,10*ROW('Sanitation Data'!D6)),NA())</f>
        <v>95.185449358059913</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t="e">
        <f ca="true">+IF(AND(ISNUMBER(OFFSET('Sanitation Data'!$D$12,0,10*ROW('Sanitation Data'!D6))),'Data Summary'!CO12="Yes"),OFFSET('Sanitation Data'!$D$12,0,10*ROW('Sanitation Data'!D6)),NA())</f>
        <v>#N/A</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t="e">
        <f ca="true">+IF(AND(ISNUMBER(OFFSET('Sanitation Data'!$H$4,0,10*ROW('Sanitation Data'!H6))),'Data Summary'!DE12="Yes"),100-OFFSET('Sanitation Data'!$H$4,0,10*ROW('Sanitation Data'!H6)),NA())</f>
        <v>#N/A</v>
      </c>
      <c r="AQ12" s="86" t="e">
        <f ca="true">+IF(AND(ISNUMBER(OFFSET('Sanitation Data'!$H$6,0,10*ROW('Sanitation Data'!H6))),'Data Summary'!DF12="Yes"),OFFSET('Sanitation Data'!$H$6,0,10*ROW('Sanitation Data'!H6)),NA())</f>
        <v>#N/A</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t="e">
        <f ca="true">+IF(AND(ISNUMBER(OFFSET('Sanitation Data'!$H$12,0,10*ROW('Sanitation Data'!H6))),'Data Summary'!DI12="Yes"),OFFSET('Sanitation Data'!$H$12,0,10*ROW('Sanitation Data'!H6)),NA())</f>
        <v>#N/A</v>
      </c>
      <c r="AU12" s="86" t="e">
        <f ca="true">+IF(AND(ISNUMBER(OFFSET('Sanitation Data'!$I$4,0,10*ROW('Sanitation Data'!I6))),'Data Summary'!DJ12="Yes"),100-OFFSET('Sanitation Data'!$I$4,0,10*ROW('Sanitation Data'!I6)),NA())</f>
        <v>#N/A</v>
      </c>
      <c r="AV12" s="86" t="e">
        <f ca="true">+IF(AND(ISNUMBER(OFFSET('Sanitation Data'!$I$6,0,10*ROW('Sanitation Data'!I6))),'Data Summary'!DK12="Yes"),OFFSET('Sanitation Data'!$I$6,0,10*ROW('Sanitation Data'!I6)),NA())</f>
        <v>#N/A</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t="e">
        <f ca="true">+IF(AND(ISNUMBER(OFFSET('Sanitation Data'!$I$12,0,10*ROW('Sanitation Data'!I6))),'Data Summary'!DN12="Yes"),OFFSET('Sanitation Data'!$I$12,0,10*ROW('Sanitation Data'!I6)),NA())</f>
        <v>#N/A</v>
      </c>
      <c r="AZ12" s="87" t="e">
        <f ca="true">+IF(AND(ISNUMBER(OFFSET('Hygiene Data'!$D$5,0,10*ROW('Hygiene Data'!D6))),'Data Summary'!DO12="Yes"),OFFSET('Hygiene Data'!$D$5,0,10*ROW('Hygiene Data'!D6)),NA())</f>
        <v>#N/A</v>
      </c>
      <c r="BA12" s="87" t="e">
        <f ca="true">+IF(AND(ISNUMBER(OFFSET('Hygiene Data'!$D$7,0,10*ROW('Hygiene Data'!D6))),'Data Summary'!DP12="Yes"),OFFSET('Hygiene Data'!$D$7,0,10*ROW('Hygiene Data'!D6)),NA())</f>
        <v>#N/A</v>
      </c>
      <c r="BB12" s="87" t="e">
        <f ca="true">+IF(AND(ISNUMBER(OFFSET('Hygiene Data'!$D$9,0,10*ROW('Hygiene Data'!D6))),'Data Summary'!DQ12="Yes"),OFFSET('Hygiene Data'!$D$9,0,10*ROW('Hygiene Data'!D6)),NA())</f>
        <v>#N/A</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t="e">
        <f ca="true">+IF(AND(ISNUMBER(OFFSET('Hygiene Data'!$H$5,0,10*ROW('Hygiene Data'!H6))),'Data Summary'!EA12="Yes"),OFFSET('Hygiene Data'!$H$5,0,10*ROW('Hygiene Data'!H6)),NA())</f>
        <v>#N/A</v>
      </c>
      <c r="BM12" s="87" t="e">
        <f ca="true">+IF(AND(ISNUMBER(OFFSET('Hygiene Data'!$H$7,0,10*ROW('Hygiene Data'!H6))),'Data Summary'!EB12="Yes"),OFFSET('Hygiene Data'!$H$7,0,10*ROW('Hygiene Data'!H6)),NA())</f>
        <v>#N/A</v>
      </c>
      <c r="BN12" s="87" t="e">
        <f ca="true">+IF(AND(ISNUMBER(OFFSET('Hygiene Data'!$H$9,0,10*ROW('Hygiene Data'!H6))),'Data Summary'!EC12="Yes"),OFFSET('Hygiene Data'!$H$9,0,10*ROW('Hygiene Data'!H6)),NA())</f>
        <v>#N/A</v>
      </c>
      <c r="BO12" s="87" t="e">
        <f ca="true">+IF(AND(ISNUMBER(OFFSET('Hygiene Data'!$I$5,0,10*ROW('Hygiene Data'!I6))),'Data Summary'!ED12="Yes"),OFFSET('Hygiene Data'!$I$5,0,10*ROW('Hygiene Data'!I6)),NA())</f>
        <v>#N/A</v>
      </c>
      <c r="BP12" s="87" t="e">
        <f ca="true">+IF(AND(ISNUMBER(OFFSET('Hygiene Data'!$I$7,0,10*ROW('Hygiene Data'!I6))),'Data Summary'!EE12="Yes"),OFFSET('Hygiene Data'!$I$7,0,10*ROW('Hygiene Data'!I6)),NA())</f>
        <v>#N/A</v>
      </c>
      <c r="BQ12" s="87" t="e">
        <f ca="true">+IF(AND(ISNUMBER(OFFSET('Hygiene Data'!$I$9,0,10*ROW('Hygiene Data'!I6))),'Data Summary'!EF12="Yes"),OFFSET('Hygiene Data'!$I$9,0,10*ROW('Hygiene Data'!I6)),NA())</f>
        <v>#N/A</v>
      </c>
    </row>
    <row xmlns:x14ac="http://schemas.microsoft.com/office/spreadsheetml/2009/9/ac" r="13" x14ac:dyDescent="0.2">
      <c r="A13" s="319" t="str">
        <f ca="true">+RIGHT('Data Summary'!A13,LEN('Data Summary'!A13)-9)</f>
        <v>SUR</v>
      </c>
      <c r="B13" s="32" t="str">
        <f ca="true">+IF(ISTEXT('Data Summary'!B13),'Data Summary'!B13,"")</f>
        <v>Survey</v>
      </c>
      <c r="C13" s="318">
        <f ca="true">+VALUE('Data Summary'!C13)</f>
        <v>2022</v>
      </c>
      <c r="D13" s="85">
        <f ca="true">+IF(AND(ISNUMBER(OFFSET('Water Data'!$D$4,0,10*ROW('Water Data'!D7))),'Data Summary'!BS13="Yes"),100-OFFSET('Water Data'!$D$4,0,10*ROW('Water Data'!D7)),NA())</f>
        <v>98.857140000000001</v>
      </c>
      <c r="E13" s="85">
        <f ca="true">+IF(AND(ISNUMBER(OFFSET('Water Data'!$D$6,0,10*ROW('Water Data'!D7))),'Data Summary'!BT13="Yes"),OFFSET('Water Data'!$D$6,0,10*ROW('Water Data'!D7)),NA())</f>
        <v>98.285710000000009</v>
      </c>
      <c r="F13" s="85">
        <f ca="true">+IF(AND(ISNUMBER(OFFSET('Water Data'!$D$9,0,10*ROW('Water Data'!D7))),'Data Summary'!BU13="Yes"),OFFSET('Water Data'!$D$9,0,10*ROW('Water Data'!D7)),NA())</f>
        <v>92.571430000000007</v>
      </c>
      <c r="G13" s="85">
        <f ca="true">+IF(AND(ISNUMBER(OFFSET('Water Data'!$E$4,0,10*ROW('Water Data'!E7))),'Data Summary'!BV13="Yes"),100-OFFSET('Water Data'!$E$4,0,10*ROW('Water Data'!E7)),NA())</f>
        <v>100</v>
      </c>
      <c r="H13" s="85">
        <f ca="true">+IF(AND(ISNUMBER(OFFSET('Water Data'!$E$6,0,10*ROW('Water Data'!E7))),'Data Summary'!BW13="Yes"),OFFSET('Water Data'!$E$6,0,10*ROW('Water Data'!E7)),NA())</f>
        <v>99.408289999999994</v>
      </c>
      <c r="I13" s="85">
        <f ca="true">+IF(AND(ISNUMBER(OFFSET('Water Data'!$E$9,0,10*ROW('Water Data'!E7))),'Data Summary'!BX13="Yes"),OFFSET('Water Data'!$E$9,0,10*ROW('Water Data'!E7)),NA())</f>
        <v>96.449700000000007</v>
      </c>
      <c r="J13" s="85">
        <f ca="true">+IF(AND(ISNUMBER(OFFSET('Water Data'!$F$4,0,10*ROW('Water Data'!F7))),'Data Summary'!BY13="Yes"),100-OFFSET('Water Data'!$F$4,0,10*ROW('Water Data'!F7)),NA())</f>
        <v>97.790059999999997</v>
      </c>
      <c r="K13" s="85">
        <f ca="true">+IF(AND(ISNUMBER(OFFSET('Water Data'!$F$6,0,10*ROW('Water Data'!F7))),'Data Summary'!BZ13="Yes"),OFFSET('Water Data'!$F$6,0,10*ROW('Water Data'!F7)),NA())</f>
        <v>97.237569999999991</v>
      </c>
      <c r="L13" s="85">
        <f ca="true">+IF(AND(ISNUMBER(OFFSET('Water Data'!$F$9,0,10*ROW('Water Data'!F7))),'Data Summary'!CA13="Yes"),OFFSET('Water Data'!$F$9,0,10*ROW('Water Data'!F7)),NA())</f>
        <v>88.950280000000006</v>
      </c>
      <c r="M13" s="85">
        <f ca="true">+IF(AND(ISNUMBER(OFFSET('Water Data'!$G$4,0,10*ROW('Water Data'!G7))),'Data Summary'!CB13="Yes"),100-OFFSET('Water Data'!$G$4,0,10*ROW('Water Data'!G7)),NA())</f>
        <v>100</v>
      </c>
      <c r="N13" s="85">
        <f ca="true">+IF(AND(ISNUMBER(OFFSET('Water Data'!$G$6,0,10*ROW('Water Data'!G7))),'Data Summary'!CC13="Yes"),OFFSET('Water Data'!$G$6,0,10*ROW('Water Data'!G7)),NA())</f>
        <v>98.518510000000006</v>
      </c>
      <c r="O13" s="85">
        <f ca="true">+IF(AND(ISNUMBER(OFFSET('Water Data'!$G$9,0,10*ROW('Water Data'!G7))),'Data Summary'!CD13="Yes"),OFFSET('Water Data'!$G$9,0,10*ROW('Water Data'!G7)),NA())</f>
        <v>97.037040000000005</v>
      </c>
      <c r="P13" s="85">
        <f ca="true">+IF(AND(ISNUMBER(OFFSET('Water Data'!$H$4,0,10*ROW('Water Data'!H7))),'Data Summary'!CE13="Yes"),100-OFFSET('Water Data'!$H$4,0,10*ROW('Water Data'!H7)),NA())</f>
        <v>98.550719999999998</v>
      </c>
      <c r="Q13" s="85">
        <f ca="true">+IF(AND(ISNUMBER(OFFSET('Water Data'!$H$6,0,10*ROW('Water Data'!H7))),'Data Summary'!CF13="Yes"),OFFSET('Water Data'!$H$6,0,10*ROW('Water Data'!H7)),NA())</f>
        <v>98.550730000000001</v>
      </c>
      <c r="R13" s="85">
        <f ca="true">+IF(AND(ISNUMBER(OFFSET('Water Data'!$H$9,0,10*ROW('Water Data'!H7))),'Data Summary'!CG13="Yes"),OFFSET('Water Data'!$H$9,0,10*ROW('Water Data'!H7)),NA())</f>
        <v>86.956519999999998</v>
      </c>
      <c r="S13" s="85">
        <f ca="true">+IF(AND(ISNUMBER(OFFSET('Water Data'!$I$4,0,10*ROW('Water Data'!I7))),'Data Summary'!CH13="Yes"),100-OFFSET('Water Data'!$I$4,0,10*ROW('Water Data'!I7)),NA())</f>
        <v>97.945210000000003</v>
      </c>
      <c r="T13" s="85">
        <f ca="true">+IF(AND(ISNUMBER(OFFSET('Water Data'!$I$6,0,10*ROW('Water Data'!I7))),'Data Summary'!CI13="Yes"),OFFSET('Water Data'!$I$6,0,10*ROW('Water Data'!I7)),NA())</f>
        <v>97.945189999999982</v>
      </c>
      <c r="U13" s="85">
        <f ca="true">+IF(AND(ISNUMBER(OFFSET('Water Data'!$I$9,0,10*ROW('Water Data'!I7))),'Data Summary'!CJ13="Yes"),OFFSET('Water Data'!$I$9,0,10*ROW('Water Data'!I7)),NA())</f>
        <v>91.095889999999997</v>
      </c>
      <c r="V13" s="86" t="e">
        <f ca="true">+IF(AND(ISNUMBER(OFFSET('Sanitation Data'!$D$4,0,10*ROW('Sanitation Data'!D7))),'Data Summary'!CK13="Yes"),100-OFFSET('Sanitation Data'!$D$4,0,10*ROW('Sanitation Data'!D7)),NA())</f>
        <v>#N/A</v>
      </c>
      <c r="W13" s="86" t="e">
        <f ca="true">+IF(AND(ISNUMBER(OFFSET('Sanitation Data'!$D$6,0,10*ROW('Sanitation Data'!D7))),'Data Summary'!CL13="Yes"),OFFSET('Sanitation Data'!$D$6,0,10*ROW('Sanitation Data'!D7)),NA())</f>
        <v>#N/A</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f ca="true">+IF(AND(ISNUMBER(OFFSET('Sanitation Data'!$D$12,0,10*ROW('Sanitation Data'!D7))),'Data Summary'!CO13="Yes"),OFFSET('Sanitation Data'!$D$12,0,10*ROW('Sanitation Data'!D7)),NA())</f>
        <v>85.878960000000006</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f ca="true">+IF(AND(ISNUMBER(OFFSET('Sanitation Data'!$E$12,0,10*ROW('Sanitation Data'!E7))),'Data Summary'!CT13="Yes"),OFFSET('Sanitation Data'!$E$12,0,10*ROW('Sanitation Data'!E7)),NA())</f>
        <v>94.011979999999994</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f ca="true">+IF(AND(ISNUMBER(OFFSET('Sanitation Data'!$F$12,0,10*ROW('Sanitation Data'!F7))),'Data Summary'!CY13="Yes"),OFFSET('Sanitation Data'!$F$12,0,10*ROW('Sanitation Data'!F7)),NA())</f>
        <v>78.333330000000004</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f ca="true">+IF(AND(ISNUMBER(OFFSET('Sanitation Data'!$G$12,0,10*ROW('Sanitation Data'!G7))),'Data Summary'!DD13="Yes"),OFFSET('Sanitation Data'!$G$12,0,10*ROW('Sanitation Data'!G7)),NA())</f>
        <v>96.969700000000003</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f ca="true">+IF(AND(ISNUMBER(OFFSET('Sanitation Data'!$H$12,0,10*ROW('Sanitation Data'!H7))),'Data Summary'!DI13="Yes"),OFFSET('Sanitation Data'!$H$12,0,10*ROW('Sanitation Data'!H7)),NA())</f>
        <v>69.565219999999997</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f ca="true">+IF(AND(ISNUMBER(OFFSET('Sanitation Data'!$I$12,0,10*ROW('Sanitation Data'!I7))),'Data Summary'!DN13="Yes"),OFFSET('Sanitation Data'!$I$12,0,10*ROW('Sanitation Data'!I7)),NA())</f>
        <v>83.561639999999997</v>
      </c>
      <c r="AZ13" s="87" t="e">
        <f ca="true">+IF(AND(ISNUMBER(OFFSET('Hygiene Data'!$D$5,0,10*ROW('Hygiene Data'!D7))),'Data Summary'!DO13="Yes"),OFFSET('Hygiene Data'!$D$5,0,10*ROW('Hygiene Data'!D7)),NA())</f>
        <v>#N/A</v>
      </c>
      <c r="BA13" s="87" t="e">
        <f ca="true">+IF(AND(ISNUMBER(OFFSET('Hygiene Data'!$D$7,0,10*ROW('Hygiene Data'!D7))),'Data Summary'!DP13="Yes"),OFFSET('Hygiene Data'!$D$7,0,10*ROW('Hygiene Data'!D7)),NA())</f>
        <v>#N/A</v>
      </c>
      <c r="BB13" s="87" t="e">
        <f ca="true">+IF(AND(ISNUMBER(OFFSET('Hygiene Data'!$D$9,0,10*ROW('Hygiene Data'!D7))),'Data Summary'!DQ13="Yes"),OFFSET('Hygiene Data'!$D$9,0,10*ROW('Hygiene Data'!D7)),NA())</f>
        <v>#N/A</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19" t="e">
        <f ca="true">+RIGHT('Data Summary'!A14,LEN('Data Summary'!A14)-9)</f>
        <v>#VALUE!</v>
      </c>
      <c r="B14" s="32" t="str">
        <f ca="true">+IF(ISTEXT('Data Summary'!B14),'Data Summary'!B14,"")</f>
        <v/>
      </c>
      <c r="C14" s="318"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Data'!$D$4,0,10*ROW('Sanitation Data'!D8))),'Data Summary'!CK14="Yes"),100-OFFSET('Sanitation Data'!$D$4,0,10*ROW('Sanitation Data'!D8)),NA())</f>
        <v>#N/A</v>
      </c>
      <c r="W14" s="86" t="e">
        <f ca="true">+IF(AND(ISNUMBER(OFFSET('Sanitation Data'!$D$6,0,10*ROW('Sanitation Data'!D8))),'Data Summary'!CL14="Yes"),OFFSET('Sanitation Data'!$D$6,0,10*ROW('Sanitation Data'!D8)),NA())</f>
        <v>#N/A</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t="e">
        <f ca="true">+IF(AND(ISNUMBER(OFFSET('Sanitation Data'!$D$12,0,10*ROW('Sanitation Data'!D8))),'Data Summary'!CO14="Yes"),OFFSET('Sanitation Data'!$D$12,0,10*ROW('Sanitation Data'!D8)),NA())</f>
        <v>#N/A</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t="e">
        <f ca="true">+IF(AND(ISNUMBER(OFFSET('Hygiene Data'!$D$5,0,10*ROW('Hygiene Data'!D8))),'Data Summary'!DO14="Yes"),OFFSET('Hygiene Data'!$D$5,0,10*ROW('Hygiene Data'!D8)),NA())</f>
        <v>#N/A</v>
      </c>
      <c r="BA14" s="87" t="e">
        <f ca="true">+IF(AND(ISNUMBER(OFFSET('Hygiene Data'!$D$7,0,10*ROW('Hygiene Data'!D8))),'Data Summary'!DP14="Yes"),OFFSET('Hygiene Data'!$D$7,0,10*ROW('Hygiene Data'!D8)),NA())</f>
        <v>#N/A</v>
      </c>
      <c r="BB14" s="87" t="e">
        <f ca="true">+IF(AND(ISNUMBER(OFFSET('Hygiene Data'!$D$9,0,10*ROW('Hygiene Data'!D8))),'Data Summary'!DQ14="Yes"),OFFSET('Hygiene Data'!$D$9,0,10*ROW('Hygiene Data'!D8)),NA())</f>
        <v>#N/A</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19" t="e">
        <f ca="true">+RIGHT('Data Summary'!A15,LEN('Data Summary'!A15)-9)</f>
        <v>#VALUE!</v>
      </c>
      <c r="B15" s="32" t="str">
        <f ca="true">+IF(ISTEXT('Data Summary'!B15),'Data Summary'!B15,"")</f>
        <v/>
      </c>
      <c r="C15" s="318"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19" t="e">
        <f ca="true">+RIGHT('Data Summary'!A16,LEN('Data Summary'!A16)-9)</f>
        <v>#VALUE!</v>
      </c>
      <c r="B16" s="32" t="str">
        <f ca="true">+IF(ISTEXT('Data Summary'!B16),'Data Summary'!B16,"")</f>
        <v/>
      </c>
      <c r="C16" s="318"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19" t="e">
        <f ca="true">+RIGHT('Data Summary'!A17,LEN('Data Summary'!A17)-9)</f>
        <v>#VALUE!</v>
      </c>
      <c r="B17" s="32" t="str">
        <f ca="true">+IF(ISTEXT('Data Summary'!B17),'Data Summary'!B17,"")</f>
        <v/>
      </c>
      <c r="C17" s="318"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19" t="e">
        <f ca="true">+RIGHT('Data Summary'!A18,LEN('Data Summary'!A18)-9)</f>
        <v>#VALUE!</v>
      </c>
      <c r="B18" s="32" t="str">
        <f ca="true">+IF(ISTEXT('Data Summary'!B18),'Data Summary'!B18,"")</f>
        <v/>
      </c>
      <c r="C18" s="318"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19" t="e">
        <f ca="true">+RIGHT('Data Summary'!A19,LEN('Data Summary'!A19)-9)</f>
        <v>#VALUE!</v>
      </c>
      <c r="B19" s="32" t="str">
        <f ca="true">+IF(ISTEXT('Data Summary'!B19),'Data Summary'!B19,"")</f>
        <v/>
      </c>
      <c r="C19" s="318"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19" t="e">
        <f ca="true">+RIGHT('Data Summary'!A20,LEN('Data Summary'!A20)-9)</f>
        <v>#VALUE!</v>
      </c>
      <c r="B20" s="32" t="str">
        <f ca="true">+IF(ISTEXT('Data Summary'!B20),'Data Summary'!B20,"")</f>
        <v/>
      </c>
      <c r="C20" s="318"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19" t="e">
        <f ca="true">+RIGHT('Data Summary'!A21,LEN('Data Summary'!A21)-9)</f>
        <v>#VALUE!</v>
      </c>
      <c r="B21" s="32" t="str">
        <f ca="true">+IF(ISTEXT('Data Summary'!B21),'Data Summary'!B21,"")</f>
        <v/>
      </c>
      <c r="C21" s="318"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19" t="e">
        <f ca="true">+RIGHT('Data Summary'!A22,LEN('Data Summary'!A22)-9)</f>
        <v>#VALUE!</v>
      </c>
      <c r="B22" s="32" t="str">
        <f ca="true">+IF(ISTEXT('Data Summary'!B22),'Data Summary'!B22,"")</f>
        <v/>
      </c>
      <c r="C22" s="318"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19" t="e">
        <f ca="true">+RIGHT('Data Summary'!A23,LEN('Data Summary'!A23)-9)</f>
        <v>#VALUE!</v>
      </c>
      <c r="B23" s="32" t="str">
        <f ca="true">+IF(ISTEXT('Data Summary'!B23),'Data Summary'!B23,"")</f>
        <v/>
      </c>
      <c r="C23" s="318"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19" t="e">
        <f ca="true">+RIGHT('Data Summary'!A24,LEN('Data Summary'!A24)-9)</f>
        <v>#VALUE!</v>
      </c>
      <c r="B24" s="32" t="str">
        <f ca="true">+IF(ISTEXT('Data Summary'!B24),'Data Summary'!B24,"")</f>
        <v/>
      </c>
      <c r="C24" s="318"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19" t="e">
        <f ca="true">+RIGHT('Data Summary'!A25,LEN('Data Summary'!A25)-9)</f>
        <v>#VALUE!</v>
      </c>
      <c r="B25" s="32" t="str">
        <f ca="true">+IF(ISTEXT('Data Summary'!B25),'Data Summary'!B25,"")</f>
        <v/>
      </c>
      <c r="C25" s="318"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19" t="e">
        <f ca="true">+RIGHT('Data Summary'!A26,LEN('Data Summary'!A26)-9)</f>
        <v>#VALUE!</v>
      </c>
      <c r="B26" s="32" t="str">
        <f ca="true">+IF(ISTEXT('Data Summary'!B26),'Data Summary'!B26,"")</f>
        <v/>
      </c>
      <c r="C26" s="318"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19" t="e">
        <f ca="true">+RIGHT('Data Summary'!A27,LEN('Data Summary'!A27)-9)</f>
        <v>#VALUE!</v>
      </c>
      <c r="B27" s="32" t="str">
        <f ca="true">+IF(ISTEXT('Data Summary'!B27),'Data Summary'!B27,"")</f>
        <v/>
      </c>
      <c r="C27" s="318"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19" t="e">
        <f ca="true">+RIGHT('Data Summary'!A28,LEN('Data Summary'!A28)-9)</f>
        <v>#VALUE!</v>
      </c>
      <c r="B28" s="32" t="str">
        <f ca="true">+IF(ISTEXT('Data Summary'!B28),'Data Summary'!B28,"")</f>
        <v/>
      </c>
      <c r="C28" s="318"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19" t="e">
        <f ca="true">+RIGHT('Data Summary'!A29,LEN('Data Summary'!A29)-9)</f>
        <v>#VALUE!</v>
      </c>
      <c r="B29" s="32" t="str">
        <f ca="true">+IF(ISTEXT('Data Summary'!B29),'Data Summary'!B29,"")</f>
        <v/>
      </c>
      <c r="C29" s="318"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19" t="e">
        <f ca="true">+RIGHT('Data Summary'!A30,LEN('Data Summary'!A30)-9)</f>
        <v>#VALUE!</v>
      </c>
      <c r="B30" s="32" t="str">
        <f ca="true">+IF(ISTEXT('Data Summary'!B30),'Data Summary'!B30,"")</f>
        <v/>
      </c>
      <c r="C30" s="318"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19" t="e">
        <f ca="true">+RIGHT('Data Summary'!A31,LEN('Data Summary'!A31)-9)</f>
        <v>#VALUE!</v>
      </c>
      <c r="B31" s="32" t="str">
        <f ca="true">+IF(ISTEXT('Data Summary'!B31),'Data Summary'!B31,"")</f>
        <v/>
      </c>
      <c r="C31" s="318"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19" t="e">
        <f ca="true">+RIGHT('Data Summary'!A32,LEN('Data Summary'!A32)-9)</f>
        <v>#VALUE!</v>
      </c>
      <c r="B32" s="32" t="str">
        <f ca="true">+IF(ISTEXT('Data Summary'!B32),'Data Summary'!B32,"")</f>
        <v/>
      </c>
      <c r="C32" s="318"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19" t="e">
        <f ca="true">+RIGHT('Data Summary'!A33,LEN('Data Summary'!A33)-9)</f>
        <v>#VALUE!</v>
      </c>
      <c r="B33" s="32" t="str">
        <f ca="true">+IF(ISTEXT('Data Summary'!B33),'Data Summary'!B33,"")</f>
        <v/>
      </c>
      <c r="C33" s="318"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19" t="e">
        <f ca="true">+RIGHT('Data Summary'!A34,LEN('Data Summary'!A34)-9)</f>
        <v>#VALUE!</v>
      </c>
      <c r="B34" s="32" t="str">
        <f ca="true">+IF(ISTEXT('Data Summary'!B34),'Data Summary'!B34,"")</f>
        <v/>
      </c>
      <c r="C34" s="318"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19" t="e">
        <f ca="true">+RIGHT('Data Summary'!A35,LEN('Data Summary'!A35)-9)</f>
        <v>#VALUE!</v>
      </c>
      <c r="B35" s="32" t="str">
        <f ca="true">+IF(ISTEXT('Data Summary'!B35),'Data Summary'!B35,"")</f>
        <v/>
      </c>
      <c r="C35" s="318"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19" t="e">
        <f ca="true">+RIGHT('Data Summary'!A36,LEN('Data Summary'!A36)-9)</f>
        <v>#VALUE!</v>
      </c>
      <c r="B36" s="32" t="str">
        <f ca="true">+IF(ISTEXT('Data Summary'!B36),'Data Summary'!B36,"")</f>
        <v/>
      </c>
      <c r="C36" s="318"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19" t="e">
        <f ca="true">+RIGHT('Data Summary'!A37,LEN('Data Summary'!A37)-9)</f>
        <v>#VALUE!</v>
      </c>
      <c r="B37" s="32" t="str">
        <f ca="true">+IF(ISTEXT('Data Summary'!B37),'Data Summary'!B37,"")</f>
        <v/>
      </c>
      <c r="C37" s="318"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19" t="e">
        <f ca="true">+RIGHT('Data Summary'!A38,LEN('Data Summary'!A38)-9)</f>
        <v>#VALUE!</v>
      </c>
      <c r="B38" s="32" t="str">
        <f ca="true">+IF(ISTEXT('Data Summary'!B38),'Data Summary'!B38,"")</f>
        <v/>
      </c>
      <c r="C38" s="318"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19" t="e">
        <f ca="true">+RIGHT('Data Summary'!A39,LEN('Data Summary'!A39)-9)</f>
        <v>#VALUE!</v>
      </c>
      <c r="B39" s="32" t="str">
        <f ca="true">+IF(ISTEXT('Data Summary'!B39),'Data Summary'!B39,"")</f>
        <v/>
      </c>
      <c r="C39" s="318"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19" t="e">
        <f ca="true">+RIGHT('Data Summary'!A40,LEN('Data Summary'!A40)-9)</f>
        <v>#VALUE!</v>
      </c>
      <c r="B40" s="32" t="str">
        <f ca="true">+IF(ISTEXT('Data Summary'!B40),'Data Summary'!B40,"")</f>
        <v/>
      </c>
      <c r="C40" s="318"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19" t="e">
        <f ca="true">+RIGHT('Data Summary'!A41,LEN('Data Summary'!A41)-9)</f>
        <v>#VALUE!</v>
      </c>
      <c r="B41" s="32" t="str">
        <f ca="true">+IF(ISTEXT('Data Summary'!B41),'Data Summary'!B41,"")</f>
        <v/>
      </c>
      <c r="C41" s="318"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19" t="e">
        <f ca="true">+RIGHT('Data Summary'!A42,LEN('Data Summary'!A42)-9)</f>
        <v>#VALUE!</v>
      </c>
      <c r="B42" s="32" t="str">
        <f ca="true">+IF(ISTEXT('Data Summary'!B42),'Data Summary'!B42,"")</f>
        <v/>
      </c>
      <c r="C42" s="318"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19" t="e">
        <f ca="true">+RIGHT('Data Summary'!A43,LEN('Data Summary'!A43)-9)</f>
        <v>#VALUE!</v>
      </c>
      <c r="B43" s="32" t="str">
        <f ca="true">+IF(ISTEXT('Data Summary'!B43),'Data Summary'!B43,"")</f>
        <v/>
      </c>
      <c r="C43" s="318"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19" t="e">
        <f ca="true">+RIGHT('Data Summary'!A44,LEN('Data Summary'!A44)-9)</f>
        <v>#VALUE!</v>
      </c>
      <c r="B44" s="32" t="str">
        <f ca="true">+IF(ISTEXT('Data Summary'!B44),'Data Summary'!B44,"")</f>
        <v/>
      </c>
      <c r="C44" s="318"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19" t="e">
        <f ca="true">+RIGHT('Data Summary'!A45,LEN('Data Summary'!A45)-9)</f>
        <v>#VALUE!</v>
      </c>
      <c r="B45" s="32" t="str">
        <f ca="true">+IF(ISTEXT('Data Summary'!B45),'Data Summary'!B45,"")</f>
        <v/>
      </c>
      <c r="C45" s="318"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19" t="e">
        <f ca="true">+RIGHT('Data Summary'!A46,LEN('Data Summary'!A46)-9)</f>
        <v>#VALUE!</v>
      </c>
      <c r="B46" s="32" t="str">
        <f ca="true">+IF(ISTEXT('Data Summary'!B46),'Data Summary'!B46,"")</f>
        <v/>
      </c>
      <c r="C46" s="318"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19" t="e">
        <f ca="true">+RIGHT('Data Summary'!A47,LEN('Data Summary'!A47)-9)</f>
        <v>#VALUE!</v>
      </c>
      <c r="B47" s="32" t="str">
        <f ca="true">+IF(ISTEXT('Data Summary'!B47),'Data Summary'!B47,"")</f>
        <v/>
      </c>
      <c r="C47" s="318"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19" t="e">
        <f ca="true">+RIGHT('Data Summary'!A48,LEN('Data Summary'!A48)-9)</f>
        <v>#VALUE!</v>
      </c>
      <c r="B48" s="32" t="str">
        <f ca="true">+IF(ISTEXT('Data Summary'!B48),'Data Summary'!B48,"")</f>
        <v/>
      </c>
      <c r="C48" s="318"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19" t="e">
        <f ca="true">+RIGHT('Data Summary'!A49,LEN('Data Summary'!A49)-9)</f>
        <v>#VALUE!</v>
      </c>
      <c r="B49" s="32" t="str">
        <f ca="true">+IF(ISTEXT('Data Summary'!B49),'Data Summary'!B49,"")</f>
        <v/>
      </c>
      <c r="C49" s="318"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19" t="e">
        <f ca="true">+RIGHT('Data Summary'!A50,LEN('Data Summary'!A50)-9)</f>
        <v>#VALUE!</v>
      </c>
      <c r="B50" s="32" t="str">
        <f ca="true">+IF(ISTEXT('Data Summary'!B50),'Data Summary'!B50,"")</f>
        <v/>
      </c>
      <c r="C50" s="318"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19" t="e">
        <f ca="true">+RIGHT('Data Summary'!A51,LEN('Data Summary'!A51)-9)</f>
        <v>#VALUE!</v>
      </c>
      <c r="B51" s="32" t="str">
        <f ca="true">+IF(ISTEXT('Data Summary'!B51),'Data Summary'!B51,"")</f>
        <v/>
      </c>
      <c r="C51" s="318"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19" t="e">
        <f ca="true">+RIGHT('Data Summary'!A52,LEN('Data Summary'!A52)-9)</f>
        <v>#VALUE!</v>
      </c>
      <c r="B52" s="32" t="str">
        <f ca="true">+IF(ISTEXT('Data Summary'!B52),'Data Summary'!B52,"")</f>
        <v/>
      </c>
      <c r="C52" s="318"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19" t="e">
        <f ca="true">+RIGHT('Data Summary'!A53,LEN('Data Summary'!A53)-9)</f>
        <v>#VALUE!</v>
      </c>
      <c r="B53" s="32" t="str">
        <f ca="true">+IF(ISTEXT('Data Summary'!B53),'Data Summary'!B53,"")</f>
        <v/>
      </c>
      <c r="C53" s="318"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19" t="e">
        <f ca="true">+RIGHT('Data Summary'!A54,LEN('Data Summary'!A54)-9)</f>
        <v>#VALUE!</v>
      </c>
      <c r="B54" s="32" t="str">
        <f ca="true">+IF(ISTEXT('Data Summary'!B54),'Data Summary'!B54,"")</f>
        <v/>
      </c>
      <c r="C54" s="318"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19" t="e">
        <f ca="true">+RIGHT('Data Summary'!A55,LEN('Data Summary'!A55)-9)</f>
        <v>#VALUE!</v>
      </c>
      <c r="B55" s="32" t="str">
        <f ca="true">+IF(ISTEXT('Data Summary'!B55),'Data Summary'!B55,"")</f>
        <v/>
      </c>
      <c r="C55" s="318"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19" t="e">
        <f ca="true">+RIGHT('Data Summary'!A56,LEN('Data Summary'!A56)-9)</f>
        <v>#VALUE!</v>
      </c>
      <c r="B56" s="32" t="str">
        <f ca="true">+IF(ISTEXT('Data Summary'!B56),'Data Summary'!B56,"")</f>
        <v/>
      </c>
      <c r="C56" s="318"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19" t="e">
        <f ca="true">+RIGHT('Data Summary'!A57,LEN('Data Summary'!A57)-9)</f>
        <v>#VALUE!</v>
      </c>
      <c r="B57" s="32" t="str">
        <f ca="true">+IF(ISTEXT('Data Summary'!B57),'Data Summary'!B57,"")</f>
        <v/>
      </c>
      <c r="C57" s="318"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19" t="e">
        <f ca="true">+RIGHT('Data Summary'!A58,LEN('Data Summary'!A58)-9)</f>
        <v>#VALUE!</v>
      </c>
      <c r="B58" s="32" t="str">
        <f ca="true">+IF(ISTEXT('Data Summary'!B58),'Data Summary'!B58,"")</f>
        <v/>
      </c>
      <c r="C58" s="318"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19" t="e">
        <f ca="true">+RIGHT('Data Summary'!A59,LEN('Data Summary'!A59)-9)</f>
        <v>#VALUE!</v>
      </c>
      <c r="B59" s="32" t="str">
        <f ca="true">+IF(ISTEXT('Data Summary'!B59),'Data Summary'!B59,"")</f>
        <v/>
      </c>
      <c r="C59" s="318"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19" t="e">
        <f ca="true">+RIGHT('Data Summary'!A60,LEN('Data Summary'!A60)-9)</f>
        <v>#VALUE!</v>
      </c>
      <c r="B60" s="32" t="str">
        <f ca="true">+IF(ISTEXT('Data Summary'!B60),'Data Summary'!B60,"")</f>
        <v/>
      </c>
      <c r="C60" s="318"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19" t="e">
        <f ca="true">+RIGHT('Data Summary'!A61,LEN('Data Summary'!A61)-9)</f>
        <v>#VALUE!</v>
      </c>
      <c r="B61" s="32" t="str">
        <f ca="true">+IF(ISTEXT('Data Summary'!B61),'Data Summary'!B61,"")</f>
        <v/>
      </c>
      <c r="C61" s="318"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19" t="e">
        <f ca="true">+RIGHT('Data Summary'!A62,LEN('Data Summary'!A62)-9)</f>
        <v>#VALUE!</v>
      </c>
      <c r="B62" s="32" t="str">
        <f ca="true">+IF(ISTEXT('Data Summary'!B62),'Data Summary'!B62,"")</f>
        <v/>
      </c>
      <c r="C62" s="318"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19" t="e">
        <f ca="true">+RIGHT('Data Summary'!A63,LEN('Data Summary'!A63)-9)</f>
        <v>#VALUE!</v>
      </c>
      <c r="B63" s="32" t="str">
        <f ca="true">+IF(ISTEXT('Data Summary'!B63),'Data Summary'!B63,"")</f>
        <v/>
      </c>
      <c r="C63" s="318"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19" t="e">
        <f ca="true">+RIGHT('Data Summary'!A64,LEN('Data Summary'!A64)-9)</f>
        <v>#VALUE!</v>
      </c>
      <c r="B64" s="32" t="str">
        <f ca="true">+IF(ISTEXT('Data Summary'!B64),'Data Summary'!B64,"")</f>
        <v/>
      </c>
      <c r="C64" s="318"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19" t="e">
        <f ca="true">+RIGHT('Data Summary'!A65,LEN('Data Summary'!A65)-9)</f>
        <v>#VALUE!</v>
      </c>
      <c r="B65" s="32" t="str">
        <f ca="true">+IF(ISTEXT('Data Summary'!B65),'Data Summary'!B65,"")</f>
        <v/>
      </c>
      <c r="C65" s="318"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19" t="e">
        <f ca="true">+RIGHT('Data Summary'!A66,LEN('Data Summary'!A66)-9)</f>
        <v>#VALUE!</v>
      </c>
      <c r="B66" s="32" t="str">
        <f ca="true">+IF(ISTEXT('Data Summary'!B66),'Data Summary'!B66,"")</f>
        <v/>
      </c>
      <c r="C66" s="318"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19" t="e">
        <f ca="true">+RIGHT('Data Summary'!A67,LEN('Data Summary'!A67)-9)</f>
        <v>#VALUE!</v>
      </c>
      <c r="B67" s="32" t="str">
        <f ca="true">+IF(ISTEXT('Data Summary'!B67),'Data Summary'!B67,"")</f>
        <v/>
      </c>
      <c r="C67" s="318"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19" t="e">
        <f ca="true">+RIGHT('Data Summary'!A68,LEN('Data Summary'!A68)-9)</f>
        <v>#VALUE!</v>
      </c>
      <c r="B68" s="32" t="str">
        <f ca="true">+IF(ISTEXT('Data Summary'!B68),'Data Summary'!B68,"")</f>
        <v/>
      </c>
      <c r="C68" s="318"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19" t="e">
        <f ca="true">+RIGHT('Data Summary'!A69,LEN('Data Summary'!A69)-9)</f>
        <v>#VALUE!</v>
      </c>
      <c r="B69" s="32" t="str">
        <f ca="true">+IF(ISTEXT('Data Summary'!B69),'Data Summary'!B69,"")</f>
        <v/>
      </c>
      <c r="C69" s="318"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19" t="e">
        <f ca="true">+RIGHT('Data Summary'!A70,LEN('Data Summary'!A70)-9)</f>
        <v>#VALUE!</v>
      </c>
      <c r="B70" s="32" t="str">
        <f ca="true">+IF(ISTEXT('Data Summary'!B70),'Data Summary'!B70,"")</f>
        <v/>
      </c>
      <c r="C70" s="318"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19" t="e">
        <f ca="true">+RIGHT('Data Summary'!A71,LEN('Data Summary'!A71)-9)</f>
        <v>#VALUE!</v>
      </c>
      <c r="B71" s="32" t="str">
        <f ca="true">+IF(ISTEXT('Data Summary'!B71),'Data Summary'!B71,"")</f>
        <v/>
      </c>
      <c r="C71" s="318"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19" t="e">
        <f ca="true">+RIGHT('Data Summary'!A72,LEN('Data Summary'!A72)-9)</f>
        <v>#VALUE!</v>
      </c>
      <c r="B72" s="32" t="str">
        <f ca="true">+IF(ISTEXT('Data Summary'!B72),'Data Summary'!B72,"")</f>
        <v/>
      </c>
      <c r="C72" s="318"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19" t="e">
        <f ca="true">+RIGHT('Data Summary'!A73,LEN('Data Summary'!A73)-9)</f>
        <v>#VALUE!</v>
      </c>
      <c r="B73" s="32" t="str">
        <f ca="true">+IF(ISTEXT('Data Summary'!B73),'Data Summary'!B73,"")</f>
        <v/>
      </c>
      <c r="C73" s="318"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19" t="e">
        <f ca="true">+RIGHT('Data Summary'!A74,LEN('Data Summary'!A74)-9)</f>
        <v>#VALUE!</v>
      </c>
      <c r="B74" s="32" t="str">
        <f ca="true">+IF(ISTEXT('Data Summary'!B74),'Data Summary'!B74,"")</f>
        <v/>
      </c>
      <c r="C74" s="318"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19" t="e">
        <f ca="true">+RIGHT('Data Summary'!A75,LEN('Data Summary'!A75)-9)</f>
        <v>#VALUE!</v>
      </c>
      <c r="B75" s="32" t="str">
        <f ca="true">+IF(ISTEXT('Data Summary'!B75),'Data Summary'!B75,"")</f>
        <v/>
      </c>
      <c r="C75" s="318"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19" t="e">
        <f ca="true">+RIGHT('Data Summary'!A76,LEN('Data Summary'!A76)-9)</f>
        <v>#VALUE!</v>
      </c>
      <c r="B76" s="32" t="str">
        <f ca="true">+IF(ISTEXT('Data Summary'!B76),'Data Summary'!B76,"")</f>
        <v/>
      </c>
      <c r="C76" s="318"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19" t="e">
        <f ca="true">+RIGHT('Data Summary'!A77,LEN('Data Summary'!A77)-9)</f>
        <v>#VALUE!</v>
      </c>
      <c r="B77" s="32" t="str">
        <f ca="true">+IF(ISTEXT('Data Summary'!B77),'Data Summary'!B77,"")</f>
        <v/>
      </c>
      <c r="C77" s="318"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19" t="e">
        <f ca="true">+RIGHT('Data Summary'!A78,LEN('Data Summary'!A78)-9)</f>
        <v>#VALUE!</v>
      </c>
      <c r="B78" s="32" t="str">
        <f ca="true">+IF(ISTEXT('Data Summary'!B78),'Data Summary'!B78,"")</f>
        <v/>
      </c>
      <c r="C78" s="318"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19" t="e">
        <f ca="true">+RIGHT('Data Summary'!A79,LEN('Data Summary'!A79)-9)</f>
        <v>#VALUE!</v>
      </c>
      <c r="B79" s="32" t="str">
        <f ca="true">+IF(ISTEXT('Data Summary'!B79),'Data Summary'!B79,"")</f>
        <v/>
      </c>
      <c r="C79" s="318"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19" t="e">
        <f ca="true">+RIGHT('Data Summary'!A80,LEN('Data Summary'!A80)-9)</f>
        <v>#VALUE!</v>
      </c>
      <c r="B80" s="32" t="str">
        <f ca="true">+IF(ISTEXT('Data Summary'!B80),'Data Summary'!B80,"")</f>
        <v/>
      </c>
      <c r="C80" s="318"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19" t="e">
        <f ca="true">+RIGHT('Data Summary'!A81,LEN('Data Summary'!A81)-9)</f>
        <v>#VALUE!</v>
      </c>
      <c r="B81" s="32" t="str">
        <f ca="true">+IF(ISTEXT('Data Summary'!B81),'Data Summary'!B81,"")</f>
        <v/>
      </c>
      <c r="C81" s="318"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19" t="e">
        <f ca="true">+RIGHT('Data Summary'!A82,LEN('Data Summary'!A82)-9)</f>
        <v>#VALUE!</v>
      </c>
      <c r="B82" s="32" t="str">
        <f ca="true">+IF(ISTEXT('Data Summary'!B82),'Data Summary'!B82,"")</f>
        <v/>
      </c>
      <c r="C82" s="318"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19" t="e">
        <f ca="true">+RIGHT('Data Summary'!A83,LEN('Data Summary'!A83)-9)</f>
        <v>#VALUE!</v>
      </c>
      <c r="B83" s="32" t="str">
        <f ca="true">+IF(ISTEXT('Data Summary'!B83),'Data Summary'!B83,"")</f>
        <v/>
      </c>
      <c r="C83" s="318"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19" t="e">
        <f ca="true">+RIGHT('Data Summary'!A84,LEN('Data Summary'!A84)-9)</f>
        <v>#VALUE!</v>
      </c>
      <c r="B84" s="32" t="str">
        <f ca="true">+IF(ISTEXT('Data Summary'!B84),'Data Summary'!B84,"")</f>
        <v/>
      </c>
      <c r="C84" s="318"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19" t="e">
        <f ca="true">+RIGHT('Data Summary'!A85,LEN('Data Summary'!A85)-9)</f>
        <v>#VALUE!</v>
      </c>
      <c r="B85" s="32" t="str">
        <f ca="true">+IF(ISTEXT('Data Summary'!B85),'Data Summary'!B85,"")</f>
        <v/>
      </c>
      <c r="C85" s="318"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19" t="e">
        <f ca="true">+RIGHT('Data Summary'!A86,LEN('Data Summary'!A86)-9)</f>
        <v>#VALUE!</v>
      </c>
      <c r="B86" s="32" t="str">
        <f ca="true">+IF(ISTEXT('Data Summary'!B86),'Data Summary'!B86,"")</f>
        <v/>
      </c>
      <c r="C86" s="318"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19" t="e">
        <f ca="true">+RIGHT('Data Summary'!A87,LEN('Data Summary'!A87)-9)</f>
        <v>#VALUE!</v>
      </c>
      <c r="B87" s="32" t="str">
        <f ca="true">+IF(ISTEXT('Data Summary'!B87),'Data Summary'!B87,"")</f>
        <v/>
      </c>
      <c r="C87" s="318"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19" t="e">
        <f ca="true">+RIGHT('Data Summary'!A88,LEN('Data Summary'!A88)-9)</f>
        <v>#VALUE!</v>
      </c>
      <c r="B88" s="32" t="str">
        <f ca="true">+IF(ISTEXT('Data Summary'!B88),'Data Summary'!B88,"")</f>
        <v/>
      </c>
      <c r="C88" s="318"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19" t="e">
        <f ca="true">+RIGHT('Data Summary'!A89,LEN('Data Summary'!A89)-9)</f>
        <v>#VALUE!</v>
      </c>
      <c r="B89" s="32" t="str">
        <f ca="true">+IF(ISTEXT('Data Summary'!B89),'Data Summary'!B89,"")</f>
        <v/>
      </c>
      <c r="C89" s="318"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19" t="e">
        <f ca="true">+RIGHT('Data Summary'!A90,LEN('Data Summary'!A90)-9)</f>
        <v>#VALUE!</v>
      </c>
      <c r="B90" s="32" t="str">
        <f ca="true">+IF(ISTEXT('Data Summary'!B90),'Data Summary'!B90,"")</f>
        <v/>
      </c>
      <c r="C90" s="318"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19" t="e">
        <f ca="true">+RIGHT('Data Summary'!A91,LEN('Data Summary'!A91)-9)</f>
        <v>#VALUE!</v>
      </c>
      <c r="B91" s="32" t="str">
        <f ca="true">+IF(ISTEXT('Data Summary'!B91),'Data Summary'!B91,"")</f>
        <v/>
      </c>
      <c r="C91" s="318"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19" t="e">
        <f ca="true">+RIGHT('Data Summary'!A92,LEN('Data Summary'!A92)-9)</f>
        <v>#VALUE!</v>
      </c>
      <c r="B92" s="32" t="str">
        <f ca="true">+IF(ISTEXT('Data Summary'!B92),'Data Summary'!B92,"")</f>
        <v/>
      </c>
      <c r="C92" s="318"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19" t="e">
        <f ca="true">+RIGHT('Data Summary'!A93,LEN('Data Summary'!A93)-9)</f>
        <v>#VALUE!</v>
      </c>
      <c r="B93" s="32" t="str">
        <f ca="true">+IF(ISTEXT('Data Summary'!B93),'Data Summary'!B93,"")</f>
        <v/>
      </c>
      <c r="C93" s="318"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19" t="e">
        <f ca="true">+RIGHT('Data Summary'!A94,LEN('Data Summary'!A94)-9)</f>
        <v>#VALUE!</v>
      </c>
      <c r="B94" s="32" t="str">
        <f ca="true">+IF(ISTEXT('Data Summary'!B94),'Data Summary'!B94,"")</f>
        <v/>
      </c>
      <c r="C94" s="318"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19" t="e">
        <f ca="true">+RIGHT('Data Summary'!A95,LEN('Data Summary'!A95)-9)</f>
        <v>#VALUE!</v>
      </c>
      <c r="B95" s="32" t="str">
        <f ca="true">+IF(ISTEXT('Data Summary'!B95),'Data Summary'!B95,"")</f>
        <v/>
      </c>
      <c r="C95" s="318"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19" t="e">
        <f ca="true">+RIGHT('Data Summary'!A96,LEN('Data Summary'!A96)-9)</f>
        <v>#VALUE!</v>
      </c>
      <c r="B96" s="32" t="str">
        <f ca="true">+IF(ISTEXT('Data Summary'!B96),'Data Summary'!B96,"")</f>
        <v/>
      </c>
      <c r="C96" s="318"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19" t="e">
        <f ca="true">+RIGHT('Data Summary'!A97,LEN('Data Summary'!A97)-9)</f>
        <v>#VALUE!</v>
      </c>
      <c r="B97" s="32" t="str">
        <f ca="true">+IF(ISTEXT('Data Summary'!B97),'Data Summary'!B97,"")</f>
        <v/>
      </c>
      <c r="C97" s="318"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19" t="e">
        <f ca="true">+RIGHT('Data Summary'!A98,LEN('Data Summary'!A98)-9)</f>
        <v>#VALUE!</v>
      </c>
      <c r="B98" s="32" t="str">
        <f ca="true">+IF(ISTEXT('Data Summary'!B98),'Data Summary'!B98,"")</f>
        <v/>
      </c>
      <c r="C98" s="318"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19" t="e">
        <f ca="true">+RIGHT('Data Summary'!A99,LEN('Data Summary'!A99)-9)</f>
        <v>#VALUE!</v>
      </c>
      <c r="B99" s="32" t="str">
        <f ca="true">+IF(ISTEXT('Data Summary'!B99),'Data Summary'!B99,"")</f>
        <v/>
      </c>
      <c r="C99" s="318"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19" t="e">
        <f ca="true">+RIGHT('Data Summary'!A100,LEN('Data Summary'!A100)-9)</f>
        <v>#VALUE!</v>
      </c>
      <c r="B100" s="32" t="str">
        <f ca="true">+IF(ISTEXT('Data Summary'!B100),'Data Summary'!B100,"")</f>
        <v/>
      </c>
      <c r="C100" s="318"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19" t="e">
        <f ca="true">+RIGHT('Data Summary'!A101,LEN('Data Summary'!A101)-9)</f>
        <v>#VALUE!</v>
      </c>
      <c r="B101" s="32" t="str">
        <f ca="true">+IF(ISTEXT('Data Summary'!B101),'Data Summary'!B101,"")</f>
        <v/>
      </c>
      <c r="C101" s="318"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19" t="e">
        <f ca="true">+RIGHT('Data Summary'!A102,LEN('Data Summary'!A102)-9)</f>
        <v>#VALUE!</v>
      </c>
      <c r="B102" s="32" t="str">
        <f ca="true">+IF(ISTEXT('Data Summary'!B102),'Data Summary'!B102,"")</f>
        <v/>
      </c>
      <c r="C102" s="318"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19" t="e">
        <f ca="true">+RIGHT('Data Summary'!A103,LEN('Data Summary'!A103)-9)</f>
        <v>#VALUE!</v>
      </c>
      <c r="B103" s="32" t="str">
        <f ca="true">+IF(ISTEXT('Data Summary'!B103),'Data Summary'!B103,"")</f>
        <v/>
      </c>
      <c r="C103" s="318"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19" t="e">
        <f ca="true">+RIGHT('Data Summary'!A104,LEN('Data Summary'!A104)-9)</f>
        <v>#VALUE!</v>
      </c>
      <c r="B104" s="32" t="str">
        <f ca="true">+IF(ISTEXT('Data Summary'!B104),'Data Summary'!B104,"")</f>
        <v/>
      </c>
      <c r="C104" s="318"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19" t="e">
        <f ca="true">+RIGHT('Data Summary'!A105,LEN('Data Summary'!A105)-9)</f>
        <v>#VALUE!</v>
      </c>
      <c r="B105" s="32" t="str">
        <f ca="true">+IF(ISTEXT('Data Summary'!B105),'Data Summary'!B105,"")</f>
        <v/>
      </c>
      <c r="C105" s="318"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19" t="e">
        <f ca="true">+RIGHT('Data Summary'!A106,LEN('Data Summary'!A106)-9)</f>
        <v>#VALUE!</v>
      </c>
      <c r="B106" s="32" t="str">
        <f ca="true">+IF(ISTEXT('Data Summary'!B106),'Data Summary'!B106,"")</f>
        <v/>
      </c>
      <c r="C106" s="318"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19" t="e">
        <f ca="true">+RIGHT('Data Summary'!A107,LEN('Data Summary'!A107)-9)</f>
        <v>#VALUE!</v>
      </c>
      <c r="B107" s="32" t="str">
        <f ca="true">+IF(ISTEXT('Data Summary'!B107),'Data Summary'!B107,"")</f>
        <v/>
      </c>
      <c r="C107" s="318"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19" t="e">
        <f ca="true">+RIGHT('Data Summary'!A108,LEN('Data Summary'!A108)-9)</f>
        <v>#VALUE!</v>
      </c>
      <c r="B108" s="32" t="str">
        <f ca="true">+IF(ISTEXT('Data Summary'!B108),'Data Summary'!B108,"")</f>
        <v/>
      </c>
      <c r="C108" s="318"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19" t="e">
        <f ca="true">+RIGHT('Data Summary'!A109,LEN('Data Summary'!A109)-9)</f>
        <v>#VALUE!</v>
      </c>
      <c r="B109" s="32" t="str">
        <f ca="true">+IF(ISTEXT('Data Summary'!B109),'Data Summary'!B109,"")</f>
        <v/>
      </c>
      <c r="C109" s="318"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19" t="e">
        <f ca="true">+RIGHT('Data Summary'!A110,LEN('Data Summary'!A110)-9)</f>
        <v>#VALUE!</v>
      </c>
      <c r="B110" s="32" t="str">
        <f ca="true">+IF(ISTEXT('Data Summary'!B110),'Data Summary'!B110,"")</f>
        <v/>
      </c>
      <c r="C110" s="318"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19" t="e">
        <f ca="true">+RIGHT('Data Summary'!A111,LEN('Data Summary'!A111)-9)</f>
        <v>#VALUE!</v>
      </c>
      <c r="B111" s="32" t="str">
        <f ca="true">+IF(ISTEXT('Data Summary'!B111),'Data Summary'!B111,"")</f>
        <v/>
      </c>
      <c r="C111" s="318"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19" t="e">
        <f ca="true">+RIGHT('Data Summary'!A112,LEN('Data Summary'!A112)-9)</f>
        <v>#VALUE!</v>
      </c>
      <c r="B112" s="32" t="str">
        <f ca="true">+IF(ISTEXT('Data Summary'!B112),'Data Summary'!B112,"")</f>
        <v/>
      </c>
      <c r="C112" s="318"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19" t="e">
        <f ca="true">+RIGHT('Data Summary'!A113,LEN('Data Summary'!A113)-9)</f>
        <v>#VALUE!</v>
      </c>
      <c r="B113" s="32" t="str">
        <f ca="true">+IF(ISTEXT('Data Summary'!B113),'Data Summary'!B113,"")</f>
        <v/>
      </c>
      <c r="C113" s="318"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19" t="e">
        <f ca="true">+RIGHT('Data Summary'!A114,LEN('Data Summary'!A114)-9)</f>
        <v>#VALUE!</v>
      </c>
      <c r="B114" s="32" t="str">
        <f ca="true">+IF(ISTEXT('Data Summary'!B114),'Data Summary'!B114,"")</f>
        <v/>
      </c>
      <c r="C114" s="318"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19" t="e">
        <f ca="true">+RIGHT('Data Summary'!A115,LEN('Data Summary'!A115)-9)</f>
        <v>#VALUE!</v>
      </c>
      <c r="B115" s="32" t="str">
        <f ca="true">+IF(ISTEXT('Data Summary'!B115),'Data Summary'!B115,"")</f>
        <v/>
      </c>
      <c r="C115" s="318"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19" t="e">
        <f ca="true">+RIGHT('Data Summary'!A116,LEN('Data Summary'!A116)-9)</f>
        <v>#VALUE!</v>
      </c>
      <c r="B116" s="32" t="str">
        <f ca="true">+IF(ISTEXT('Data Summary'!B116),'Data Summary'!B116,"")</f>
        <v/>
      </c>
      <c r="C116" s="318"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19" t="e">
        <f ca="true">+RIGHT('Data Summary'!A117,LEN('Data Summary'!A117)-9)</f>
        <v>#VALUE!</v>
      </c>
      <c r="B117" s="32" t="str">
        <f ca="true">+IF(ISTEXT('Data Summary'!B117),'Data Summary'!B117,"")</f>
        <v/>
      </c>
      <c r="C117" s="318"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19" t="e">
        <f ca="true">+RIGHT('Data Summary'!A118,LEN('Data Summary'!A118)-9)</f>
        <v>#VALUE!</v>
      </c>
      <c r="B118" s="32" t="str">
        <f ca="true">+IF(ISTEXT('Data Summary'!B118),'Data Summary'!B118,"")</f>
        <v/>
      </c>
      <c r="C118" s="318"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19" t="e">
        <f ca="true">+RIGHT('Data Summary'!A119,LEN('Data Summary'!A119)-9)</f>
        <v>#VALUE!</v>
      </c>
      <c r="B119" s="32" t="str">
        <f ca="true">+IF(ISTEXT('Data Summary'!B119),'Data Summary'!B119,"")</f>
        <v/>
      </c>
      <c r="C119" s="318"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19" t="e">
        <f ca="true">+RIGHT('Data Summary'!A120,LEN('Data Summary'!A120)-9)</f>
        <v>#VALUE!</v>
      </c>
      <c r="B120" s="32" t="str">
        <f ca="true">+IF(ISTEXT('Data Summary'!B120),'Data Summary'!B120,"")</f>
        <v/>
      </c>
      <c r="C120" s="318"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19" t="e">
        <f ca="true">+RIGHT('Data Summary'!A121,LEN('Data Summary'!A121)-9)</f>
        <v>#VALUE!</v>
      </c>
      <c r="B121" s="32" t="str">
        <f ca="true">+IF(ISTEXT('Data Summary'!B121),'Data Summary'!B121,"")</f>
        <v/>
      </c>
      <c r="C121" s="318"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19" t="e">
        <f ca="true">+RIGHT('Data Summary'!A122,LEN('Data Summary'!A122)-9)</f>
        <v>#VALUE!</v>
      </c>
      <c r="B122" s="32" t="str">
        <f ca="true">+IF(ISTEXT('Data Summary'!B122),'Data Summary'!B122,"")</f>
        <v/>
      </c>
      <c r="C122" s="318"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19" t="e">
        <f ca="true">+RIGHT('Data Summary'!A123,LEN('Data Summary'!A123)-9)</f>
        <v>#VALUE!</v>
      </c>
      <c r="B123" s="32" t="str">
        <f ca="true">+IF(ISTEXT('Data Summary'!B123),'Data Summary'!B123,"")</f>
        <v/>
      </c>
      <c r="C123" s="318"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19" t="e">
        <f ca="true">+RIGHT('Data Summary'!A124,LEN('Data Summary'!A124)-9)</f>
        <v>#VALUE!</v>
      </c>
      <c r="B124" s="32" t="str">
        <f ca="true">+IF(ISTEXT('Data Summary'!B124),'Data Summary'!B124,"")</f>
        <v/>
      </c>
      <c r="C124" s="318"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19" t="e">
        <f ca="true">+RIGHT('Data Summary'!A125,LEN('Data Summary'!A125)-9)</f>
        <v>#VALUE!</v>
      </c>
      <c r="B125" s="32" t="str">
        <f ca="true">+IF(ISTEXT('Data Summary'!B125),'Data Summary'!B125,"")</f>
        <v/>
      </c>
      <c r="C125" s="318"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19" t="e">
        <f ca="true">+RIGHT('Data Summary'!A126,LEN('Data Summary'!A126)-9)</f>
        <v>#VALUE!</v>
      </c>
      <c r="B126" s="32" t="str">
        <f ca="true">+IF(ISTEXT('Data Summary'!B126),'Data Summary'!B126,"")</f>
        <v/>
      </c>
      <c r="C126" s="318"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19" t="e">
        <f ca="true">+RIGHT('Data Summary'!A127,LEN('Data Summary'!A127)-9)</f>
        <v>#VALUE!</v>
      </c>
      <c r="B127" s="32" t="str">
        <f ca="true">+IF(ISTEXT('Data Summary'!B127),'Data Summary'!B127,"")</f>
        <v/>
      </c>
      <c r="C127" s="318"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19" t="e">
        <f ca="true">+RIGHT('Data Summary'!A128,LEN('Data Summary'!A128)-9)</f>
        <v>#VALUE!</v>
      </c>
      <c r="B128" s="32" t="str">
        <f ca="true">+IF(ISTEXT('Data Summary'!B128),'Data Summary'!B128,"")</f>
        <v/>
      </c>
      <c r="C128" s="318"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19" t="e">
        <f ca="true">+RIGHT('Data Summary'!A129,LEN('Data Summary'!A129)-9)</f>
        <v>#VALUE!</v>
      </c>
      <c r="B129" s="32" t="str">
        <f ca="true">+IF(ISTEXT('Data Summary'!B129),'Data Summary'!B129,"")</f>
        <v/>
      </c>
      <c r="C129" s="318"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19" t="e">
        <f ca="true">+RIGHT('Data Summary'!A130,LEN('Data Summary'!A130)-9)</f>
        <v>#VALUE!</v>
      </c>
      <c r="B130" s="32" t="str">
        <f ca="true">+IF(ISTEXT('Data Summary'!B130),'Data Summary'!B130,"")</f>
        <v/>
      </c>
      <c r="C130" s="318"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19" t="e">
        <f ca="true">+RIGHT('Data Summary'!A131,LEN('Data Summary'!A131)-9)</f>
        <v>#VALUE!</v>
      </c>
      <c r="B131" s="32" t="str">
        <f ca="true">+IF(ISTEXT('Data Summary'!B131),'Data Summary'!B131,"")</f>
        <v/>
      </c>
      <c r="C131" s="318"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19" t="e">
        <f ca="true">+RIGHT('Data Summary'!A132,LEN('Data Summary'!A132)-9)</f>
        <v>#VALUE!</v>
      </c>
      <c r="B132" s="32" t="str">
        <f ca="true">+IF(ISTEXT('Data Summary'!B132),'Data Summary'!B132,"")</f>
        <v/>
      </c>
      <c r="C132" s="318"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19" t="e">
        <f ca="true">+RIGHT('Data Summary'!A133,LEN('Data Summary'!A133)-9)</f>
        <v>#VALUE!</v>
      </c>
      <c r="B133" s="32" t="str">
        <f ca="true">+IF(ISTEXT('Data Summary'!B133),'Data Summary'!B133,"")</f>
        <v/>
      </c>
      <c r="C133" s="318"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19" t="e">
        <f ca="true">+RIGHT('Data Summary'!A134,LEN('Data Summary'!A134)-9)</f>
        <v>#VALUE!</v>
      </c>
      <c r="B134" s="32" t="str">
        <f ca="true">+IF(ISTEXT('Data Summary'!B134),'Data Summary'!B134,"")</f>
        <v/>
      </c>
      <c r="C134" s="318"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19" t="e">
        <f ca="true">+RIGHT('Data Summary'!A135,LEN('Data Summary'!A135)-9)</f>
        <v>#VALUE!</v>
      </c>
      <c r="B135" s="32" t="str">
        <f ca="true">+IF(ISTEXT('Data Summary'!B135),'Data Summary'!B135,"")</f>
        <v/>
      </c>
      <c r="C135" s="318"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19" t="e">
        <f ca="true">+RIGHT('Data Summary'!A136,LEN('Data Summary'!A136)-9)</f>
        <v>#VALUE!</v>
      </c>
      <c r="B136" s="32" t="str">
        <f ca="true">+IF(ISTEXT('Data Summary'!B136),'Data Summary'!B136,"")</f>
        <v/>
      </c>
      <c r="C136" s="318"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19" t="e">
        <f ca="true">+RIGHT('Data Summary'!A137,LEN('Data Summary'!A137)-9)</f>
        <v>#VALUE!</v>
      </c>
      <c r="B137" s="32" t="str">
        <f ca="true">+IF(ISTEXT('Data Summary'!B137),'Data Summary'!B137,"")</f>
        <v/>
      </c>
      <c r="C137" s="318"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19" t="e">
        <f ca="true">+RIGHT('Data Summary'!A138,LEN('Data Summary'!A138)-9)</f>
        <v>#VALUE!</v>
      </c>
      <c r="B138" s="32" t="str">
        <f ca="true">+IF(ISTEXT('Data Summary'!B138),'Data Summary'!B138,"")</f>
        <v/>
      </c>
      <c r="C138" s="318"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19" t="e">
        <f ca="true">+RIGHT('Data Summary'!A139,LEN('Data Summary'!A139)-9)</f>
        <v>#VALUE!</v>
      </c>
      <c r="B139" s="32" t="str">
        <f ca="true">+IF(ISTEXT('Data Summary'!B139),'Data Summary'!B139,"")</f>
        <v/>
      </c>
      <c r="C139" s="318"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19" t="e">
        <f ca="true">+RIGHT('Data Summary'!A140,LEN('Data Summary'!A140)-9)</f>
        <v>#VALUE!</v>
      </c>
      <c r="B140" s="32" t="str">
        <f ca="true">+IF(ISTEXT('Data Summary'!B140),'Data Summary'!B140,"")</f>
        <v/>
      </c>
      <c r="C140" s="318"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19" t="e">
        <f ca="true">+RIGHT('Data Summary'!A141,LEN('Data Summary'!A141)-9)</f>
        <v>#VALUE!</v>
      </c>
      <c r="B141" s="32" t="str">
        <f ca="true">+IF(ISTEXT('Data Summary'!B141),'Data Summary'!B141,"")</f>
        <v/>
      </c>
      <c r="C141" s="318"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19" t="e">
        <f ca="true">+RIGHT('Data Summary'!A142,LEN('Data Summary'!A142)-9)</f>
        <v>#VALUE!</v>
      </c>
      <c r="B142" s="32" t="str">
        <f ca="true">+IF(ISTEXT('Data Summary'!B142),'Data Summary'!B142,"")</f>
        <v/>
      </c>
      <c r="C142" s="318"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19" t="e">
        <f ca="true">+RIGHT('Data Summary'!A143,LEN('Data Summary'!A143)-9)</f>
        <v>#VALUE!</v>
      </c>
      <c r="B143" s="32" t="str">
        <f ca="true">+IF(ISTEXT('Data Summary'!B143),'Data Summary'!B143,"")</f>
        <v/>
      </c>
      <c r="C143" s="318"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19" t="e">
        <f ca="true">+RIGHT('Data Summary'!A144,LEN('Data Summary'!A144)-9)</f>
        <v>#VALUE!</v>
      </c>
      <c r="B144" s="32" t="str">
        <f ca="true">+IF(ISTEXT('Data Summary'!B144),'Data Summary'!B144,"")</f>
        <v/>
      </c>
      <c r="C144" s="318"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19" t="e">
        <f ca="true">+RIGHT('Data Summary'!A145,LEN('Data Summary'!A145)-9)</f>
        <v>#VALUE!</v>
      </c>
      <c r="B145" s="32" t="str">
        <f ca="true">+IF(ISTEXT('Data Summary'!B145),'Data Summary'!B145,"")</f>
        <v/>
      </c>
      <c r="C145" s="318"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19" t="e">
        <f ca="true">+RIGHT('Data Summary'!A146,LEN('Data Summary'!A146)-9)</f>
        <v>#VALUE!</v>
      </c>
      <c r="B146" s="32" t="str">
        <f ca="true">+IF(ISTEXT('Data Summary'!B146),'Data Summary'!B146,"")</f>
        <v/>
      </c>
      <c r="C146" s="318"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19" t="e">
        <f ca="true">+RIGHT('Data Summary'!A147,LEN('Data Summary'!A147)-9)</f>
        <v>#VALUE!</v>
      </c>
      <c r="B147" s="32" t="str">
        <f ca="true">+IF(ISTEXT('Data Summary'!B147),'Data Summary'!B147,"")</f>
        <v/>
      </c>
      <c r="C147" s="318"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19" t="e">
        <f ca="true">+RIGHT('Data Summary'!A148,LEN('Data Summary'!A148)-9)</f>
        <v>#VALUE!</v>
      </c>
      <c r="B148" s="32" t="str">
        <f ca="true">+IF(ISTEXT('Data Summary'!B148),'Data Summary'!B148,"")</f>
        <v/>
      </c>
      <c r="C148" s="318"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19" t="e">
        <f ca="true">+RIGHT('Data Summary'!A149,LEN('Data Summary'!A149)-9)</f>
        <v>#VALUE!</v>
      </c>
      <c r="B149" s="32" t="str">
        <f ca="true">+IF(ISTEXT('Data Summary'!B149),'Data Summary'!B149,"")</f>
        <v/>
      </c>
      <c r="C149" s="318"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19" t="e">
        <f ca="true">+RIGHT('Data Summary'!A150,LEN('Data Summary'!A150)-9)</f>
        <v>#VALUE!</v>
      </c>
      <c r="B150" s="32" t="str">
        <f ca="true">+IF(ISTEXT('Data Summary'!B150),'Data Summary'!B150,"")</f>
        <v/>
      </c>
      <c r="C150" s="318"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19" t="e">
        <f ca="true">+RIGHT('Data Summary'!A151,LEN('Data Summary'!A151)-9)</f>
        <v>#VALUE!</v>
      </c>
      <c r="B151" s="32" t="str">
        <f ca="true">+IF(ISTEXT('Data Summary'!B151),'Data Summary'!B151,"")</f>
        <v/>
      </c>
      <c r="C151" s="318"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19" t="e">
        <f ca="true">+RIGHT('Data Summary'!A152,LEN('Data Summary'!A152)-9)</f>
        <v>#VALUE!</v>
      </c>
      <c r="B152" s="32" t="str">
        <f ca="true">+IF(ISTEXT('Data Summary'!B152),'Data Summary'!B152,"")</f>
        <v/>
      </c>
      <c r="C152" s="318"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19" t="e">
        <f ca="true">+RIGHT('Data Summary'!A153,LEN('Data Summary'!A153)-9)</f>
        <v>#VALUE!</v>
      </c>
      <c r="B153" s="32" t="str">
        <f ca="true">+IF(ISTEXT('Data Summary'!B153),'Data Summary'!B153,"")</f>
        <v/>
      </c>
      <c r="C153" s="318"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19" t="e">
        <f ca="true">+RIGHT('Data Summary'!A154,LEN('Data Summary'!A154)-9)</f>
        <v>#VALUE!</v>
      </c>
      <c r="B154" s="32" t="str">
        <f ca="true">+IF(ISTEXT('Data Summary'!B154),'Data Summary'!B154,"")</f>
        <v/>
      </c>
      <c r="C154" s="318"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19" t="e">
        <f ca="true">+RIGHT('Data Summary'!A155,LEN('Data Summary'!A155)-9)</f>
        <v>#VALUE!</v>
      </c>
      <c r="B155" s="32" t="str">
        <f ca="true">+IF(ISTEXT('Data Summary'!B155),'Data Summary'!B155,"")</f>
        <v/>
      </c>
      <c r="C155" s="318"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19" t="e">
        <f ca="true">+RIGHT('Data Summary'!A156,LEN('Data Summary'!A156)-9)</f>
        <v>#VALUE!</v>
      </c>
      <c r="B156" s="32" t="str">
        <f ca="true">+IF(ISTEXT('Data Summary'!B156),'Data Summary'!B156,"")</f>
        <v/>
      </c>
      <c r="C156" s="318"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19" t="e">
        <f ca="true">+RIGHT('Data Summary'!A157,LEN('Data Summary'!A157)-9)</f>
        <v>#VALUE!</v>
      </c>
      <c r="B157" s="32" t="str">
        <f ca="true">+IF(ISTEXT('Data Summary'!B157),'Data Summary'!B157,"")</f>
        <v/>
      </c>
      <c r="C157" s="318"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19" t="e">
        <f ca="true">+RIGHT('Data Summary'!A158,LEN('Data Summary'!A158)-9)</f>
        <v>#VALUE!</v>
      </c>
      <c r="B158" s="32" t="str">
        <f ca="true">+IF(ISTEXT('Data Summary'!B158),'Data Summary'!B158,"")</f>
        <v/>
      </c>
      <c r="C158" s="318"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19" t="e">
        <f ca="true">+RIGHT('Data Summary'!A159,LEN('Data Summary'!A159)-9)</f>
        <v>#VALUE!</v>
      </c>
      <c r="B159" s="32" t="str">
        <f ca="true">+IF(ISTEXT('Data Summary'!B159),'Data Summary'!B159,"")</f>
        <v/>
      </c>
      <c r="C159" s="318"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19" t="e">
        <f ca="true">+RIGHT('Data Summary'!A160,LEN('Data Summary'!A160)-9)</f>
        <v>#VALUE!</v>
      </c>
      <c r="B160" s="32" t="str">
        <f ca="true">+IF(ISTEXT('Data Summary'!B160),'Data Summary'!B160,"")</f>
        <v/>
      </c>
      <c r="C160" s="318"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19" t="e">
        <f ca="true">+RIGHT('Data Summary'!A161,LEN('Data Summary'!A161)-9)</f>
        <v>#VALUE!</v>
      </c>
      <c r="B161" s="32" t="str">
        <f ca="true">+IF(ISTEXT('Data Summary'!B161),'Data Summary'!B161,"")</f>
        <v/>
      </c>
      <c r="C161" s="318"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19" t="e">
        <f ca="true">+RIGHT('Data Summary'!A162,LEN('Data Summary'!A162)-9)</f>
        <v>#VALUE!</v>
      </c>
      <c r="B162" s="32" t="str">
        <f ca="true">+IF(ISTEXT('Data Summary'!B162),'Data Summary'!B162,"")</f>
        <v/>
      </c>
      <c r="C162" s="318"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19" t="e">
        <f ca="true">+RIGHT('Data Summary'!A163,LEN('Data Summary'!A163)-9)</f>
        <v>#VALUE!</v>
      </c>
      <c r="B163" s="32" t="str">
        <f ca="true">+IF(ISTEXT('Data Summary'!B163),'Data Summary'!B163,"")</f>
        <v/>
      </c>
      <c r="C163" s="318"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19" t="e">
        <f ca="true">+RIGHT('Data Summary'!A164,LEN('Data Summary'!A164)-9)</f>
        <v>#VALUE!</v>
      </c>
      <c r="B164" s="32" t="str">
        <f ca="true">+IF(ISTEXT('Data Summary'!B164),'Data Summary'!B164,"")</f>
        <v/>
      </c>
      <c r="C164" s="318"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19" t="e">
        <f ca="true">+RIGHT('Data Summary'!A165,LEN('Data Summary'!A165)-9)</f>
        <v>#VALUE!</v>
      </c>
      <c r="B165" s="32" t="str">
        <f ca="true">+IF(ISTEXT('Data Summary'!B165),'Data Summary'!B165,"")</f>
        <v/>
      </c>
      <c r="C165" s="318"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19" t="e">
        <f ca="true">+RIGHT('Data Summary'!A166,LEN('Data Summary'!A166)-9)</f>
        <v>#VALUE!</v>
      </c>
      <c r="B166" s="32" t="str">
        <f ca="true">+IF(ISTEXT('Data Summary'!B166),'Data Summary'!B166,"")</f>
        <v/>
      </c>
      <c r="C166" s="318"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19" t="e">
        <f ca="true">+RIGHT('Data Summary'!A167,LEN('Data Summary'!A167)-9)</f>
        <v>#VALUE!</v>
      </c>
      <c r="B167" s="32" t="str">
        <f ca="true">+IF(ISTEXT('Data Summary'!B167),'Data Summary'!B167,"")</f>
        <v/>
      </c>
      <c r="C167" s="318"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19" t="e">
        <f ca="true">+RIGHT('Data Summary'!A168,LEN('Data Summary'!A168)-9)</f>
        <v>#VALUE!</v>
      </c>
      <c r="B168" s="32" t="str">
        <f ca="true">+IF(ISTEXT('Data Summary'!B168),'Data Summary'!B168,"")</f>
        <v/>
      </c>
      <c r="C168" s="318"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19" t="e">
        <f ca="true">+RIGHT('Data Summary'!A169,LEN('Data Summary'!A169)-9)</f>
        <v>#VALUE!</v>
      </c>
      <c r="B169" s="32" t="str">
        <f ca="true">+IF(ISTEXT('Data Summary'!B169),'Data Summary'!B169,"")</f>
        <v/>
      </c>
      <c r="C169" s="318"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19" t="e">
        <f ca="true">+RIGHT('Data Summary'!A170,LEN('Data Summary'!A170)-9)</f>
        <v>#VALUE!</v>
      </c>
      <c r="B170" s="32" t="str">
        <f ca="true">+IF(ISTEXT('Data Summary'!B170),'Data Summary'!B170,"")</f>
        <v/>
      </c>
      <c r="C170" s="318"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19" t="e">
        <f ca="true">+RIGHT('Data Summary'!A171,LEN('Data Summary'!A171)-9)</f>
        <v>#VALUE!</v>
      </c>
      <c r="B171" s="32" t="str">
        <f ca="true">+IF(ISTEXT('Data Summary'!B171),'Data Summary'!B171,"")</f>
        <v/>
      </c>
      <c r="C171" s="318"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19" t="e">
        <f ca="true">+RIGHT('Data Summary'!A172,LEN('Data Summary'!A172)-9)</f>
        <v>#VALUE!</v>
      </c>
      <c r="B172" s="32" t="str">
        <f ca="true">+IF(ISTEXT('Data Summary'!B172),'Data Summary'!B172,"")</f>
        <v/>
      </c>
      <c r="C172" s="318"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19" t="e">
        <f ca="true">+RIGHT('Data Summary'!A173,LEN('Data Summary'!A173)-9)</f>
        <v>#VALUE!</v>
      </c>
      <c r="B173" s="32" t="str">
        <f ca="true">+IF(ISTEXT('Data Summary'!B173),'Data Summary'!B173,"")</f>
        <v/>
      </c>
      <c r="C173" s="318"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19" t="e">
        <f ca="true">+RIGHT('Data Summary'!A174,LEN('Data Summary'!A174)-9)</f>
        <v>#VALUE!</v>
      </c>
      <c r="B174" s="32" t="str">
        <f ca="true">+IF(ISTEXT('Data Summary'!B174),'Data Summary'!B174,"")</f>
        <v/>
      </c>
      <c r="C174" s="318"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19" t="e">
        <f ca="true">+RIGHT('Data Summary'!A175,LEN('Data Summary'!A175)-9)</f>
        <v>#VALUE!</v>
      </c>
      <c r="B175" s="32" t="str">
        <f ca="true">+IF(ISTEXT('Data Summary'!B175),'Data Summary'!B175,"")</f>
        <v/>
      </c>
      <c r="C175" s="318"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19" t="e">
        <f ca="true">+RIGHT('Data Summary'!A176,LEN('Data Summary'!A176)-9)</f>
        <v>#VALUE!</v>
      </c>
      <c r="B176" s="32" t="str">
        <f ca="true">+IF(ISTEXT('Data Summary'!B176),'Data Summary'!B176,"")</f>
        <v/>
      </c>
      <c r="C176" s="318"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19" t="e">
        <f ca="true">+RIGHT('Data Summary'!A177,LEN('Data Summary'!A177)-9)</f>
        <v>#VALUE!</v>
      </c>
      <c r="B177" s="32" t="str">
        <f ca="true">+IF(ISTEXT('Data Summary'!B177),'Data Summary'!B177,"")</f>
        <v/>
      </c>
      <c r="C177" s="318"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19" t="e">
        <f ca="true">+RIGHT('Data Summary'!A178,LEN('Data Summary'!A178)-9)</f>
        <v>#VALUE!</v>
      </c>
      <c r="B178" s="32" t="str">
        <f ca="true">+IF(ISTEXT('Data Summary'!B178),'Data Summary'!B178,"")</f>
        <v/>
      </c>
      <c r="C178" s="318"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19" t="e">
        <f ca="true">+RIGHT('Data Summary'!A179,LEN('Data Summary'!A179)-9)</f>
        <v>#VALUE!</v>
      </c>
      <c r="B179" s="32" t="str">
        <f ca="true">+IF(ISTEXT('Data Summary'!B179),'Data Summary'!B179,"")</f>
        <v/>
      </c>
      <c r="C179" s="318"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19" t="e">
        <f ca="true">+RIGHT('Data Summary'!A180,LEN('Data Summary'!A180)-9)</f>
        <v>#VALUE!</v>
      </c>
      <c r="B180" s="32" t="str">
        <f ca="true">+IF(ISTEXT('Data Summary'!B180),'Data Summary'!B180,"")</f>
        <v/>
      </c>
      <c r="C180" s="318"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19" t="e">
        <f ca="true">+RIGHT('Data Summary'!A181,LEN('Data Summary'!A181)-9)</f>
        <v>#VALUE!</v>
      </c>
      <c r="B181" s="32" t="str">
        <f ca="true">+IF(ISTEXT('Data Summary'!B181),'Data Summary'!B181,"")</f>
        <v/>
      </c>
      <c r="C181" s="318"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19" t="e">
        <f ca="true">+RIGHT('Data Summary'!A182,LEN('Data Summary'!A182)-9)</f>
        <v>#VALUE!</v>
      </c>
      <c r="B182" s="32" t="str">
        <f ca="true">+IF(ISTEXT('Data Summary'!B182),'Data Summary'!B182,"")</f>
        <v/>
      </c>
      <c r="C182" s="318"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19" t="e">
        <f ca="true">+RIGHT('Data Summary'!A183,LEN('Data Summary'!A183)-9)</f>
        <v>#VALUE!</v>
      </c>
      <c r="B183" s="32" t="str">
        <f ca="true">+IF(ISTEXT('Data Summary'!B183),'Data Summary'!B183,"")</f>
        <v/>
      </c>
      <c r="C183" s="318"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19" t="e">
        <f ca="true">+RIGHT('Data Summary'!A184,LEN('Data Summary'!A184)-9)</f>
        <v>#VALUE!</v>
      </c>
      <c r="B184" s="32" t="str">
        <f ca="true">+IF(ISTEXT('Data Summary'!B184),'Data Summary'!B184,"")</f>
        <v/>
      </c>
      <c r="C184" s="318"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19" t="e">
        <f ca="true">+RIGHT('Data Summary'!A185,LEN('Data Summary'!A185)-9)</f>
        <v>#VALUE!</v>
      </c>
      <c r="B185" s="32" t="str">
        <f ca="true">+IF(ISTEXT('Data Summary'!B185),'Data Summary'!B185,"")</f>
        <v/>
      </c>
      <c r="C185" s="318"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19" t="e">
        <f ca="true">+RIGHT('Data Summary'!A186,LEN('Data Summary'!A186)-9)</f>
        <v>#VALUE!</v>
      </c>
      <c r="B186" s="32" t="str">
        <f ca="true">+IF(ISTEXT('Data Summary'!B186),'Data Summary'!B186,"")</f>
        <v/>
      </c>
      <c r="C186" s="318"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19" t="e">
        <f ca="true">+RIGHT('Data Summary'!A187,LEN('Data Summary'!A187)-9)</f>
        <v>#VALUE!</v>
      </c>
      <c r="B187" s="32" t="str">
        <f ca="true">+IF(ISTEXT('Data Summary'!B187),'Data Summary'!B187,"")</f>
        <v/>
      </c>
      <c r="C187" s="318"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19" t="e">
        <f ca="true">+RIGHT('Data Summary'!A188,LEN('Data Summary'!A188)-9)</f>
        <v>#VALUE!</v>
      </c>
      <c r="B188" s="32" t="str">
        <f ca="true">+IF(ISTEXT('Data Summary'!B188),'Data Summary'!B188,"")</f>
        <v/>
      </c>
      <c r="C188" s="318"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19" t="e">
        <f ca="true">+RIGHT('Data Summary'!A189,LEN('Data Summary'!A189)-9)</f>
        <v>#VALUE!</v>
      </c>
      <c r="B189" s="32" t="str">
        <f ca="true">+IF(ISTEXT('Data Summary'!B189),'Data Summary'!B189,"")</f>
        <v/>
      </c>
      <c r="C189" s="318"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19" t="e">
        <f ca="true">+RIGHT('Data Summary'!A190,LEN('Data Summary'!A190)-9)</f>
        <v>#VALUE!</v>
      </c>
      <c r="B190" s="32" t="str">
        <f ca="true">+IF(ISTEXT('Data Summary'!B190),'Data Summary'!B190,"")</f>
        <v/>
      </c>
      <c r="C190" s="318"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19" t="e">
        <f ca="true">+RIGHT('Data Summary'!A191,LEN('Data Summary'!A191)-9)</f>
        <v>#VALUE!</v>
      </c>
      <c r="B191" s="32" t="str">
        <f ca="true">+IF(ISTEXT('Data Summary'!B191),'Data Summary'!B191,"")</f>
        <v/>
      </c>
      <c r="C191" s="318"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19" t="e">
        <f ca="true">+RIGHT('Data Summary'!A192,LEN('Data Summary'!A192)-9)</f>
        <v>#VALUE!</v>
      </c>
      <c r="B192" s="32" t="str">
        <f ca="true">+IF(ISTEXT('Data Summary'!B192),'Data Summary'!B192,"")</f>
        <v/>
      </c>
      <c r="C192" s="318"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19" t="e">
        <f ca="true">+RIGHT('Data Summary'!A193,LEN('Data Summary'!A193)-9)</f>
        <v>#VALUE!</v>
      </c>
      <c r="B193" s="32" t="str">
        <f ca="true">+IF(ISTEXT('Data Summary'!B193),'Data Summary'!B193,"")</f>
        <v/>
      </c>
      <c r="C193" s="318"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19" t="e">
        <f ca="true">+RIGHT('Data Summary'!A194,LEN('Data Summary'!A194)-9)</f>
        <v>#VALUE!</v>
      </c>
      <c r="B194" s="32" t="str">
        <f ca="true">+IF(ISTEXT('Data Summary'!B194),'Data Summary'!B194,"")</f>
        <v/>
      </c>
      <c r="C194" s="318"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19" t="e">
        <f ca="true">+RIGHT('Data Summary'!A195,LEN('Data Summary'!A195)-9)</f>
        <v>#VALUE!</v>
      </c>
      <c r="B195" s="32" t="str">
        <f ca="true">+IF(ISTEXT('Data Summary'!B195),'Data Summary'!B195,"")</f>
        <v/>
      </c>
      <c r="C195" s="318"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19" t="e">
        <f ca="true">+RIGHT('Data Summary'!A196,LEN('Data Summary'!A196)-9)</f>
        <v>#VALUE!</v>
      </c>
      <c r="B196" s="32" t="str">
        <f ca="true">+IF(ISTEXT('Data Summary'!B196),'Data Summary'!B196,"")</f>
        <v/>
      </c>
      <c r="C196" s="318"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19" t="e">
        <f ca="true">+RIGHT('Data Summary'!A197,LEN('Data Summary'!A197)-9)</f>
        <v>#VALUE!</v>
      </c>
      <c r="B197" s="32" t="str">
        <f ca="true">+IF(ISTEXT('Data Summary'!B197),'Data Summary'!B197,"")</f>
        <v/>
      </c>
      <c r="C197" s="318"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19" t="e">
        <f ca="true">+RIGHT('Data Summary'!A198,LEN('Data Summary'!A198)-9)</f>
        <v>#VALUE!</v>
      </c>
      <c r="B198" s="32" t="str">
        <f ca="true">+IF(ISTEXT('Data Summary'!B198),'Data Summary'!B198,"")</f>
        <v/>
      </c>
      <c r="C198" s="318"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19" t="e">
        <f ca="true">+RIGHT('Data Summary'!A199,LEN('Data Summary'!A199)-9)</f>
        <v>#VALUE!</v>
      </c>
      <c r="B199" s="32" t="str">
        <f ca="true">+IF(ISTEXT('Data Summary'!B199),'Data Summary'!B199,"")</f>
        <v/>
      </c>
      <c r="C199" s="318"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19" t="e">
        <f ca="true">+RIGHT('Data Summary'!A200,LEN('Data Summary'!A200)-9)</f>
        <v>#VALUE!</v>
      </c>
      <c r="B200" s="32" t="str">
        <f ca="true">+IF(ISTEXT('Data Summary'!B200),'Data Summary'!B200,"")</f>
        <v/>
      </c>
      <c r="C200" s="318"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19" t="e">
        <f ca="true">+RIGHT('Data Summary'!A201,LEN('Data Summary'!A201)-9)</f>
        <v>#VALUE!</v>
      </c>
      <c r="B201" s="32" t="str">
        <f ca="true">+IF(ISTEXT('Data Summary'!B201),'Data Summary'!B201,"")</f>
        <v/>
      </c>
      <c r="C201" s="318"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19" t="e">
        <f ca="true">+RIGHT('Data Summary'!A202,LEN('Data Summary'!A202)-9)</f>
        <v>#VALUE!</v>
      </c>
      <c r="B202" s="32" t="str">
        <f ca="true">+IF(ISTEXT('Data Summary'!B202),'Data Summary'!B202,"")</f>
        <v/>
      </c>
      <c r="C202" s="318"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19" t="e">
        <f ca="true">+RIGHT('Data Summary'!A203,LEN('Data Summary'!A203)-9)</f>
        <v>#VALUE!</v>
      </c>
      <c r="B203" s="32" t="str">
        <f ca="true">+IF(ISTEXT('Data Summary'!B203),'Data Summary'!B203,"")</f>
        <v/>
      </c>
      <c r="C203" s="318"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19" t="e">
        <f ca="true">+RIGHT('Data Summary'!A204,LEN('Data Summary'!A204)-9)</f>
        <v>#VALUE!</v>
      </c>
      <c r="B204" s="32" t="str">
        <f ca="true">+IF(ISTEXT('Data Summary'!B204),'Data Summary'!B204,"")</f>
        <v/>
      </c>
      <c r="C204" s="318"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19" t="e">
        <f ca="true">+RIGHT('Data Summary'!A205,LEN('Data Summary'!A205)-9)</f>
        <v>#VALUE!</v>
      </c>
      <c r="B205" s="32" t="str">
        <f ca="true">+IF(ISTEXT('Data Summary'!B205),'Data Summary'!B205,"")</f>
        <v/>
      </c>
      <c r="C205" s="318"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19" t="e">
        <f ca="true">+RIGHT('Data Summary'!A206,LEN('Data Summary'!A206)-9)</f>
        <v>#VALUE!</v>
      </c>
      <c r="B206" s="32" t="str">
        <f ca="true">+IF(ISTEXT('Data Summary'!B206),'Data Summary'!B206,"")</f>
        <v/>
      </c>
      <c r="C206" s="318"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19" t="e">
        <f ca="true">+RIGHT('Data Summary'!A207,LEN('Data Summary'!A207)-9)</f>
        <v>#VALUE!</v>
      </c>
      <c r="B207" s="32" t="str">
        <f ca="true">+IF(ISTEXT('Data Summary'!B207),'Data Summary'!B207,"")</f>
        <v/>
      </c>
      <c r="C207" s="318"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3E32E-672E-44B3-AB01-857F73897B67}">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39" customWidth="true"/>
    <col min="2" max="2" width="7.5" style="175" customWidth="true"/>
    <col min="3" max="8" width="8.75" style="139" customWidth="true"/>
    <col min="9" max="9" width="9.375" style="139" customWidth="true"/>
    <col min="10" max="10" width="13.375" style="139" customWidth="true"/>
    <col min="11" max="11" width="7.5" style="139" customWidth="true"/>
    <col min="12" max="17" width="8.625" style="139" customWidth="true"/>
    <col min="18" max="18" width="6.5" style="139" customWidth="true"/>
    <col min="19" max="19" width="13.375" style="139" customWidth="true"/>
    <col min="20" max="20" width="7.5" style="139" customWidth="true"/>
    <col min="21" max="26" width="9.125" style="139" customWidth="true"/>
    <col min="27" max="16384" width="9" style="139"/>
  </cols>
  <sheetData>
    <row xmlns:x14ac="http://schemas.microsoft.com/office/spreadsheetml/2009/9/ac" r="1" ht="15.75" x14ac:dyDescent="0.25">
      <c r="A1" s="135" t="s">
        <v>48</v>
      </c>
      <c r="B1" s="136"/>
      <c r="C1" s="137"/>
      <c r="D1" s="137"/>
      <c r="E1" s="137"/>
      <c r="F1" s="137"/>
      <c r="G1" s="137"/>
      <c r="H1" s="544"/>
      <c r="I1" s="544"/>
      <c r="J1" s="544"/>
      <c r="K1" s="544"/>
      <c r="L1" s="544"/>
      <c r="M1" s="544"/>
      <c r="N1" s="544"/>
      <c r="O1" s="544"/>
      <c r="P1" s="544"/>
      <c r="Q1" s="137"/>
      <c r="R1" s="137"/>
      <c r="S1" s="137"/>
      <c r="T1" s="138"/>
      <c r="U1" s="138"/>
      <c r="V1" s="138"/>
      <c r="W1" s="138"/>
      <c r="X1" s="138"/>
      <c r="Y1" s="138"/>
      <c r="Z1" s="138"/>
      <c r="AA1" s="138"/>
    </row>
    <row xmlns:x14ac="http://schemas.microsoft.com/office/spreadsheetml/2009/9/ac" r="2" s="142" customFormat="true" ht="26.25" customHeight="true" x14ac:dyDescent="0.25">
      <c r="A2" s="140" t="s">
        <v>13</v>
      </c>
      <c r="B2" s="141"/>
      <c r="J2" s="140" t="s">
        <v>14</v>
      </c>
      <c r="R2" s="143"/>
      <c r="S2" s="144" t="s">
        <v>15</v>
      </c>
      <c r="W2" s="143"/>
      <c r="X2" s="143"/>
      <c r="Y2" s="145"/>
      <c r="Z2" s="145"/>
      <c r="AD2" s="146"/>
      <c r="AE2" s="146"/>
      <c r="AF2" s="146"/>
      <c r="AG2" s="146"/>
      <c r="AH2" s="146"/>
      <c r="AI2" s="146"/>
    </row>
    <row xmlns:x14ac="http://schemas.microsoft.com/office/spreadsheetml/2009/9/ac" r="3" ht="15.75" x14ac:dyDescent="0.25">
      <c r="A3" s="147"/>
      <c r="B3" s="148" t="s">
        <v>4</v>
      </c>
      <c r="C3" s="143" t="s">
        <v>7</v>
      </c>
      <c r="D3" s="143" t="s">
        <v>2</v>
      </c>
      <c r="E3" s="143" t="s">
        <v>1</v>
      </c>
      <c r="F3" s="143" t="s">
        <v>54</v>
      </c>
      <c r="G3" s="143" t="s">
        <v>17</v>
      </c>
      <c r="H3" s="143" t="s">
        <v>18</v>
      </c>
      <c r="I3" s="149"/>
      <c r="J3" s="147"/>
      <c r="K3" s="148" t="s">
        <v>4</v>
      </c>
      <c r="L3" s="143" t="s">
        <v>7</v>
      </c>
      <c r="M3" s="143" t="s">
        <v>2</v>
      </c>
      <c r="N3" s="143" t="s">
        <v>1</v>
      </c>
      <c r="O3" s="143" t="s">
        <v>54</v>
      </c>
      <c r="P3" s="143" t="s">
        <v>17</v>
      </c>
      <c r="Q3" s="143" t="s">
        <v>18</v>
      </c>
      <c r="R3" s="145"/>
      <c r="S3" s="150"/>
      <c r="T3" s="148" t="s">
        <v>4</v>
      </c>
      <c r="U3" s="143" t="s">
        <v>7</v>
      </c>
      <c r="V3" s="143" t="s">
        <v>2</v>
      </c>
      <c r="W3" s="143" t="s">
        <v>1</v>
      </c>
      <c r="X3" s="143" t="s">
        <v>54</v>
      </c>
      <c r="Y3" s="143" t="s">
        <v>17</v>
      </c>
      <c r="Z3" s="143" t="s">
        <v>18</v>
      </c>
      <c r="AB3" s="146"/>
      <c r="AC3" s="146"/>
      <c r="AD3" s="146"/>
      <c r="AE3" s="146"/>
      <c r="AF3" s="146"/>
      <c r="AG3" s="146"/>
    </row>
    <row xmlns:x14ac="http://schemas.microsoft.com/office/spreadsheetml/2009/9/ac" r="4" ht="15.75" x14ac:dyDescent="0.25">
      <c r="A4" s="147" t="s">
        <v>34</v>
      </c>
      <c r="B4" s="9">
        <v>2023</v>
      </c>
      <c r="C4" s="9">
        <v>96.589751960000001</v>
      </c>
      <c r="D4" s="9">
        <v>96.449700000000007</v>
      </c>
      <c r="E4" s="9">
        <v>88.950280000000006</v>
      </c>
      <c r="F4" s="9">
        <v>97.037040000000005</v>
      </c>
      <c r="G4" s="9">
        <v>94.847089999999994</v>
      </c>
      <c r="H4" s="9">
        <v>95.225727480000003</v>
      </c>
      <c r="I4" s="149"/>
      <c r="J4" s="147" t="s">
        <v>34</v>
      </c>
      <c r="K4" s="9">
        <v>2023</v>
      </c>
      <c r="L4" s="9">
        <v>88.852083690000001</v>
      </c>
      <c r="M4" s="9">
        <v>94.011979999999994</v>
      </c>
      <c r="N4" s="9">
        <v>78.333330000000004</v>
      </c>
      <c r="O4" s="9">
        <v>96.969700000000003</v>
      </c>
      <c r="P4" s="9">
        <v>80.067610000000002</v>
      </c>
      <c r="Q4" s="9">
        <v>86.838420360000001</v>
      </c>
      <c r="R4" s="146"/>
      <c r="S4" s="147" t="s">
        <v>34</v>
      </c>
      <c r="T4" s="9">
        <v>2023</v>
      </c>
      <c r="U4" s="9">
        <v>97.530034740000005</v>
      </c>
      <c r="V4" s="9"/>
      <c r="W4" s="9"/>
      <c r="X4" s="9"/>
      <c r="Y4" s="9">
        <v>97.739890000000003</v>
      </c>
      <c r="Z4" s="9">
        <v>97.411717159999995</v>
      </c>
      <c r="AA4" s="146"/>
      <c r="AB4" s="146"/>
      <c r="AC4" s="146"/>
      <c r="AD4" s="146"/>
      <c r="AE4" s="146"/>
      <c r="AF4" s="146"/>
      <c r="AG4" s="146"/>
    </row>
    <row xmlns:x14ac="http://schemas.microsoft.com/office/spreadsheetml/2009/9/ac" r="5" ht="15.75" x14ac:dyDescent="0.25">
      <c r="A5" s="147" t="s">
        <v>35</v>
      </c>
      <c r="B5" s="9">
        <v>2023</v>
      </c>
      <c r="C5" s="9">
        <v>0.5484801856</v>
      </c>
      <c r="D5" s="9">
        <v>2.9585900000000001</v>
      </c>
      <c r="E5" s="9">
        <v>8.2872900000000005</v>
      </c>
      <c r="F5" s="9">
        <v>1.4814700000000001</v>
      </c>
      <c r="G5" s="9">
        <v>3.29827</v>
      </c>
      <c r="H5" s="9">
        <v>2.7194625160000001</v>
      </c>
      <c r="I5" s="149"/>
      <c r="J5" s="147" t="s">
        <v>35</v>
      </c>
      <c r="K5" s="9">
        <v>2023</v>
      </c>
      <c r="L5" s="9">
        <v>6.3333656669999998</v>
      </c>
      <c r="M5" s="9"/>
      <c r="N5" s="9"/>
      <c r="O5" s="9"/>
      <c r="P5" s="9"/>
      <c r="Q5" s="9"/>
      <c r="R5" s="146"/>
      <c r="S5" s="147" t="s">
        <v>35</v>
      </c>
      <c r="T5" s="9">
        <v>2023</v>
      </c>
      <c r="U5" s="9"/>
      <c r="V5" s="9"/>
      <c r="W5" s="9"/>
      <c r="X5" s="9"/>
      <c r="Y5" s="9"/>
      <c r="Z5" s="9"/>
      <c r="AA5" s="146"/>
      <c r="AB5" s="146"/>
      <c r="AC5" s="146"/>
      <c r="AD5" s="146"/>
      <c r="AE5" s="146"/>
      <c r="AF5" s="146"/>
      <c r="AG5" s="146"/>
    </row>
    <row xmlns:x14ac="http://schemas.microsoft.com/office/spreadsheetml/2009/9/ac" r="6" s="142" customFormat="true" ht="15.75" x14ac:dyDescent="0.25">
      <c r="A6" s="147" t="s">
        <v>36</v>
      </c>
      <c r="B6" s="9">
        <v>2023</v>
      </c>
      <c r="C6" s="9">
        <v>2.8617678579999999</v>
      </c>
      <c r="D6" s="9">
        <v>0.59170999999999996</v>
      </c>
      <c r="E6" s="9">
        <v>2.7624300000000002</v>
      </c>
      <c r="F6" s="9">
        <v>1.48149</v>
      </c>
      <c r="G6" s="9">
        <v>1.8546400000000001</v>
      </c>
      <c r="H6" s="9">
        <v>2.0548099999999998</v>
      </c>
      <c r="I6" s="149"/>
      <c r="J6" s="147" t="s">
        <v>36</v>
      </c>
      <c r="K6" s="9">
        <v>2023</v>
      </c>
      <c r="L6" s="9">
        <v>4.8145506420000004</v>
      </c>
      <c r="M6" s="9"/>
      <c r="N6" s="9"/>
      <c r="O6" s="9"/>
      <c r="P6" s="9"/>
      <c r="Q6" s="9"/>
      <c r="R6" s="145"/>
      <c r="S6" s="147" t="s">
        <v>36</v>
      </c>
      <c r="T6" s="9">
        <v>2023</v>
      </c>
      <c r="U6" s="9"/>
      <c r="V6" s="9"/>
      <c r="W6" s="9"/>
      <c r="X6" s="9"/>
      <c r="Y6" s="9"/>
      <c r="Z6" s="9"/>
      <c r="AA6" s="146"/>
      <c r="AB6" s="146"/>
      <c r="AC6" s="146"/>
      <c r="AD6" s="146"/>
      <c r="AE6" s="146"/>
      <c r="AF6" s="146"/>
      <c r="AG6" s="146"/>
    </row>
    <row xmlns:x14ac="http://schemas.microsoft.com/office/spreadsheetml/2009/9/ac" r="7" s="142" customFormat="true" ht="15.75" x14ac:dyDescent="0.25">
      <c r="A7" s="151" t="s">
        <v>201</v>
      </c>
      <c r="B7" s="9">
        <v>2023</v>
      </c>
      <c r="C7" s="9">
        <v>0</v>
      </c>
      <c r="D7" s="9">
        <v>0</v>
      </c>
      <c r="E7" s="9">
        <v>0</v>
      </c>
      <c r="F7" s="9">
        <v>0</v>
      </c>
      <c r="G7" s="9">
        <v>0</v>
      </c>
      <c r="H7" s="9">
        <v>0</v>
      </c>
      <c r="I7" s="146"/>
      <c r="J7" s="151" t="s">
        <v>201</v>
      </c>
      <c r="K7" s="9">
        <v>2023</v>
      </c>
      <c r="L7" s="9">
        <v>0</v>
      </c>
      <c r="M7" s="9">
        <v>5.9880199999999997</v>
      </c>
      <c r="N7" s="9">
        <v>21.66667</v>
      </c>
      <c r="O7" s="9">
        <v>3.0303</v>
      </c>
      <c r="P7" s="9">
        <v>19.932390000000002</v>
      </c>
      <c r="Q7" s="9">
        <v>13.161579639999999</v>
      </c>
      <c r="R7" s="146"/>
      <c r="S7" s="151" t="s">
        <v>201</v>
      </c>
      <c r="T7" s="9">
        <v>2023</v>
      </c>
      <c r="U7" s="9">
        <v>2.469965261</v>
      </c>
      <c r="V7" s="9">
        <v>100</v>
      </c>
      <c r="W7" s="9">
        <v>100</v>
      </c>
      <c r="X7" s="9">
        <v>100</v>
      </c>
      <c r="Y7" s="9">
        <v>2.2601100000000001</v>
      </c>
      <c r="Z7" s="9">
        <v>2.5882828390000001</v>
      </c>
      <c r="AA7" s="152"/>
    </row>
    <row xmlns:x14ac="http://schemas.microsoft.com/office/spreadsheetml/2009/9/ac" r="8" s="142" customFormat="true" ht="15.75" x14ac:dyDescent="0.25">
      <c r="A8" s="153"/>
      <c r="B8" s="154"/>
      <c r="H8" s="152"/>
      <c r="I8" s="152"/>
      <c r="J8" s="152"/>
      <c r="K8" s="152"/>
      <c r="L8" s="152"/>
      <c r="M8" s="152"/>
      <c r="N8" s="152"/>
      <c r="O8" s="152"/>
      <c r="P8" s="152"/>
      <c r="Q8" s="152"/>
      <c r="R8" s="152"/>
      <c r="S8" s="152"/>
      <c r="T8" s="152"/>
      <c r="U8" s="152"/>
      <c r="V8" s="152"/>
      <c r="W8" s="152"/>
      <c r="X8" s="152"/>
      <c r="Y8" s="152"/>
      <c r="Z8" s="152"/>
      <c r="AA8" s="152"/>
    </row>
    <row xmlns:x14ac="http://schemas.microsoft.com/office/spreadsheetml/2009/9/ac" r="9" s="142" customFormat="true" ht="15.75" x14ac:dyDescent="0.25">
      <c r="A9" s="153"/>
      <c r="B9" s="154"/>
      <c r="H9" s="152"/>
      <c r="I9" s="152"/>
      <c r="J9" s="152"/>
      <c r="K9" s="152"/>
      <c r="L9" s="152"/>
      <c r="M9" s="152"/>
      <c r="N9" s="152"/>
      <c r="O9" s="152"/>
      <c r="P9" s="152"/>
      <c r="Q9" s="152"/>
      <c r="R9" s="152"/>
      <c r="S9" s="152"/>
      <c r="T9" s="152"/>
      <c r="U9" s="152"/>
      <c r="V9" s="152"/>
      <c r="W9" s="152"/>
      <c r="X9" s="152"/>
      <c r="Y9" s="152"/>
      <c r="Z9" s="152"/>
      <c r="AA9" s="152"/>
    </row>
    <row xmlns:x14ac="http://schemas.microsoft.com/office/spreadsheetml/2009/9/ac" r="10" s="142" customFormat="true" ht="15.75" x14ac:dyDescent="0.25">
      <c r="A10" s="155"/>
      <c r="B10" s="154"/>
      <c r="C10" s="152"/>
      <c r="D10" s="152"/>
      <c r="E10" s="152"/>
      <c r="F10" s="152"/>
      <c r="G10" s="152"/>
      <c r="H10" s="152"/>
      <c r="I10" s="152"/>
      <c r="J10" s="152"/>
      <c r="K10" s="152"/>
      <c r="L10" s="152"/>
      <c r="M10" s="152"/>
      <c r="N10" s="152"/>
      <c r="O10" s="152"/>
      <c r="P10" s="152"/>
      <c r="Q10" s="152"/>
      <c r="R10" s="152"/>
      <c r="S10" s="152"/>
      <c r="T10" s="152"/>
      <c r="U10" s="152"/>
      <c r="V10" s="152"/>
      <c r="W10" s="152"/>
      <c r="X10" s="152"/>
      <c r="Y10" s="152"/>
      <c r="Z10" s="152"/>
      <c r="AA10" s="152"/>
    </row>
    <row xmlns:x14ac="http://schemas.microsoft.com/office/spreadsheetml/2009/9/ac" r="11" ht="15.75" x14ac:dyDescent="0.25">
      <c r="A11" s="156"/>
      <c r="B11" s="157"/>
      <c r="C11" s="152"/>
      <c r="D11" s="152"/>
      <c r="E11" s="152"/>
      <c r="F11" s="152"/>
      <c r="G11" s="152"/>
      <c r="H11" s="152"/>
      <c r="I11" s="152"/>
      <c r="J11" s="152"/>
      <c r="K11" s="152"/>
      <c r="L11" s="152"/>
      <c r="M11" s="152"/>
      <c r="N11" s="152"/>
      <c r="O11" s="152"/>
      <c r="P11" s="152"/>
      <c r="Q11" s="152"/>
    </row>
    <row xmlns:x14ac="http://schemas.microsoft.com/office/spreadsheetml/2009/9/ac" r="12" ht="15.75" x14ac:dyDescent="0.25">
      <c r="A12" s="158" t="s">
        <v>49</v>
      </c>
      <c r="B12" s="159"/>
      <c r="C12" s="160"/>
      <c r="D12" s="160"/>
      <c r="E12" s="160"/>
      <c r="F12" s="160"/>
      <c r="G12" s="160"/>
      <c r="H12" s="160"/>
      <c r="I12" s="160"/>
      <c r="J12" s="160"/>
      <c r="K12" s="160"/>
      <c r="L12" s="160"/>
      <c r="M12" s="160"/>
      <c r="N12" s="160"/>
      <c r="O12" s="160"/>
      <c r="P12" s="160"/>
      <c r="Q12" s="160"/>
      <c r="R12" s="161"/>
      <c r="S12" s="161"/>
      <c r="T12" s="161"/>
      <c r="U12" s="161"/>
      <c r="V12" s="161"/>
    </row>
    <row xmlns:x14ac="http://schemas.microsoft.com/office/spreadsheetml/2009/9/ac" r="13" s="164" customFormat="true" x14ac:dyDescent="0.2">
      <c r="A13" s="162" t="s">
        <v>50</v>
      </c>
      <c r="B13" s="163" t="s">
        <v>41</v>
      </c>
      <c r="C13" s="162" t="s">
        <v>89</v>
      </c>
      <c r="D13" s="162" t="s">
        <v>51</v>
      </c>
      <c r="E13" s="162" t="s">
        <v>165</v>
      </c>
      <c r="F13" s="162" t="s">
        <v>90</v>
      </c>
      <c r="G13" s="162" t="s">
        <v>91</v>
      </c>
      <c r="H13" s="162" t="s">
        <v>92</v>
      </c>
      <c r="I13" s="162" t="s">
        <v>93</v>
      </c>
      <c r="J13" s="162" t="s">
        <v>198</v>
      </c>
      <c r="K13" s="162" t="s">
        <v>166</v>
      </c>
      <c r="L13" s="162" t="s">
        <v>94</v>
      </c>
      <c r="M13" s="162" t="s">
        <v>95</v>
      </c>
      <c r="N13" s="162" t="s">
        <v>96</v>
      </c>
      <c r="O13" s="164" t="s">
        <v>97</v>
      </c>
      <c r="P13" s="164" t="s">
        <v>199</v>
      </c>
      <c r="Q13" s="162" t="s">
        <v>123</v>
      </c>
      <c r="R13" s="162" t="s">
        <v>157</v>
      </c>
      <c r="S13" s="165" t="s">
        <v>98</v>
      </c>
      <c r="T13" s="166" t="s">
        <v>99</v>
      </c>
      <c r="U13" s="166" t="s">
        <v>100</v>
      </c>
      <c r="V13" s="166" t="s">
        <v>200</v>
      </c>
    </row>
    <row xmlns:x14ac="http://schemas.microsoft.com/office/spreadsheetml/2009/9/ac" r="14" s="169" customFormat="true" ht="12" x14ac:dyDescent="0.2">
      <c r="A14" s="167" t="s">
        <v>203</v>
      </c>
      <c r="B14" s="9">
        <v>2000</v>
      </c>
      <c r="C14" s="168" t="s">
        <v>7</v>
      </c>
      <c r="D14" s="9">
        <v>866334</v>
      </c>
      <c r="E14" s="9"/>
      <c r="F14" s="9"/>
      <c r="G14" s="9"/>
      <c r="H14" s="9"/>
      <c r="I14" s="9"/>
      <c r="J14" s="9">
        <v>100</v>
      </c>
      <c r="K14" s="9"/>
      <c r="L14" s="9"/>
      <c r="M14" s="9"/>
      <c r="N14" s="9"/>
      <c r="O14" s="9"/>
      <c r="P14" s="9">
        <v>100</v>
      </c>
      <c r="Q14" s="9"/>
      <c r="R14" s="9"/>
      <c r="S14" s="9"/>
      <c r="T14" s="9"/>
      <c r="U14" s="9"/>
      <c r="V14" s="9">
        <v>100</v>
      </c>
    </row>
    <row xmlns:x14ac="http://schemas.microsoft.com/office/spreadsheetml/2009/9/ac" r="15" s="169" customFormat="true" ht="12" x14ac:dyDescent="0.2">
      <c r="A15" s="167" t="s">
        <v>203</v>
      </c>
      <c r="B15" s="9">
        <v>2001</v>
      </c>
      <c r="C15" s="168" t="s">
        <v>7</v>
      </c>
      <c r="D15" s="9">
        <v>837861</v>
      </c>
      <c r="E15" s="9"/>
      <c r="F15" s="9"/>
      <c r="G15" s="9"/>
      <c r="H15" s="9"/>
      <c r="I15" s="9"/>
      <c r="J15" s="9">
        <v>100</v>
      </c>
      <c r="K15" s="9"/>
      <c r="L15" s="9"/>
      <c r="M15" s="9"/>
      <c r="N15" s="9"/>
      <c r="O15" s="9"/>
      <c r="P15" s="9">
        <v>100</v>
      </c>
      <c r="Q15" s="9"/>
      <c r="R15" s="9"/>
      <c r="S15" s="9"/>
      <c r="T15" s="9"/>
      <c r="U15" s="9"/>
      <c r="V15" s="9">
        <v>100</v>
      </c>
    </row>
    <row xmlns:x14ac="http://schemas.microsoft.com/office/spreadsheetml/2009/9/ac" r="16" s="169" customFormat="true" ht="12" x14ac:dyDescent="0.2">
      <c r="A16" s="167" t="s">
        <v>203</v>
      </c>
      <c r="B16" s="9">
        <v>2002</v>
      </c>
      <c r="C16" s="168" t="s">
        <v>7</v>
      </c>
      <c r="D16" s="9">
        <v>804875</v>
      </c>
      <c r="E16" s="9"/>
      <c r="F16" s="9"/>
      <c r="G16" s="9"/>
      <c r="H16" s="9"/>
      <c r="I16" s="9"/>
      <c r="J16" s="9">
        <v>100</v>
      </c>
      <c r="K16" s="9"/>
      <c r="L16" s="9"/>
      <c r="M16" s="9"/>
      <c r="N16" s="9"/>
      <c r="O16" s="9"/>
      <c r="P16" s="9">
        <v>100</v>
      </c>
      <c r="Q16" s="9"/>
      <c r="R16" s="9"/>
      <c r="S16" s="9"/>
      <c r="T16" s="9"/>
      <c r="U16" s="9"/>
      <c r="V16" s="9">
        <v>100</v>
      </c>
    </row>
    <row xmlns:x14ac="http://schemas.microsoft.com/office/spreadsheetml/2009/9/ac" r="17" s="169" customFormat="true" ht="12" x14ac:dyDescent="0.2">
      <c r="A17" s="167" t="s">
        <v>203</v>
      </c>
      <c r="B17" s="9">
        <v>2003</v>
      </c>
      <c r="C17" s="168" t="s">
        <v>7</v>
      </c>
      <c r="D17" s="9">
        <v>774835</v>
      </c>
      <c r="E17" s="9"/>
      <c r="F17" s="9"/>
      <c r="G17" s="9"/>
      <c r="H17" s="9"/>
      <c r="I17" s="9"/>
      <c r="J17" s="9">
        <v>100</v>
      </c>
      <c r="K17" s="9"/>
      <c r="L17" s="9"/>
      <c r="M17" s="9"/>
      <c r="N17" s="9"/>
      <c r="O17" s="9"/>
      <c r="P17" s="9">
        <v>100</v>
      </c>
      <c r="Q17" s="9"/>
      <c r="R17" s="9"/>
      <c r="S17" s="9"/>
      <c r="T17" s="9"/>
      <c r="U17" s="9"/>
      <c r="V17" s="9">
        <v>100</v>
      </c>
    </row>
    <row xmlns:x14ac="http://schemas.microsoft.com/office/spreadsheetml/2009/9/ac" r="18" s="169" customFormat="true" ht="12" x14ac:dyDescent="0.2">
      <c r="A18" s="167" t="s">
        <v>203</v>
      </c>
      <c r="B18" s="9">
        <v>2004</v>
      </c>
      <c r="C18" s="168" t="s">
        <v>7</v>
      </c>
      <c r="D18" s="9">
        <v>745455</v>
      </c>
      <c r="E18" s="9"/>
      <c r="F18" s="9"/>
      <c r="G18" s="9"/>
      <c r="H18" s="9"/>
      <c r="I18" s="9"/>
      <c r="J18" s="9">
        <v>100</v>
      </c>
      <c r="K18" s="9"/>
      <c r="L18" s="9"/>
      <c r="M18" s="9"/>
      <c r="N18" s="9"/>
      <c r="O18" s="9"/>
      <c r="P18" s="9">
        <v>100</v>
      </c>
      <c r="Q18" s="9"/>
      <c r="R18" s="9"/>
      <c r="S18" s="9"/>
      <c r="T18" s="9"/>
      <c r="U18" s="9"/>
      <c r="V18" s="9">
        <v>100</v>
      </c>
    </row>
    <row xmlns:x14ac="http://schemas.microsoft.com/office/spreadsheetml/2009/9/ac" r="19" s="169" customFormat="true" ht="12" x14ac:dyDescent="0.2">
      <c r="A19" s="167" t="s">
        <v>203</v>
      </c>
      <c r="B19" s="9">
        <v>2005</v>
      </c>
      <c r="C19" s="168" t="s">
        <v>7</v>
      </c>
      <c r="D19" s="9">
        <v>713533</v>
      </c>
      <c r="E19" s="9"/>
      <c r="F19" s="9"/>
      <c r="G19" s="9"/>
      <c r="H19" s="9"/>
      <c r="I19" s="9"/>
      <c r="J19" s="9">
        <v>100</v>
      </c>
      <c r="K19" s="9"/>
      <c r="L19" s="9"/>
      <c r="M19" s="9"/>
      <c r="N19" s="9"/>
      <c r="O19" s="9"/>
      <c r="P19" s="9">
        <v>100</v>
      </c>
      <c r="Q19" s="9"/>
      <c r="R19" s="9"/>
      <c r="S19" s="9"/>
      <c r="T19" s="9"/>
      <c r="U19" s="9"/>
      <c r="V19" s="9">
        <v>100</v>
      </c>
    </row>
    <row xmlns:x14ac="http://schemas.microsoft.com/office/spreadsheetml/2009/9/ac" r="20" s="169" customFormat="true" ht="12" x14ac:dyDescent="0.2">
      <c r="A20" s="167" t="s">
        <v>203</v>
      </c>
      <c r="B20" s="9">
        <v>2006</v>
      </c>
      <c r="C20" s="168" t="s">
        <v>7</v>
      </c>
      <c r="D20" s="9">
        <v>681991</v>
      </c>
      <c r="E20" s="9"/>
      <c r="F20" s="9"/>
      <c r="G20" s="9"/>
      <c r="H20" s="9"/>
      <c r="I20" s="9"/>
      <c r="J20" s="9">
        <v>100</v>
      </c>
      <c r="K20" s="9"/>
      <c r="L20" s="9"/>
      <c r="M20" s="9"/>
      <c r="N20" s="9"/>
      <c r="O20" s="9"/>
      <c r="P20" s="9">
        <v>100</v>
      </c>
      <c r="Q20" s="9"/>
      <c r="R20" s="9"/>
      <c r="S20" s="9"/>
      <c r="T20" s="9"/>
      <c r="U20" s="9"/>
      <c r="V20" s="9">
        <v>100</v>
      </c>
    </row>
    <row xmlns:x14ac="http://schemas.microsoft.com/office/spreadsheetml/2009/9/ac" r="21" s="169" customFormat="true" ht="12" x14ac:dyDescent="0.2">
      <c r="A21" s="167" t="s">
        <v>203</v>
      </c>
      <c r="B21" s="9">
        <v>2007</v>
      </c>
      <c r="C21" s="168" t="s">
        <v>7</v>
      </c>
      <c r="D21" s="9">
        <v>650440</v>
      </c>
      <c r="E21" s="9"/>
      <c r="F21" s="9"/>
      <c r="G21" s="9"/>
      <c r="H21" s="9"/>
      <c r="I21" s="9"/>
      <c r="J21" s="9">
        <v>100</v>
      </c>
      <c r="K21" s="9"/>
      <c r="L21" s="9"/>
      <c r="M21" s="9"/>
      <c r="N21" s="9"/>
      <c r="O21" s="9"/>
      <c r="P21" s="9">
        <v>100</v>
      </c>
      <c r="Q21" s="9"/>
      <c r="R21" s="9"/>
      <c r="S21" s="9"/>
      <c r="T21" s="9"/>
      <c r="U21" s="9"/>
      <c r="V21" s="9">
        <v>100</v>
      </c>
    </row>
    <row xmlns:x14ac="http://schemas.microsoft.com/office/spreadsheetml/2009/9/ac" r="22" s="169" customFormat="true" ht="12" x14ac:dyDescent="0.2">
      <c r="A22" s="167" t="s">
        <v>203</v>
      </c>
      <c r="B22" s="9">
        <v>2008</v>
      </c>
      <c r="C22" s="168" t="s">
        <v>7</v>
      </c>
      <c r="D22" s="9">
        <v>617221</v>
      </c>
      <c r="E22" s="9"/>
      <c r="F22" s="9"/>
      <c r="G22" s="9"/>
      <c r="H22" s="9"/>
      <c r="I22" s="9"/>
      <c r="J22" s="9">
        <v>100</v>
      </c>
      <c r="K22" s="9"/>
      <c r="L22" s="9"/>
      <c r="M22" s="9"/>
      <c r="N22" s="9"/>
      <c r="O22" s="9"/>
      <c r="P22" s="9">
        <v>100</v>
      </c>
      <c r="Q22" s="9"/>
      <c r="R22" s="9"/>
      <c r="S22" s="9"/>
      <c r="T22" s="9"/>
      <c r="U22" s="9"/>
      <c r="V22" s="9">
        <v>100</v>
      </c>
    </row>
    <row xmlns:x14ac="http://schemas.microsoft.com/office/spreadsheetml/2009/9/ac" r="23" s="169" customFormat="true" ht="12" x14ac:dyDescent="0.2">
      <c r="A23" s="167" t="s">
        <v>203</v>
      </c>
      <c r="B23" s="9">
        <v>2009</v>
      </c>
      <c r="C23" s="168" t="s">
        <v>7</v>
      </c>
      <c r="D23" s="9">
        <v>587111</v>
      </c>
      <c r="E23" s="9"/>
      <c r="F23" s="9"/>
      <c r="G23" s="9"/>
      <c r="H23" s="9"/>
      <c r="I23" s="9"/>
      <c r="J23" s="9">
        <v>100</v>
      </c>
      <c r="K23" s="9"/>
      <c r="L23" s="9"/>
      <c r="M23" s="9"/>
      <c r="N23" s="9"/>
      <c r="O23" s="9"/>
      <c r="P23" s="9">
        <v>100</v>
      </c>
      <c r="Q23" s="9"/>
      <c r="R23" s="9"/>
      <c r="S23" s="9"/>
      <c r="T23" s="9"/>
      <c r="U23" s="9"/>
      <c r="V23" s="9">
        <v>100</v>
      </c>
    </row>
    <row xmlns:x14ac="http://schemas.microsoft.com/office/spreadsheetml/2009/9/ac" r="24" s="169" customFormat="true" ht="12" x14ac:dyDescent="0.2">
      <c r="A24" s="167" t="s">
        <v>203</v>
      </c>
      <c r="B24" s="9">
        <v>2010</v>
      </c>
      <c r="C24" s="168" t="s">
        <v>7</v>
      </c>
      <c r="D24" s="9">
        <v>555248</v>
      </c>
      <c r="E24" s="9"/>
      <c r="F24" s="9"/>
      <c r="G24" s="9"/>
      <c r="H24" s="9"/>
      <c r="I24" s="9"/>
      <c r="J24" s="9">
        <v>100</v>
      </c>
      <c r="K24" s="9"/>
      <c r="L24" s="9"/>
      <c r="M24" s="9"/>
      <c r="N24" s="9"/>
      <c r="O24" s="9"/>
      <c r="P24" s="9">
        <v>100</v>
      </c>
      <c r="Q24" s="9"/>
      <c r="R24" s="9"/>
      <c r="S24" s="9"/>
      <c r="T24" s="9"/>
      <c r="U24" s="9"/>
      <c r="V24" s="9">
        <v>100</v>
      </c>
    </row>
    <row xmlns:x14ac="http://schemas.microsoft.com/office/spreadsheetml/2009/9/ac" r="25" s="169" customFormat="true" ht="12" x14ac:dyDescent="0.2">
      <c r="A25" s="167" t="s">
        <v>203</v>
      </c>
      <c r="B25" s="9">
        <v>2011</v>
      </c>
      <c r="C25" s="168" t="s">
        <v>7</v>
      </c>
      <c r="D25" s="9">
        <v>533995</v>
      </c>
      <c r="E25" s="9"/>
      <c r="F25" s="9"/>
      <c r="G25" s="9"/>
      <c r="H25" s="9"/>
      <c r="I25" s="9"/>
      <c r="J25" s="9">
        <v>100</v>
      </c>
      <c r="K25" s="9"/>
      <c r="L25" s="9"/>
      <c r="M25" s="9"/>
      <c r="N25" s="9"/>
      <c r="O25" s="9"/>
      <c r="P25" s="9">
        <v>100</v>
      </c>
      <c r="Q25" s="9"/>
      <c r="R25" s="9"/>
      <c r="S25" s="9"/>
      <c r="T25" s="9"/>
      <c r="U25" s="9"/>
      <c r="V25" s="9">
        <v>100</v>
      </c>
    </row>
    <row xmlns:x14ac="http://schemas.microsoft.com/office/spreadsheetml/2009/9/ac" r="26" s="169" customFormat="true" ht="12" x14ac:dyDescent="0.2">
      <c r="A26" s="167" t="s">
        <v>203</v>
      </c>
      <c r="B26" s="9">
        <v>2012</v>
      </c>
      <c r="C26" s="168" t="s">
        <v>7</v>
      </c>
      <c r="D26" s="9">
        <v>566330</v>
      </c>
      <c r="E26" s="9"/>
      <c r="F26" s="9"/>
      <c r="G26" s="9"/>
      <c r="H26" s="9"/>
      <c r="I26" s="9"/>
      <c r="J26" s="9">
        <v>100</v>
      </c>
      <c r="K26" s="9"/>
      <c r="L26" s="9"/>
      <c r="M26" s="9"/>
      <c r="N26" s="9"/>
      <c r="O26" s="9"/>
      <c r="P26" s="9">
        <v>100</v>
      </c>
      <c r="Q26" s="9"/>
      <c r="R26" s="9"/>
      <c r="S26" s="9"/>
      <c r="T26" s="9"/>
      <c r="U26" s="9"/>
      <c r="V26" s="9">
        <v>100</v>
      </c>
    </row>
    <row xmlns:x14ac="http://schemas.microsoft.com/office/spreadsheetml/2009/9/ac" r="27" s="169" customFormat="true" ht="12" x14ac:dyDescent="0.2">
      <c r="A27" s="167" t="s">
        <v>203</v>
      </c>
      <c r="B27" s="9">
        <v>2013</v>
      </c>
      <c r="C27" s="168" t="s">
        <v>7</v>
      </c>
      <c r="D27" s="9">
        <v>555201</v>
      </c>
      <c r="E27" s="9"/>
      <c r="F27" s="9"/>
      <c r="G27" s="9">
        <v>96.589751956063935</v>
      </c>
      <c r="H27" s="9"/>
      <c r="I27" s="9"/>
      <c r="J27" s="9">
        <v>3.4102480439360652</v>
      </c>
      <c r="K27" s="9"/>
      <c r="L27" s="9"/>
      <c r="M27" s="9"/>
      <c r="N27" s="9"/>
      <c r="O27" s="9"/>
      <c r="P27" s="9">
        <v>100</v>
      </c>
      <c r="Q27" s="9"/>
      <c r="R27" s="9"/>
      <c r="S27" s="9"/>
      <c r="T27" s="9"/>
      <c r="U27" s="9"/>
      <c r="V27" s="9">
        <v>100</v>
      </c>
    </row>
    <row xmlns:x14ac="http://schemas.microsoft.com/office/spreadsheetml/2009/9/ac" r="28" s="169" customFormat="true" ht="12" x14ac:dyDescent="0.2">
      <c r="A28" s="167" t="s">
        <v>203</v>
      </c>
      <c r="B28" s="9">
        <v>2014</v>
      </c>
      <c r="C28" s="168" t="s">
        <v>7</v>
      </c>
      <c r="D28" s="9">
        <v>547022</v>
      </c>
      <c r="E28" s="9"/>
      <c r="F28" s="9"/>
      <c r="G28" s="9">
        <v>96.589751956063935</v>
      </c>
      <c r="H28" s="9"/>
      <c r="I28" s="9"/>
      <c r="J28" s="9">
        <v>3.4102480439360652</v>
      </c>
      <c r="K28" s="9"/>
      <c r="L28" s="9"/>
      <c r="M28" s="9"/>
      <c r="N28" s="9"/>
      <c r="O28" s="9"/>
      <c r="P28" s="9">
        <v>100</v>
      </c>
      <c r="Q28" s="9"/>
      <c r="R28" s="9"/>
      <c r="S28" s="9">
        <v>97.522526054344098</v>
      </c>
      <c r="T28" s="9"/>
      <c r="U28" s="9"/>
      <c r="V28" s="9">
        <v>2.4774739456559018</v>
      </c>
    </row>
    <row xmlns:x14ac="http://schemas.microsoft.com/office/spreadsheetml/2009/9/ac" r="29" s="169" customFormat="true" ht="12" x14ac:dyDescent="0.2">
      <c r="A29" s="167" t="s">
        <v>203</v>
      </c>
      <c r="B29" s="9">
        <v>2015</v>
      </c>
      <c r="C29" s="168" t="s">
        <v>7</v>
      </c>
      <c r="D29" s="9">
        <v>541506</v>
      </c>
      <c r="E29" s="9">
        <v>97.138232141691546</v>
      </c>
      <c r="F29" s="9"/>
      <c r="G29" s="9">
        <v>96.589751956063935</v>
      </c>
      <c r="H29" s="9"/>
      <c r="I29" s="9"/>
      <c r="J29" s="9">
        <v>3.4102480439360652</v>
      </c>
      <c r="K29" s="9"/>
      <c r="L29" s="9"/>
      <c r="M29" s="9">
        <v>88.85208369151303</v>
      </c>
      <c r="N29" s="9"/>
      <c r="O29" s="9"/>
      <c r="P29" s="9">
        <v>11.14791630848697</v>
      </c>
      <c r="Q29" s="9"/>
      <c r="R29" s="9"/>
      <c r="S29" s="9">
        <v>97.522526054344098</v>
      </c>
      <c r="T29" s="9"/>
      <c r="U29" s="9"/>
      <c r="V29" s="9">
        <v>2.4774739456559018</v>
      </c>
    </row>
    <row xmlns:x14ac="http://schemas.microsoft.com/office/spreadsheetml/2009/9/ac" r="30" s="169" customFormat="true" ht="12" x14ac:dyDescent="0.2">
      <c r="A30" s="167" t="s">
        <v>203</v>
      </c>
      <c r="B30" s="9">
        <v>2016</v>
      </c>
      <c r="C30" s="168" t="s">
        <v>7</v>
      </c>
      <c r="D30" s="9">
        <v>540973</v>
      </c>
      <c r="E30" s="9">
        <v>97.138232141691546</v>
      </c>
      <c r="F30" s="9"/>
      <c r="G30" s="9">
        <v>96.589751956063935</v>
      </c>
      <c r="H30" s="9"/>
      <c r="I30" s="9"/>
      <c r="J30" s="9">
        <v>3.4102480439360652</v>
      </c>
      <c r="K30" s="9"/>
      <c r="L30" s="9"/>
      <c r="M30" s="9">
        <v>88.85208369151303</v>
      </c>
      <c r="N30" s="9"/>
      <c r="O30" s="9"/>
      <c r="P30" s="9">
        <v>11.14791630848697</v>
      </c>
      <c r="Q30" s="9"/>
      <c r="R30" s="9"/>
      <c r="S30" s="9">
        <v>97.522526054344098</v>
      </c>
      <c r="T30" s="9"/>
      <c r="U30" s="9"/>
      <c r="V30" s="9">
        <v>2.4774739456559018</v>
      </c>
    </row>
    <row xmlns:x14ac="http://schemas.microsoft.com/office/spreadsheetml/2009/9/ac" r="31" s="169" customFormat="true" ht="12" x14ac:dyDescent="0.2">
      <c r="A31" s="167" t="s">
        <v>203</v>
      </c>
      <c r="B31" s="9">
        <v>2017</v>
      </c>
      <c r="C31" s="168" t="s">
        <v>7</v>
      </c>
      <c r="D31" s="9">
        <v>542650</v>
      </c>
      <c r="E31" s="9">
        <v>97.138232141691546</v>
      </c>
      <c r="F31" s="9"/>
      <c r="G31" s="9">
        <v>96.589751956063935</v>
      </c>
      <c r="H31" s="9"/>
      <c r="I31" s="9"/>
      <c r="J31" s="9">
        <v>3.4102480439360652</v>
      </c>
      <c r="K31" s="9"/>
      <c r="L31" s="9"/>
      <c r="M31" s="9">
        <v>88.85208369151303</v>
      </c>
      <c r="N31" s="9"/>
      <c r="O31" s="9"/>
      <c r="P31" s="9">
        <v>11.14791630848697</v>
      </c>
      <c r="Q31" s="9"/>
      <c r="R31" s="9"/>
      <c r="S31" s="9">
        <v>97.522526054344098</v>
      </c>
      <c r="T31" s="9"/>
      <c r="U31" s="9"/>
      <c r="V31" s="9">
        <v>2.4774739456559018</v>
      </c>
    </row>
    <row xmlns:x14ac="http://schemas.microsoft.com/office/spreadsheetml/2009/9/ac" r="32" s="169" customFormat="true" ht="12" x14ac:dyDescent="0.2">
      <c r="A32" s="167" t="s">
        <v>203</v>
      </c>
      <c r="B32" s="9">
        <v>2018</v>
      </c>
      <c r="C32" s="168" t="s">
        <v>7</v>
      </c>
      <c r="D32" s="9">
        <v>548292</v>
      </c>
      <c r="E32" s="9">
        <v>97.138232141691546</v>
      </c>
      <c r="F32" s="9">
        <v>97.138232141691546</v>
      </c>
      <c r="G32" s="9">
        <v>96.589751956063935</v>
      </c>
      <c r="H32" s="9">
        <v>0.54848018562761069</v>
      </c>
      <c r="I32" s="9">
        <v>2.861767858308454</v>
      </c>
      <c r="J32" s="9">
        <v>0</v>
      </c>
      <c r="K32" s="9"/>
      <c r="L32" s="9">
        <v>95.185449358059913</v>
      </c>
      <c r="M32" s="9">
        <v>88.85208369151303</v>
      </c>
      <c r="N32" s="9">
        <v>6.3333656665468823</v>
      </c>
      <c r="O32" s="9">
        <v>4.8145506419400874</v>
      </c>
      <c r="P32" s="9">
        <v>0</v>
      </c>
      <c r="Q32" s="9"/>
      <c r="R32" s="9"/>
      <c r="S32" s="9">
        <v>97.522526054344098</v>
      </c>
      <c r="T32" s="9"/>
      <c r="U32" s="9"/>
      <c r="V32" s="9">
        <v>2.4774739456559018</v>
      </c>
    </row>
    <row xmlns:x14ac="http://schemas.microsoft.com/office/spreadsheetml/2009/9/ac" r="33" s="169" customFormat="true" ht="12" x14ac:dyDescent="0.2">
      <c r="A33" s="167" t="s">
        <v>203</v>
      </c>
      <c r="B33" s="9">
        <v>2019</v>
      </c>
      <c r="C33" s="168" t="s">
        <v>7</v>
      </c>
      <c r="D33" s="9">
        <v>552557</v>
      </c>
      <c r="E33" s="9">
        <v>97.138232141691546</v>
      </c>
      <c r="F33" s="9">
        <v>97.138232141691546</v>
      </c>
      <c r="G33" s="9">
        <v>96.589751956063935</v>
      </c>
      <c r="H33" s="9">
        <v>0.54848018562761069</v>
      </c>
      <c r="I33" s="9">
        <v>2.861767858308454</v>
      </c>
      <c r="J33" s="9">
        <v>0</v>
      </c>
      <c r="K33" s="9"/>
      <c r="L33" s="9">
        <v>95.185449358059913</v>
      </c>
      <c r="M33" s="9">
        <v>88.85208369151303</v>
      </c>
      <c r="N33" s="9">
        <v>6.3333656665468823</v>
      </c>
      <c r="O33" s="9">
        <v>4.8145506419400874</v>
      </c>
      <c r="P33" s="9">
        <v>0</v>
      </c>
      <c r="Q33" s="9"/>
      <c r="R33" s="9"/>
      <c r="S33" s="9">
        <v>97.522526054344098</v>
      </c>
      <c r="T33" s="9"/>
      <c r="U33" s="9"/>
      <c r="V33" s="9">
        <v>2.4774739456559018</v>
      </c>
    </row>
    <row xmlns:x14ac="http://schemas.microsoft.com/office/spreadsheetml/2009/9/ac" r="34" s="169" customFormat="true" ht="12" x14ac:dyDescent="0.2">
      <c r="A34" s="167" t="s">
        <v>203</v>
      </c>
      <c r="B34" s="9">
        <v>2020</v>
      </c>
      <c r="C34" s="168" t="s">
        <v>7</v>
      </c>
      <c r="D34" s="9">
        <v>557307</v>
      </c>
      <c r="E34" s="9">
        <v>97.138232141691546</v>
      </c>
      <c r="F34" s="9">
        <v>97.138232141691546</v>
      </c>
      <c r="G34" s="9">
        <v>96.589751956063935</v>
      </c>
      <c r="H34" s="9">
        <v>0.54848018562761069</v>
      </c>
      <c r="I34" s="9">
        <v>2.861767858308454</v>
      </c>
      <c r="J34" s="9">
        <v>0</v>
      </c>
      <c r="K34" s="9"/>
      <c r="L34" s="9">
        <v>95.185449358059913</v>
      </c>
      <c r="M34" s="9">
        <v>88.85208369151303</v>
      </c>
      <c r="N34" s="9">
        <v>6.3333656665468823</v>
      </c>
      <c r="O34" s="9">
        <v>4.8145506419400874</v>
      </c>
      <c r="P34" s="9">
        <v>0</v>
      </c>
      <c r="Q34" s="9"/>
      <c r="R34" s="9"/>
      <c r="S34" s="9">
        <v>97.522526054344098</v>
      </c>
      <c r="T34" s="9"/>
      <c r="U34" s="9"/>
      <c r="V34" s="9">
        <v>2.4774739456559018</v>
      </c>
    </row>
    <row xmlns:x14ac="http://schemas.microsoft.com/office/spreadsheetml/2009/9/ac" r="35" s="169" customFormat="true" ht="12" x14ac:dyDescent="0.2">
      <c r="A35" s="167" t="s">
        <v>203</v>
      </c>
      <c r="B35" s="9">
        <v>2021</v>
      </c>
      <c r="C35" s="168" t="s">
        <v>7</v>
      </c>
      <c r="D35" s="9">
        <v>561844</v>
      </c>
      <c r="E35" s="9">
        <v>97.138232141691546</v>
      </c>
      <c r="F35" s="9">
        <v>97.138232141691546</v>
      </c>
      <c r="G35" s="9">
        <v>96.589751956063935</v>
      </c>
      <c r="H35" s="9">
        <v>0.54848018562761069</v>
      </c>
      <c r="I35" s="9">
        <v>2.861767858308454</v>
      </c>
      <c r="J35" s="9">
        <v>0</v>
      </c>
      <c r="K35" s="9"/>
      <c r="L35" s="9">
        <v>95.185449358059913</v>
      </c>
      <c r="M35" s="9">
        <v>88.85208369151303</v>
      </c>
      <c r="N35" s="9">
        <v>6.3333656665468823</v>
      </c>
      <c r="O35" s="9">
        <v>4.8145506419400874</v>
      </c>
      <c r="P35" s="9">
        <v>0</v>
      </c>
      <c r="Q35" s="9"/>
      <c r="R35" s="9"/>
      <c r="S35" s="9">
        <v>97.522526054344098</v>
      </c>
      <c r="T35" s="9"/>
      <c r="U35" s="9"/>
      <c r="V35" s="9">
        <v>2.4774739456559018</v>
      </c>
    </row>
    <row xmlns:x14ac="http://schemas.microsoft.com/office/spreadsheetml/2009/9/ac" r="36" s="169" customFormat="true" ht="12" x14ac:dyDescent="0.2">
      <c r="A36" s="167" t="s">
        <v>203</v>
      </c>
      <c r="B36" s="9">
        <v>2022</v>
      </c>
      <c r="C36" s="168" t="s">
        <v>7</v>
      </c>
      <c r="D36" s="9">
        <v>564475</v>
      </c>
      <c r="E36" s="9">
        <v>97.138232141691546</v>
      </c>
      <c r="F36" s="9">
        <v>97.138232141691546</v>
      </c>
      <c r="G36" s="9">
        <v>96.589751956063935</v>
      </c>
      <c r="H36" s="9">
        <v>0.54848018562761069</v>
      </c>
      <c r="I36" s="9">
        <v>2.861767858308454</v>
      </c>
      <c r="J36" s="9">
        <v>0</v>
      </c>
      <c r="K36" s="9"/>
      <c r="L36" s="9">
        <v>95.185449358059913</v>
      </c>
      <c r="M36" s="9">
        <v>88.85208369151303</v>
      </c>
      <c r="N36" s="9">
        <v>6.3333656665468823</v>
      </c>
      <c r="O36" s="9">
        <v>4.8145506419400874</v>
      </c>
      <c r="P36" s="9">
        <v>0</v>
      </c>
      <c r="Q36" s="9"/>
      <c r="R36" s="9"/>
      <c r="S36" s="9">
        <v>97.522526054344098</v>
      </c>
      <c r="T36" s="9"/>
      <c r="U36" s="9"/>
      <c r="V36" s="9">
        <v>2.4774739456559018</v>
      </c>
    </row>
    <row xmlns:x14ac="http://schemas.microsoft.com/office/spreadsheetml/2009/9/ac" r="37" s="169" customFormat="true" ht="12" x14ac:dyDescent="0.2">
      <c r="A37" s="167" t="s">
        <v>203</v>
      </c>
      <c r="B37" s="9">
        <v>2023</v>
      </c>
      <c r="C37" s="168" t="s">
        <v>7</v>
      </c>
      <c r="D37" s="9">
        <v>463352</v>
      </c>
      <c r="E37" s="9">
        <v>97.138232141691546</v>
      </c>
      <c r="F37" s="9">
        <v>97.138232141691546</v>
      </c>
      <c r="G37" s="9">
        <v>96.589751956063935</v>
      </c>
      <c r="H37" s="9">
        <v>0.54848018562761069</v>
      </c>
      <c r="I37" s="9">
        <v>2.861767858308454</v>
      </c>
      <c r="J37" s="9">
        <v>0</v>
      </c>
      <c r="K37" s="9"/>
      <c r="L37" s="9">
        <v>95.185449358059913</v>
      </c>
      <c r="M37" s="9">
        <v>88.85208369151303</v>
      </c>
      <c r="N37" s="9">
        <v>6.3333656665468823</v>
      </c>
      <c r="O37" s="9">
        <v>4.8145506419400874</v>
      </c>
      <c r="P37" s="9">
        <v>0</v>
      </c>
      <c r="Q37" s="9"/>
      <c r="R37" s="9"/>
      <c r="S37" s="9">
        <v>97.522526054344098</v>
      </c>
      <c r="T37" s="9"/>
      <c r="U37" s="9"/>
      <c r="V37" s="9">
        <v>2.4774739456559018</v>
      </c>
    </row>
    <row xmlns:x14ac="http://schemas.microsoft.com/office/spreadsheetml/2009/9/ac" r="38" s="169" customFormat="true" ht="12" x14ac:dyDescent="0.2">
      <c r="A38" s="167" t="s">
        <v>203</v>
      </c>
      <c r="B38" s="9">
        <v>2024</v>
      </c>
      <c r="C38" s="168" t="s">
        <v>7</v>
      </c>
      <c r="D38" s="9"/>
      <c r="E38" s="9"/>
      <c r="F38" s="9"/>
      <c r="G38" s="9"/>
      <c r="H38" s="9"/>
      <c r="I38" s="9"/>
      <c r="J38" s="9"/>
      <c r="K38" s="9"/>
      <c r="L38" s="9"/>
      <c r="M38" s="9"/>
      <c r="N38" s="9"/>
      <c r="O38" s="9"/>
      <c r="P38" s="9"/>
      <c r="Q38" s="9"/>
      <c r="R38" s="9"/>
      <c r="S38" s="9"/>
      <c r="T38" s="9"/>
      <c r="U38" s="9"/>
      <c r="V38" s="9"/>
    </row>
    <row xmlns:x14ac="http://schemas.microsoft.com/office/spreadsheetml/2009/9/ac" r="39" s="169" customFormat="true" ht="12" x14ac:dyDescent="0.2">
      <c r="A39" s="167" t="s">
        <v>203</v>
      </c>
      <c r="B39" s="9">
        <v>2025</v>
      </c>
      <c r="C39" s="168" t="s">
        <v>7</v>
      </c>
      <c r="D39" s="9"/>
      <c r="E39" s="9"/>
      <c r="F39" s="9"/>
      <c r="G39" s="9"/>
      <c r="H39" s="9"/>
      <c r="I39" s="9"/>
      <c r="J39" s="9"/>
      <c r="K39" s="9"/>
      <c r="L39" s="9"/>
      <c r="M39" s="9"/>
      <c r="N39" s="9"/>
      <c r="O39" s="9"/>
      <c r="P39" s="9"/>
      <c r="Q39" s="9"/>
      <c r="R39" s="9"/>
      <c r="S39" s="9"/>
      <c r="T39" s="9"/>
      <c r="U39" s="9"/>
      <c r="V39" s="9"/>
    </row>
    <row xmlns:x14ac="http://schemas.microsoft.com/office/spreadsheetml/2009/9/ac" r="40" s="169" customFormat="true" ht="12" x14ac:dyDescent="0.2">
      <c r="A40" s="167" t="s">
        <v>203</v>
      </c>
      <c r="B40" s="9">
        <v>2026</v>
      </c>
      <c r="C40" s="168" t="s">
        <v>7</v>
      </c>
      <c r="D40" s="9"/>
      <c r="E40" s="9"/>
      <c r="F40" s="9"/>
      <c r="G40" s="9"/>
      <c r="H40" s="9"/>
      <c r="I40" s="9"/>
      <c r="J40" s="9"/>
      <c r="K40" s="9"/>
      <c r="L40" s="9"/>
      <c r="M40" s="9"/>
      <c r="N40" s="9"/>
      <c r="O40" s="9"/>
      <c r="P40" s="9"/>
      <c r="Q40" s="9"/>
      <c r="R40" s="9"/>
      <c r="S40" s="9"/>
      <c r="T40" s="9"/>
      <c r="U40" s="9"/>
      <c r="V40" s="9"/>
    </row>
    <row xmlns:x14ac="http://schemas.microsoft.com/office/spreadsheetml/2009/9/ac" r="41" s="169" customFormat="true" ht="12" x14ac:dyDescent="0.2">
      <c r="A41" s="167" t="s">
        <v>203</v>
      </c>
      <c r="B41" s="9">
        <v>2027</v>
      </c>
      <c r="C41" s="168" t="s">
        <v>7</v>
      </c>
      <c r="D41" s="9"/>
      <c r="E41" s="9"/>
      <c r="F41" s="9"/>
      <c r="G41" s="9"/>
      <c r="H41" s="9"/>
      <c r="I41" s="9"/>
      <c r="J41" s="9"/>
      <c r="K41" s="9"/>
      <c r="L41" s="9"/>
      <c r="M41" s="9"/>
      <c r="N41" s="9"/>
      <c r="O41" s="9"/>
      <c r="P41" s="9"/>
      <c r="Q41" s="9"/>
      <c r="R41" s="9"/>
      <c r="S41" s="9"/>
      <c r="T41" s="9"/>
      <c r="U41" s="9"/>
      <c r="V41" s="9"/>
    </row>
    <row xmlns:x14ac="http://schemas.microsoft.com/office/spreadsheetml/2009/9/ac" r="42" s="169" customFormat="true" ht="12" x14ac:dyDescent="0.2">
      <c r="A42" s="167" t="s">
        <v>203</v>
      </c>
      <c r="B42" s="9">
        <v>2028</v>
      </c>
      <c r="C42" s="168" t="s">
        <v>7</v>
      </c>
      <c r="D42" s="9"/>
      <c r="E42" s="9"/>
      <c r="F42" s="9"/>
      <c r="G42" s="9"/>
      <c r="H42" s="9"/>
      <c r="I42" s="9"/>
      <c r="J42" s="9"/>
      <c r="K42" s="9"/>
      <c r="L42" s="9"/>
      <c r="M42" s="9"/>
      <c r="N42" s="9"/>
      <c r="O42" s="9"/>
      <c r="P42" s="9"/>
      <c r="Q42" s="9"/>
      <c r="R42" s="9"/>
      <c r="S42" s="9"/>
      <c r="T42" s="9"/>
      <c r="U42" s="9"/>
      <c r="V42" s="9"/>
    </row>
    <row xmlns:x14ac="http://schemas.microsoft.com/office/spreadsheetml/2009/9/ac" r="43" s="169" customFormat="true" ht="12" x14ac:dyDescent="0.2">
      <c r="A43" s="167" t="s">
        <v>203</v>
      </c>
      <c r="B43" s="9">
        <v>2029</v>
      </c>
      <c r="C43" s="168" t="s">
        <v>7</v>
      </c>
      <c r="D43" s="9"/>
      <c r="E43" s="9"/>
      <c r="F43" s="9"/>
      <c r="G43" s="9"/>
      <c r="H43" s="9"/>
      <c r="I43" s="9"/>
      <c r="J43" s="9"/>
      <c r="K43" s="9"/>
      <c r="L43" s="9"/>
      <c r="M43" s="9"/>
      <c r="N43" s="9"/>
      <c r="O43" s="9"/>
      <c r="P43" s="9"/>
      <c r="Q43" s="9"/>
      <c r="R43" s="9"/>
      <c r="S43" s="9"/>
      <c r="T43" s="9"/>
      <c r="U43" s="9"/>
      <c r="V43" s="9"/>
    </row>
    <row xmlns:x14ac="http://schemas.microsoft.com/office/spreadsheetml/2009/9/ac" r="44" s="169" customFormat="true" ht="12" x14ac:dyDescent="0.2">
      <c r="A44" s="167" t="s">
        <v>203</v>
      </c>
      <c r="B44" s="9">
        <v>2030</v>
      </c>
      <c r="C44" s="168" t="s">
        <v>7</v>
      </c>
      <c r="D44" s="9"/>
      <c r="E44" s="9"/>
      <c r="F44" s="9"/>
      <c r="G44" s="9"/>
      <c r="H44" s="9"/>
      <c r="I44" s="9"/>
      <c r="J44" s="9"/>
      <c r="K44" s="9"/>
      <c r="L44" s="9"/>
      <c r="M44" s="9"/>
      <c r="N44" s="9"/>
      <c r="O44" s="9"/>
      <c r="P44" s="9"/>
      <c r="Q44" s="9"/>
      <c r="R44" s="9"/>
      <c r="S44" s="9"/>
      <c r="T44" s="9"/>
      <c r="U44" s="9"/>
      <c r="V44" s="9"/>
    </row>
    <row xmlns:x14ac="http://schemas.microsoft.com/office/spreadsheetml/2009/9/ac" r="45" s="169" customFormat="true" ht="12" x14ac:dyDescent="0.2">
      <c r="A45" s="167" t="s">
        <v>203</v>
      </c>
      <c r="B45" s="9">
        <v>2000</v>
      </c>
      <c r="C45" s="168" t="s">
        <v>1</v>
      </c>
      <c r="D45" s="9">
        <v>560223.54761260992</v>
      </c>
      <c r="E45" s="9">
        <v>100</v>
      </c>
      <c r="F45" s="9"/>
      <c r="G45" s="9"/>
      <c r="H45" s="9"/>
      <c r="I45" s="9"/>
      <c r="J45" s="9">
        <v>100</v>
      </c>
      <c r="K45" s="9"/>
      <c r="L45" s="9"/>
      <c r="M45" s="9"/>
      <c r="N45" s="9"/>
      <c r="O45" s="9"/>
      <c r="P45" s="9">
        <v>100</v>
      </c>
      <c r="Q45" s="9"/>
      <c r="R45" s="9"/>
      <c r="S45" s="9"/>
      <c r="T45" s="9"/>
      <c r="U45" s="9"/>
      <c r="V45" s="9">
        <v>100</v>
      </c>
    </row>
    <row xmlns:x14ac="http://schemas.microsoft.com/office/spreadsheetml/2009/9/ac" r="46" s="169" customFormat="true" ht="12" x14ac:dyDescent="0.2">
      <c r="A46" s="167" t="s">
        <v>203</v>
      </c>
      <c r="B46" s="9">
        <v>2001</v>
      </c>
      <c r="C46" s="168" t="s">
        <v>1</v>
      </c>
      <c r="D46" s="9">
        <v>539456.82274864207</v>
      </c>
      <c r="E46" s="9">
        <v>100</v>
      </c>
      <c r="F46" s="9"/>
      <c r="G46" s="9"/>
      <c r="H46" s="9"/>
      <c r="I46" s="9"/>
      <c r="J46" s="9">
        <v>100</v>
      </c>
      <c r="K46" s="9"/>
      <c r="L46" s="9"/>
      <c r="M46" s="9"/>
      <c r="N46" s="9"/>
      <c r="O46" s="9"/>
      <c r="P46" s="9">
        <v>100</v>
      </c>
      <c r="Q46" s="9"/>
      <c r="R46" s="9"/>
      <c r="S46" s="9"/>
      <c r="T46" s="9"/>
      <c r="U46" s="9"/>
      <c r="V46" s="9">
        <v>100</v>
      </c>
    </row>
    <row xmlns:x14ac="http://schemas.microsoft.com/office/spreadsheetml/2009/9/ac" r="47" s="169" customFormat="true" ht="12" x14ac:dyDescent="0.2">
      <c r="A47" s="167" t="s">
        <v>203</v>
      </c>
      <c r="B47" s="9">
        <v>2002</v>
      </c>
      <c r="C47" s="168" t="s">
        <v>1</v>
      </c>
      <c r="D47" s="9">
        <v>517019.50549125671</v>
      </c>
      <c r="E47" s="9">
        <v>100</v>
      </c>
      <c r="F47" s="9"/>
      <c r="G47" s="9"/>
      <c r="H47" s="9"/>
      <c r="I47" s="9"/>
      <c r="J47" s="9">
        <v>100</v>
      </c>
      <c r="K47" s="9"/>
      <c r="L47" s="9"/>
      <c r="M47" s="9"/>
      <c r="N47" s="9"/>
      <c r="O47" s="9"/>
      <c r="P47" s="9">
        <v>100</v>
      </c>
      <c r="Q47" s="9"/>
      <c r="R47" s="9"/>
      <c r="S47" s="9"/>
      <c r="T47" s="9"/>
      <c r="U47" s="9"/>
      <c r="V47" s="9">
        <v>100</v>
      </c>
    </row>
    <row xmlns:x14ac="http://schemas.microsoft.com/office/spreadsheetml/2009/9/ac" r="48" s="169" customFormat="true" ht="12" x14ac:dyDescent="0.2">
      <c r="A48" s="167" t="s">
        <v>203</v>
      </c>
      <c r="B48" s="9">
        <v>2003</v>
      </c>
      <c r="C48" s="168" t="s">
        <v>1</v>
      </c>
      <c r="D48" s="9">
        <v>496955.93198966968</v>
      </c>
      <c r="E48" s="9">
        <v>100</v>
      </c>
      <c r="F48" s="9"/>
      <c r="G48" s="9"/>
      <c r="H48" s="9"/>
      <c r="I48" s="9"/>
      <c r="J48" s="9">
        <v>100</v>
      </c>
      <c r="K48" s="9"/>
      <c r="L48" s="9"/>
      <c r="M48" s="9"/>
      <c r="N48" s="9"/>
      <c r="O48" s="9"/>
      <c r="P48" s="9">
        <v>100</v>
      </c>
      <c r="Q48" s="9"/>
      <c r="R48" s="9"/>
      <c r="S48" s="9"/>
      <c r="T48" s="9"/>
      <c r="U48" s="9"/>
      <c r="V48" s="9">
        <v>100</v>
      </c>
    </row>
    <row xmlns:x14ac="http://schemas.microsoft.com/office/spreadsheetml/2009/9/ac" r="49" s="169" customFormat="true" ht="12" x14ac:dyDescent="0.2">
      <c r="A49" s="167" t="s">
        <v>203</v>
      </c>
      <c r="B49" s="9">
        <v>2004</v>
      </c>
      <c r="C49" s="168" t="s">
        <v>1</v>
      </c>
      <c r="D49" s="9">
        <v>477374.48791465763</v>
      </c>
      <c r="E49" s="9">
        <v>100</v>
      </c>
      <c r="F49" s="9"/>
      <c r="G49" s="9"/>
      <c r="H49" s="9"/>
      <c r="I49" s="9"/>
      <c r="J49" s="9">
        <v>100</v>
      </c>
      <c r="K49" s="9"/>
      <c r="L49" s="9"/>
      <c r="M49" s="9"/>
      <c r="N49" s="9"/>
      <c r="O49" s="9"/>
      <c r="P49" s="9">
        <v>100</v>
      </c>
      <c r="Q49" s="9"/>
      <c r="R49" s="9"/>
      <c r="S49" s="9"/>
      <c r="T49" s="9"/>
      <c r="U49" s="9"/>
      <c r="V49" s="9">
        <v>100</v>
      </c>
    </row>
    <row xmlns:x14ac="http://schemas.microsoft.com/office/spreadsheetml/2009/9/ac" r="50" s="169" customFormat="true" ht="12" x14ac:dyDescent="0.2">
      <c r="A50" s="167" t="s">
        <v>203</v>
      </c>
      <c r="B50" s="9">
        <v>2005</v>
      </c>
      <c r="C50" s="168" t="s">
        <v>1</v>
      </c>
      <c r="D50" s="9">
        <v>456218.72758022312</v>
      </c>
      <c r="E50" s="9">
        <v>100</v>
      </c>
      <c r="F50" s="9"/>
      <c r="G50" s="9"/>
      <c r="H50" s="9"/>
      <c r="I50" s="9"/>
      <c r="J50" s="9">
        <v>100</v>
      </c>
      <c r="K50" s="9"/>
      <c r="L50" s="9"/>
      <c r="M50" s="9"/>
      <c r="N50" s="9"/>
      <c r="O50" s="9"/>
      <c r="P50" s="9">
        <v>100</v>
      </c>
      <c r="Q50" s="9"/>
      <c r="R50" s="9"/>
      <c r="S50" s="9"/>
      <c r="T50" s="9"/>
      <c r="U50" s="9"/>
      <c r="V50" s="9">
        <v>100</v>
      </c>
    </row>
    <row xmlns:x14ac="http://schemas.microsoft.com/office/spreadsheetml/2009/9/ac" r="51" s="169" customFormat="true" ht="12" x14ac:dyDescent="0.2">
      <c r="A51" s="167" t="s">
        <v>203</v>
      </c>
      <c r="B51" s="9">
        <v>2006</v>
      </c>
      <c r="C51" s="168" t="s">
        <v>1</v>
      </c>
      <c r="D51" s="9">
        <v>435376.23927692411</v>
      </c>
      <c r="E51" s="9">
        <v>100</v>
      </c>
      <c r="F51" s="9"/>
      <c r="G51" s="9"/>
      <c r="H51" s="9"/>
      <c r="I51" s="9"/>
      <c r="J51" s="9">
        <v>100</v>
      </c>
      <c r="K51" s="9"/>
      <c r="L51" s="9"/>
      <c r="M51" s="9"/>
      <c r="N51" s="9"/>
      <c r="O51" s="9"/>
      <c r="P51" s="9">
        <v>100</v>
      </c>
      <c r="Q51" s="9"/>
      <c r="R51" s="9"/>
      <c r="S51" s="9"/>
      <c r="T51" s="9"/>
      <c r="U51" s="9"/>
      <c r="V51" s="9">
        <v>100</v>
      </c>
    </row>
    <row xmlns:x14ac="http://schemas.microsoft.com/office/spreadsheetml/2009/9/ac" r="52" s="169" customFormat="true" ht="12" x14ac:dyDescent="0.2">
      <c r="A52" s="167" t="s">
        <v>203</v>
      </c>
      <c r="B52" s="9">
        <v>2007</v>
      </c>
      <c r="C52" s="168" t="s">
        <v>1</v>
      </c>
      <c r="D52" s="9">
        <v>414583.94127807609</v>
      </c>
      <c r="E52" s="9">
        <v>100</v>
      </c>
      <c r="F52" s="9"/>
      <c r="G52" s="9"/>
      <c r="H52" s="9"/>
      <c r="I52" s="9"/>
      <c r="J52" s="9">
        <v>100</v>
      </c>
      <c r="K52" s="9"/>
      <c r="L52" s="9"/>
      <c r="M52" s="9"/>
      <c r="N52" s="9"/>
      <c r="O52" s="9"/>
      <c r="P52" s="9">
        <v>100</v>
      </c>
      <c r="Q52" s="9"/>
      <c r="R52" s="9"/>
      <c r="S52" s="9"/>
      <c r="T52" s="9"/>
      <c r="U52" s="9"/>
      <c r="V52" s="9">
        <v>100</v>
      </c>
    </row>
    <row xmlns:x14ac="http://schemas.microsoft.com/office/spreadsheetml/2009/9/ac" r="53" s="169" customFormat="true" ht="12" x14ac:dyDescent="0.2">
      <c r="A53" s="167" t="s">
        <v>203</v>
      </c>
      <c r="B53" s="9">
        <v>2008</v>
      </c>
      <c r="C53" s="168" t="s">
        <v>1</v>
      </c>
      <c r="D53" s="9">
        <v>392799.440632782</v>
      </c>
      <c r="E53" s="9">
        <v>100</v>
      </c>
      <c r="F53" s="9"/>
      <c r="G53" s="9"/>
      <c r="H53" s="9"/>
      <c r="I53" s="9"/>
      <c r="J53" s="9">
        <v>100</v>
      </c>
      <c r="K53" s="9"/>
      <c r="L53" s="9"/>
      <c r="M53" s="9"/>
      <c r="N53" s="9"/>
      <c r="O53" s="9"/>
      <c r="P53" s="9">
        <v>100</v>
      </c>
      <c r="Q53" s="9"/>
      <c r="R53" s="9"/>
      <c r="S53" s="9"/>
      <c r="T53" s="9"/>
      <c r="U53" s="9"/>
      <c r="V53" s="9">
        <v>100</v>
      </c>
    </row>
    <row xmlns:x14ac="http://schemas.microsoft.com/office/spreadsheetml/2009/9/ac" r="54" s="169" customFormat="true" ht="12" x14ac:dyDescent="0.2">
      <c r="A54" s="167" t="s">
        <v>203</v>
      </c>
      <c r="B54" s="9">
        <v>2009</v>
      </c>
      <c r="C54" s="168" t="s">
        <v>1</v>
      </c>
      <c r="D54" s="9">
        <v>373050.3347751617</v>
      </c>
      <c r="E54" s="9">
        <v>100</v>
      </c>
      <c r="F54" s="9"/>
      <c r="G54" s="9"/>
      <c r="H54" s="9"/>
      <c r="I54" s="9"/>
      <c r="J54" s="9">
        <v>100</v>
      </c>
      <c r="K54" s="9"/>
      <c r="L54" s="9"/>
      <c r="M54" s="9"/>
      <c r="N54" s="9"/>
      <c r="O54" s="9"/>
      <c r="P54" s="9">
        <v>100</v>
      </c>
      <c r="Q54" s="9"/>
      <c r="R54" s="9"/>
      <c r="S54" s="9"/>
      <c r="T54" s="9"/>
      <c r="U54" s="9"/>
      <c r="V54" s="9">
        <v>100</v>
      </c>
    </row>
    <row xmlns:x14ac="http://schemas.microsoft.com/office/spreadsheetml/2009/9/ac" r="55" s="169" customFormat="true" ht="12" x14ac:dyDescent="0.2">
      <c r="A55" s="167" t="s">
        <v>203</v>
      </c>
      <c r="B55" s="9">
        <v>2010</v>
      </c>
      <c r="C55" s="168" t="s">
        <v>1</v>
      </c>
      <c r="D55" s="9">
        <v>352249.32357482909</v>
      </c>
      <c r="E55" s="9">
        <v>100</v>
      </c>
      <c r="F55" s="9"/>
      <c r="G55" s="9"/>
      <c r="H55" s="9"/>
      <c r="I55" s="9"/>
      <c r="J55" s="9">
        <v>100</v>
      </c>
      <c r="K55" s="9"/>
      <c r="L55" s="9"/>
      <c r="M55" s="9"/>
      <c r="N55" s="9"/>
      <c r="O55" s="9"/>
      <c r="P55" s="9">
        <v>100</v>
      </c>
      <c r="Q55" s="9"/>
      <c r="R55" s="9"/>
      <c r="S55" s="9"/>
      <c r="T55" s="9"/>
      <c r="U55" s="9"/>
      <c r="V55" s="9">
        <v>100</v>
      </c>
    </row>
    <row xmlns:x14ac="http://schemas.microsoft.com/office/spreadsheetml/2009/9/ac" r="56" s="169" customFormat="true" ht="12" x14ac:dyDescent="0.2">
      <c r="A56" s="167" t="s">
        <v>203</v>
      </c>
      <c r="B56" s="9">
        <v>2011</v>
      </c>
      <c r="C56" s="168" t="s">
        <v>1</v>
      </c>
      <c r="D56" s="9">
        <v>338232.43381481181</v>
      </c>
      <c r="E56" s="9">
        <v>100</v>
      </c>
      <c r="F56" s="9"/>
      <c r="G56" s="9"/>
      <c r="H56" s="9"/>
      <c r="I56" s="9"/>
      <c r="J56" s="9">
        <v>100</v>
      </c>
      <c r="K56" s="9"/>
      <c r="L56" s="9"/>
      <c r="M56" s="9"/>
      <c r="N56" s="9"/>
      <c r="O56" s="9"/>
      <c r="P56" s="9">
        <v>100</v>
      </c>
      <c r="Q56" s="9"/>
      <c r="R56" s="9"/>
      <c r="S56" s="9"/>
      <c r="T56" s="9"/>
      <c r="U56" s="9"/>
      <c r="V56" s="9">
        <v>100</v>
      </c>
    </row>
    <row xmlns:x14ac="http://schemas.microsoft.com/office/spreadsheetml/2009/9/ac" r="57" s="169" customFormat="true" ht="12" x14ac:dyDescent="0.2">
      <c r="A57" s="167" t="s">
        <v>203</v>
      </c>
      <c r="B57" s="9">
        <v>2012</v>
      </c>
      <c r="C57" s="168" t="s">
        <v>1</v>
      </c>
      <c r="D57" s="9">
        <v>358147.10150566098</v>
      </c>
      <c r="E57" s="9">
        <v>100</v>
      </c>
      <c r="F57" s="9"/>
      <c r="G57" s="9"/>
      <c r="H57" s="9"/>
      <c r="I57" s="9"/>
      <c r="J57" s="9">
        <v>100</v>
      </c>
      <c r="K57" s="9"/>
      <c r="L57" s="9"/>
      <c r="M57" s="9"/>
      <c r="N57" s="9"/>
      <c r="O57" s="9"/>
      <c r="P57" s="9">
        <v>100</v>
      </c>
      <c r="Q57" s="9"/>
      <c r="R57" s="9"/>
      <c r="S57" s="9"/>
      <c r="T57" s="9"/>
      <c r="U57" s="9"/>
      <c r="V57" s="9">
        <v>100</v>
      </c>
    </row>
    <row xmlns:x14ac="http://schemas.microsoft.com/office/spreadsheetml/2009/9/ac" r="58" s="169" customFormat="true" ht="12" x14ac:dyDescent="0.2">
      <c r="A58" s="167" t="s">
        <v>203</v>
      </c>
      <c r="B58" s="9">
        <v>2013</v>
      </c>
      <c r="C58" s="168" t="s">
        <v>1</v>
      </c>
      <c r="D58" s="9">
        <v>350687.1677728272</v>
      </c>
      <c r="E58" s="9">
        <v>100</v>
      </c>
      <c r="F58" s="9"/>
      <c r="G58" s="9"/>
      <c r="H58" s="9"/>
      <c r="I58" s="9"/>
      <c r="J58" s="9">
        <v>100</v>
      </c>
      <c r="K58" s="9"/>
      <c r="L58" s="9"/>
      <c r="M58" s="9"/>
      <c r="N58" s="9"/>
      <c r="O58" s="9"/>
      <c r="P58" s="9">
        <v>100</v>
      </c>
      <c r="Q58" s="9"/>
      <c r="R58" s="9"/>
      <c r="S58" s="9"/>
      <c r="T58" s="9"/>
      <c r="U58" s="9"/>
      <c r="V58" s="9">
        <v>100</v>
      </c>
    </row>
    <row xmlns:x14ac="http://schemas.microsoft.com/office/spreadsheetml/2009/9/ac" r="59" s="169" customFormat="true" ht="12" x14ac:dyDescent="0.2">
      <c r="A59" s="167" t="s">
        <v>203</v>
      </c>
      <c r="B59" s="9">
        <v>2014</v>
      </c>
      <c r="C59" s="168" t="s">
        <v>1</v>
      </c>
      <c r="D59" s="9">
        <v>345236.52196899417</v>
      </c>
      <c r="E59" s="9">
        <v>100</v>
      </c>
      <c r="F59" s="9"/>
      <c r="G59" s="9"/>
      <c r="H59" s="9"/>
      <c r="I59" s="9"/>
      <c r="J59" s="9">
        <v>100</v>
      </c>
      <c r="K59" s="9"/>
      <c r="L59" s="9"/>
      <c r="M59" s="9"/>
      <c r="N59" s="9"/>
      <c r="O59" s="9"/>
      <c r="P59" s="9">
        <v>100</v>
      </c>
      <c r="Q59" s="9"/>
      <c r="R59" s="9"/>
      <c r="S59" s="9"/>
      <c r="T59" s="9"/>
      <c r="U59" s="9"/>
      <c r="V59" s="9">
        <v>100</v>
      </c>
    </row>
    <row xmlns:x14ac="http://schemas.microsoft.com/office/spreadsheetml/2009/9/ac" r="60" s="169" customFormat="true" ht="12" x14ac:dyDescent="0.2">
      <c r="A60" s="167" t="s">
        <v>203</v>
      </c>
      <c r="B60" s="9">
        <v>2015</v>
      </c>
      <c r="C60" s="168" t="s">
        <v>1</v>
      </c>
      <c r="D60" s="9">
        <v>341609.05514236452</v>
      </c>
      <c r="E60" s="9">
        <v>100</v>
      </c>
      <c r="F60" s="9"/>
      <c r="G60" s="9"/>
      <c r="H60" s="9"/>
      <c r="I60" s="9"/>
      <c r="J60" s="9">
        <v>100</v>
      </c>
      <c r="K60" s="9"/>
      <c r="L60" s="9"/>
      <c r="M60" s="9"/>
      <c r="N60" s="9"/>
      <c r="O60" s="9"/>
      <c r="P60" s="9">
        <v>100</v>
      </c>
      <c r="Q60" s="9"/>
      <c r="R60" s="9"/>
      <c r="S60" s="9"/>
      <c r="T60" s="9"/>
      <c r="U60" s="9"/>
      <c r="V60" s="9">
        <v>100</v>
      </c>
    </row>
    <row xmlns:x14ac="http://schemas.microsoft.com/office/spreadsheetml/2009/9/ac" r="61" s="169" customFormat="true" ht="12" x14ac:dyDescent="0.2">
      <c r="A61" s="167" t="s">
        <v>203</v>
      </c>
      <c r="B61" s="9">
        <v>2016</v>
      </c>
      <c r="C61" s="168" t="s">
        <v>1</v>
      </c>
      <c r="D61" s="9">
        <v>341256.59182220459</v>
      </c>
      <c r="E61" s="9">
        <v>100</v>
      </c>
      <c r="F61" s="9"/>
      <c r="G61" s="9"/>
      <c r="H61" s="9"/>
      <c r="I61" s="9"/>
      <c r="J61" s="9">
        <v>100</v>
      </c>
      <c r="K61" s="9"/>
      <c r="L61" s="9"/>
      <c r="M61" s="9"/>
      <c r="N61" s="9"/>
      <c r="O61" s="9"/>
      <c r="P61" s="9">
        <v>100</v>
      </c>
      <c r="Q61" s="9"/>
      <c r="R61" s="9"/>
      <c r="S61" s="9"/>
      <c r="T61" s="9"/>
      <c r="U61" s="9"/>
      <c r="V61" s="9">
        <v>100</v>
      </c>
    </row>
    <row xmlns:x14ac="http://schemas.microsoft.com/office/spreadsheetml/2009/9/ac" r="62" s="169" customFormat="true" ht="12" x14ac:dyDescent="0.2">
      <c r="A62" s="167" t="s">
        <v>203</v>
      </c>
      <c r="B62" s="9">
        <v>2017</v>
      </c>
      <c r="C62" s="168" t="s">
        <v>1</v>
      </c>
      <c r="D62" s="9">
        <v>342428.43297767639</v>
      </c>
      <c r="E62" s="9">
        <v>100</v>
      </c>
      <c r="F62" s="9"/>
      <c r="G62" s="9"/>
      <c r="H62" s="9"/>
      <c r="I62" s="9"/>
      <c r="J62" s="9">
        <v>100</v>
      </c>
      <c r="K62" s="9"/>
      <c r="L62" s="9"/>
      <c r="M62" s="9"/>
      <c r="N62" s="9"/>
      <c r="O62" s="9"/>
      <c r="P62" s="9">
        <v>100</v>
      </c>
      <c r="Q62" s="9"/>
      <c r="R62" s="9"/>
      <c r="S62" s="9"/>
      <c r="T62" s="9"/>
      <c r="U62" s="9"/>
      <c r="V62" s="9">
        <v>100</v>
      </c>
    </row>
    <row xmlns:x14ac="http://schemas.microsoft.com/office/spreadsheetml/2009/9/ac" r="63" s="169" customFormat="true" ht="12" x14ac:dyDescent="0.2">
      <c r="A63" s="167" t="s">
        <v>203</v>
      </c>
      <c r="B63" s="9">
        <v>2018</v>
      </c>
      <c r="C63" s="168" t="s">
        <v>1</v>
      </c>
      <c r="D63" s="9">
        <v>346240.90554245003</v>
      </c>
      <c r="E63" s="9">
        <v>100</v>
      </c>
      <c r="F63" s="9">
        <v>99.408289999999994</v>
      </c>
      <c r="G63" s="9">
        <v>96.449700000000007</v>
      </c>
      <c r="H63" s="9">
        <v>2.9585899999999872</v>
      </c>
      <c r="I63" s="9">
        <v>0.59171000000000618</v>
      </c>
      <c r="J63" s="9">
        <v>0</v>
      </c>
      <c r="K63" s="9"/>
      <c r="L63" s="9"/>
      <c r="M63" s="9">
        <v>94.011979999999994</v>
      </c>
      <c r="N63" s="9"/>
      <c r="O63" s="9"/>
      <c r="P63" s="9">
        <v>5.9880200000000059</v>
      </c>
      <c r="Q63" s="9"/>
      <c r="R63" s="9"/>
      <c r="S63" s="9"/>
      <c r="T63" s="9"/>
      <c r="U63" s="9"/>
      <c r="V63" s="9">
        <v>100</v>
      </c>
    </row>
    <row xmlns:x14ac="http://schemas.microsoft.com/office/spreadsheetml/2009/9/ac" r="64" s="169" customFormat="true" ht="12" x14ac:dyDescent="0.2">
      <c r="A64" s="167" t="s">
        <v>203</v>
      </c>
      <c r="B64" s="9">
        <v>2019</v>
      </c>
      <c r="C64" s="168" t="s">
        <v>1</v>
      </c>
      <c r="D64" s="9">
        <v>349321.01961036678</v>
      </c>
      <c r="E64" s="9">
        <v>100</v>
      </c>
      <c r="F64" s="9">
        <v>99.408289999999994</v>
      </c>
      <c r="G64" s="9">
        <v>96.449700000000007</v>
      </c>
      <c r="H64" s="9">
        <v>2.9585899999999872</v>
      </c>
      <c r="I64" s="9">
        <v>0.59171000000000618</v>
      </c>
      <c r="J64" s="9">
        <v>0</v>
      </c>
      <c r="K64" s="9"/>
      <c r="L64" s="9"/>
      <c r="M64" s="9">
        <v>94.011979999999994</v>
      </c>
      <c r="N64" s="9"/>
      <c r="O64" s="9"/>
      <c r="P64" s="9">
        <v>5.9880200000000059</v>
      </c>
      <c r="Q64" s="9"/>
      <c r="R64" s="9"/>
      <c r="S64" s="9"/>
      <c r="T64" s="9"/>
      <c r="U64" s="9"/>
      <c r="V64" s="9">
        <v>100</v>
      </c>
    </row>
    <row xmlns:x14ac="http://schemas.microsoft.com/office/spreadsheetml/2009/9/ac" r="65" s="169" customFormat="true" ht="12" x14ac:dyDescent="0.2">
      <c r="A65" s="167" t="s">
        <v>203</v>
      </c>
      <c r="B65" s="9">
        <v>2020</v>
      </c>
      <c r="C65" s="168" t="s">
        <v>1</v>
      </c>
      <c r="D65" s="9">
        <v>352847.77937931061</v>
      </c>
      <c r="E65" s="9">
        <v>100</v>
      </c>
      <c r="F65" s="9">
        <v>99.408289999999994</v>
      </c>
      <c r="G65" s="9">
        <v>96.449700000000007</v>
      </c>
      <c r="H65" s="9">
        <v>2.9585899999999872</v>
      </c>
      <c r="I65" s="9">
        <v>0.59171000000000618</v>
      </c>
      <c r="J65" s="9">
        <v>0</v>
      </c>
      <c r="K65" s="9"/>
      <c r="L65" s="9"/>
      <c r="M65" s="9">
        <v>94.011979999999994</v>
      </c>
      <c r="N65" s="9"/>
      <c r="O65" s="9"/>
      <c r="P65" s="9">
        <v>5.9880200000000059</v>
      </c>
      <c r="Q65" s="9"/>
      <c r="R65" s="9"/>
      <c r="S65" s="9"/>
      <c r="T65" s="9"/>
      <c r="U65" s="9"/>
      <c r="V65" s="9">
        <v>100</v>
      </c>
    </row>
    <row xmlns:x14ac="http://schemas.microsoft.com/office/spreadsheetml/2009/9/ac" r="66" s="169" customFormat="true" ht="12" x14ac:dyDescent="0.2">
      <c r="A66" s="167" t="s">
        <v>203</v>
      </c>
      <c r="B66" s="9">
        <v>2021</v>
      </c>
      <c r="C66" s="168" t="s">
        <v>1</v>
      </c>
      <c r="D66" s="9">
        <v>356383.2662683106</v>
      </c>
      <c r="E66" s="9">
        <v>100</v>
      </c>
      <c r="F66" s="9">
        <v>99.408289999999994</v>
      </c>
      <c r="G66" s="9">
        <v>96.449700000000007</v>
      </c>
      <c r="H66" s="9">
        <v>2.9585899999999872</v>
      </c>
      <c r="I66" s="9">
        <v>0.59171000000000618</v>
      </c>
      <c r="J66" s="9">
        <v>0</v>
      </c>
      <c r="K66" s="9"/>
      <c r="L66" s="9"/>
      <c r="M66" s="9">
        <v>94.011979999999994</v>
      </c>
      <c r="N66" s="9"/>
      <c r="O66" s="9"/>
      <c r="P66" s="9">
        <v>5.9880200000000059</v>
      </c>
      <c r="Q66" s="9"/>
      <c r="R66" s="9"/>
      <c r="S66" s="9"/>
      <c r="T66" s="9"/>
      <c r="U66" s="9"/>
      <c r="V66" s="9">
        <v>100</v>
      </c>
    </row>
    <row xmlns:x14ac="http://schemas.microsoft.com/office/spreadsheetml/2009/9/ac" r="67" s="169" customFormat="true" ht="12" x14ac:dyDescent="0.2">
      <c r="A67" s="167" t="s">
        <v>203</v>
      </c>
      <c r="B67" s="9">
        <v>2022</v>
      </c>
      <c r="C67" s="168" t="s">
        <v>1</v>
      </c>
      <c r="D67" s="9">
        <v>358853.7022581101</v>
      </c>
      <c r="E67" s="9">
        <v>100</v>
      </c>
      <c r="F67" s="9">
        <v>99.408289999999994</v>
      </c>
      <c r="G67" s="9">
        <v>96.449700000000007</v>
      </c>
      <c r="H67" s="9">
        <v>2.9585899999999872</v>
      </c>
      <c r="I67" s="9">
        <v>0.59171000000000618</v>
      </c>
      <c r="J67" s="9">
        <v>0</v>
      </c>
      <c r="K67" s="9"/>
      <c r="L67" s="9"/>
      <c r="M67" s="9">
        <v>94.011979999999994</v>
      </c>
      <c r="N67" s="9"/>
      <c r="O67" s="9"/>
      <c r="P67" s="9">
        <v>5.9880200000000059</v>
      </c>
      <c r="Q67" s="9"/>
      <c r="R67" s="9"/>
      <c r="S67" s="9"/>
      <c r="T67" s="9"/>
      <c r="U67" s="9"/>
      <c r="V67" s="9">
        <v>100</v>
      </c>
    </row>
    <row xmlns:x14ac="http://schemas.microsoft.com/office/spreadsheetml/2009/9/ac" r="68" s="169" customFormat="true" ht="12" x14ac:dyDescent="0.2">
      <c r="A68" s="167" t="s">
        <v>203</v>
      </c>
      <c r="B68" s="9">
        <v>2023</v>
      </c>
      <c r="C68" s="168" t="s">
        <v>1</v>
      </c>
      <c r="D68" s="9">
        <v>295335.92392700189</v>
      </c>
      <c r="E68" s="9">
        <v>100</v>
      </c>
      <c r="F68" s="9">
        <v>99.408289999999994</v>
      </c>
      <c r="G68" s="9">
        <v>96.449700000000007</v>
      </c>
      <c r="H68" s="9">
        <v>2.9585899999999872</v>
      </c>
      <c r="I68" s="9">
        <v>0.59171000000000618</v>
      </c>
      <c r="J68" s="9">
        <v>0</v>
      </c>
      <c r="K68" s="9"/>
      <c r="L68" s="9"/>
      <c r="M68" s="9">
        <v>94.011979999999994</v>
      </c>
      <c r="N68" s="9"/>
      <c r="O68" s="9"/>
      <c r="P68" s="9">
        <v>5.9880200000000059</v>
      </c>
      <c r="Q68" s="9"/>
      <c r="R68" s="9"/>
      <c r="S68" s="9"/>
      <c r="T68" s="9"/>
      <c r="U68" s="9"/>
      <c r="V68" s="9">
        <v>100</v>
      </c>
    </row>
    <row xmlns:x14ac="http://schemas.microsoft.com/office/spreadsheetml/2009/9/ac" r="69" s="169" customFormat="true" ht="12" x14ac:dyDescent="0.2">
      <c r="A69" s="167" t="s">
        <v>203</v>
      </c>
      <c r="B69" s="9">
        <v>2024</v>
      </c>
      <c r="C69" s="168" t="s">
        <v>1</v>
      </c>
      <c r="D69" s="9"/>
      <c r="E69" s="9"/>
      <c r="F69" s="9"/>
      <c r="G69" s="9"/>
      <c r="H69" s="9"/>
      <c r="I69" s="9"/>
      <c r="J69" s="9"/>
      <c r="K69" s="9"/>
      <c r="L69" s="9"/>
      <c r="M69" s="9"/>
      <c r="N69" s="9"/>
      <c r="O69" s="9"/>
      <c r="P69" s="9"/>
      <c r="Q69" s="9"/>
      <c r="R69" s="9"/>
      <c r="S69" s="9"/>
      <c r="T69" s="9"/>
      <c r="U69" s="9"/>
      <c r="V69" s="9"/>
    </row>
    <row xmlns:x14ac="http://schemas.microsoft.com/office/spreadsheetml/2009/9/ac" r="70" s="169" customFormat="true" ht="12" x14ac:dyDescent="0.2">
      <c r="A70" s="167" t="s">
        <v>203</v>
      </c>
      <c r="B70" s="9">
        <v>2025</v>
      </c>
      <c r="C70" s="168" t="s">
        <v>1</v>
      </c>
      <c r="D70" s="9"/>
      <c r="E70" s="9"/>
      <c r="F70" s="9"/>
      <c r="G70" s="9"/>
      <c r="H70" s="9"/>
      <c r="I70" s="9"/>
      <c r="J70" s="9"/>
      <c r="K70" s="9"/>
      <c r="L70" s="9"/>
      <c r="M70" s="9"/>
      <c r="N70" s="9"/>
      <c r="O70" s="9"/>
      <c r="P70" s="9"/>
      <c r="Q70" s="9"/>
      <c r="R70" s="9"/>
      <c r="S70" s="9"/>
      <c r="T70" s="9"/>
      <c r="U70" s="9"/>
      <c r="V70" s="9"/>
    </row>
    <row xmlns:x14ac="http://schemas.microsoft.com/office/spreadsheetml/2009/9/ac" r="71" s="169" customFormat="true" ht="12" x14ac:dyDescent="0.2">
      <c r="A71" s="167" t="s">
        <v>203</v>
      </c>
      <c r="B71" s="9">
        <v>2026</v>
      </c>
      <c r="C71" s="168" t="s">
        <v>1</v>
      </c>
      <c r="D71" s="9"/>
      <c r="E71" s="9"/>
      <c r="F71" s="9"/>
      <c r="G71" s="9"/>
      <c r="H71" s="9"/>
      <c r="I71" s="9"/>
      <c r="J71" s="9"/>
      <c r="K71" s="9"/>
      <c r="L71" s="9"/>
      <c r="M71" s="9"/>
      <c r="N71" s="9"/>
      <c r="O71" s="9"/>
      <c r="P71" s="9"/>
      <c r="Q71" s="9"/>
      <c r="R71" s="9"/>
      <c r="S71" s="9"/>
      <c r="T71" s="9"/>
      <c r="U71" s="9"/>
      <c r="V71" s="9"/>
    </row>
    <row xmlns:x14ac="http://schemas.microsoft.com/office/spreadsheetml/2009/9/ac" r="72" s="169" customFormat="true" ht="12" x14ac:dyDescent="0.2">
      <c r="A72" s="167" t="s">
        <v>203</v>
      </c>
      <c r="B72" s="9">
        <v>2027</v>
      </c>
      <c r="C72" s="168" t="s">
        <v>1</v>
      </c>
      <c r="D72" s="9"/>
      <c r="E72" s="9"/>
      <c r="F72" s="9"/>
      <c r="G72" s="9"/>
      <c r="H72" s="9"/>
      <c r="I72" s="9"/>
      <c r="J72" s="9"/>
      <c r="K72" s="9"/>
      <c r="L72" s="9"/>
      <c r="M72" s="9"/>
      <c r="N72" s="9"/>
      <c r="O72" s="9"/>
      <c r="P72" s="9"/>
      <c r="Q72" s="9"/>
      <c r="R72" s="9"/>
      <c r="S72" s="9"/>
      <c r="T72" s="9"/>
      <c r="U72" s="9"/>
      <c r="V72" s="9"/>
    </row>
    <row xmlns:x14ac="http://schemas.microsoft.com/office/spreadsheetml/2009/9/ac" r="73" s="169" customFormat="true" ht="12" x14ac:dyDescent="0.2">
      <c r="A73" s="167" t="s">
        <v>203</v>
      </c>
      <c r="B73" s="9">
        <v>2028</v>
      </c>
      <c r="C73" s="168" t="s">
        <v>1</v>
      </c>
      <c r="D73" s="9"/>
      <c r="E73" s="9"/>
      <c r="F73" s="9"/>
      <c r="G73" s="9"/>
      <c r="H73" s="9"/>
      <c r="I73" s="9"/>
      <c r="J73" s="9"/>
      <c r="K73" s="9"/>
      <c r="L73" s="9"/>
      <c r="M73" s="9"/>
      <c r="N73" s="9"/>
      <c r="O73" s="9"/>
      <c r="P73" s="9"/>
      <c r="Q73" s="9"/>
      <c r="R73" s="9"/>
      <c r="S73" s="9"/>
      <c r="T73" s="9"/>
      <c r="U73" s="9"/>
      <c r="V73" s="9"/>
    </row>
    <row xmlns:x14ac="http://schemas.microsoft.com/office/spreadsheetml/2009/9/ac" r="74" s="169" customFormat="true" ht="12" x14ac:dyDescent="0.2">
      <c r="A74" s="167" t="s">
        <v>203</v>
      </c>
      <c r="B74" s="9">
        <v>2029</v>
      </c>
      <c r="C74" s="168" t="s">
        <v>1</v>
      </c>
      <c r="D74" s="9"/>
      <c r="E74" s="9"/>
      <c r="F74" s="9"/>
      <c r="G74" s="9"/>
      <c r="H74" s="9"/>
      <c r="I74" s="9"/>
      <c r="J74" s="9"/>
      <c r="K74" s="9"/>
      <c r="L74" s="9"/>
      <c r="M74" s="9"/>
      <c r="N74" s="9"/>
      <c r="O74" s="9"/>
      <c r="P74" s="9"/>
      <c r="Q74" s="9"/>
      <c r="R74" s="9"/>
      <c r="S74" s="9"/>
      <c r="T74" s="9"/>
      <c r="U74" s="9"/>
      <c r="V74" s="9"/>
    </row>
    <row xmlns:x14ac="http://schemas.microsoft.com/office/spreadsheetml/2009/9/ac" r="75" s="169" customFormat="true" ht="12" x14ac:dyDescent="0.2">
      <c r="A75" s="167" t="s">
        <v>203</v>
      </c>
      <c r="B75" s="9">
        <v>2030</v>
      </c>
      <c r="C75" s="168" t="s">
        <v>1</v>
      </c>
      <c r="D75" s="9"/>
      <c r="E75" s="9"/>
      <c r="F75" s="9"/>
      <c r="G75" s="9"/>
      <c r="H75" s="9"/>
      <c r="I75" s="9"/>
      <c r="J75" s="9"/>
      <c r="K75" s="9"/>
      <c r="L75" s="9"/>
      <c r="M75" s="9"/>
      <c r="N75" s="9"/>
      <c r="O75" s="9"/>
      <c r="P75" s="9"/>
      <c r="Q75" s="9"/>
      <c r="R75" s="9"/>
      <c r="S75" s="9"/>
      <c r="T75" s="9"/>
      <c r="U75" s="9"/>
      <c r="V75" s="9"/>
    </row>
    <row xmlns:x14ac="http://schemas.microsoft.com/office/spreadsheetml/2009/9/ac" r="76" s="169" customFormat="true" ht="12" x14ac:dyDescent="0.2">
      <c r="A76" s="167" t="s">
        <v>203</v>
      </c>
      <c r="B76" s="9">
        <v>2000</v>
      </c>
      <c r="C76" s="168" t="s">
        <v>2</v>
      </c>
      <c r="D76" s="9">
        <v>306110.45238739008</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69" customFormat="true" ht="12" x14ac:dyDescent="0.2">
      <c r="A77" s="167" t="s">
        <v>203</v>
      </c>
      <c r="B77" s="9">
        <v>2001</v>
      </c>
      <c r="C77" s="168" t="s">
        <v>2</v>
      </c>
      <c r="D77" s="9">
        <v>298404.17725135811</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69" customFormat="true" ht="12" x14ac:dyDescent="0.2">
      <c r="A78" s="167" t="s">
        <v>203</v>
      </c>
      <c r="B78" s="9">
        <v>2002</v>
      </c>
      <c r="C78" s="168" t="s">
        <v>2</v>
      </c>
      <c r="D78" s="9">
        <v>287855.49450874329</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69" customFormat="true" ht="12" x14ac:dyDescent="0.2">
      <c r="A79" s="167" t="s">
        <v>203</v>
      </c>
      <c r="B79" s="9">
        <v>2003</v>
      </c>
      <c r="C79" s="168" t="s">
        <v>2</v>
      </c>
      <c r="D79" s="9">
        <v>277879.0680103302</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69" customFormat="true" ht="12" x14ac:dyDescent="0.2">
      <c r="A80" s="167" t="s">
        <v>203</v>
      </c>
      <c r="B80" s="9">
        <v>2004</v>
      </c>
      <c r="C80" s="168" t="s">
        <v>2</v>
      </c>
      <c r="D80" s="9">
        <v>268080.51208534237</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69" customFormat="true" ht="12" x14ac:dyDescent="0.2">
      <c r="A81" s="167" t="s">
        <v>203</v>
      </c>
      <c r="B81" s="9">
        <v>2005</v>
      </c>
      <c r="C81" s="168" t="s">
        <v>2</v>
      </c>
      <c r="D81" s="9">
        <v>257314.27241977691</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69" customFormat="true" ht="12" x14ac:dyDescent="0.2">
      <c r="A82" s="167" t="s">
        <v>203</v>
      </c>
      <c r="B82" s="9">
        <v>2006</v>
      </c>
      <c r="C82" s="168" t="s">
        <v>2</v>
      </c>
      <c r="D82" s="9">
        <v>246614.76072307589</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69" customFormat="true" ht="12" x14ac:dyDescent="0.2">
      <c r="A83" s="167" t="s">
        <v>203</v>
      </c>
      <c r="B83" s="9">
        <v>2007</v>
      </c>
      <c r="C83" s="168" t="s">
        <v>2</v>
      </c>
      <c r="D83" s="9">
        <v>235856.05872192379</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69" customFormat="true" ht="12" x14ac:dyDescent="0.2">
      <c r="A84" s="167" t="s">
        <v>203</v>
      </c>
      <c r="B84" s="9">
        <v>2008</v>
      </c>
      <c r="C84" s="168" t="s">
        <v>2</v>
      </c>
      <c r="D84" s="9">
        <v>224421.559367218</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69" customFormat="true" ht="12" x14ac:dyDescent="0.2">
      <c r="A85" s="167" t="s">
        <v>203</v>
      </c>
      <c r="B85" s="9">
        <v>2009</v>
      </c>
      <c r="C85" s="168" t="s">
        <v>2</v>
      </c>
      <c r="D85" s="9">
        <v>214060.6652248383</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69" customFormat="true" ht="12" x14ac:dyDescent="0.2">
      <c r="A86" s="167" t="s">
        <v>203</v>
      </c>
      <c r="B86" s="9">
        <v>2010</v>
      </c>
      <c r="C86" s="168" t="s">
        <v>2</v>
      </c>
      <c r="D86" s="9">
        <v>202998.67642517091</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69" customFormat="true" ht="12" x14ac:dyDescent="0.2">
      <c r="A87" s="167" t="s">
        <v>203</v>
      </c>
      <c r="B87" s="9">
        <v>2011</v>
      </c>
      <c r="C87" s="168" t="s">
        <v>2</v>
      </c>
      <c r="D87" s="9">
        <v>195762.56618518831</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69" customFormat="true" ht="12" x14ac:dyDescent="0.2">
      <c r="A88" s="167" t="s">
        <v>203</v>
      </c>
      <c r="B88" s="9">
        <v>2012</v>
      </c>
      <c r="C88" s="168" t="s">
        <v>2</v>
      </c>
      <c r="D88" s="9">
        <v>208182.898494339</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69" customFormat="true" ht="12" x14ac:dyDescent="0.2">
      <c r="A89" s="167" t="s">
        <v>203</v>
      </c>
      <c r="B89" s="9">
        <v>2013</v>
      </c>
      <c r="C89" s="168" t="s">
        <v>2</v>
      </c>
      <c r="D89" s="9">
        <v>204513.83222717291</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69" customFormat="true" ht="12" x14ac:dyDescent="0.2">
      <c r="A90" s="167" t="s">
        <v>203</v>
      </c>
      <c r="B90" s="9">
        <v>2014</v>
      </c>
      <c r="C90" s="168" t="s">
        <v>2</v>
      </c>
      <c r="D90" s="9">
        <v>201785.47803100591</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69" customFormat="true" ht="12" x14ac:dyDescent="0.2">
      <c r="A91" s="167" t="s">
        <v>203</v>
      </c>
      <c r="B91" s="9">
        <v>2015</v>
      </c>
      <c r="C91" s="168" t="s">
        <v>2</v>
      </c>
      <c r="D91" s="9">
        <v>199896.94485763539</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69" customFormat="true" ht="12" x14ac:dyDescent="0.2">
      <c r="A92" s="167" t="s">
        <v>203</v>
      </c>
      <c r="B92" s="9">
        <v>2016</v>
      </c>
      <c r="C92" s="168" t="s">
        <v>2</v>
      </c>
      <c r="D92" s="9">
        <v>199716.40817779541</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69" customFormat="true" ht="12" x14ac:dyDescent="0.2">
      <c r="A93" s="167" t="s">
        <v>203</v>
      </c>
      <c r="B93" s="9">
        <v>2017</v>
      </c>
      <c r="C93" s="168" t="s">
        <v>2</v>
      </c>
      <c r="D93" s="9">
        <v>200221.56702232361</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69" customFormat="true" ht="12" x14ac:dyDescent="0.2">
      <c r="A94" s="167" t="s">
        <v>203</v>
      </c>
      <c r="B94" s="9">
        <v>2018</v>
      </c>
      <c r="C94" s="168" t="s">
        <v>2</v>
      </c>
      <c r="D94" s="9">
        <v>202051.09445755009</v>
      </c>
      <c r="E94" s="9">
        <v>97.790059999999997</v>
      </c>
      <c r="F94" s="9">
        <v>97.237569999999991</v>
      </c>
      <c r="G94" s="9">
        <v>88.950280000000006</v>
      </c>
      <c r="H94" s="9">
        <v>8.2872899999999845</v>
      </c>
      <c r="I94" s="9">
        <v>2.762430000000009</v>
      </c>
      <c r="J94" s="9">
        <v>0</v>
      </c>
      <c r="K94" s="9"/>
      <c r="L94" s="9"/>
      <c r="M94" s="9">
        <v>78.333330000000004</v>
      </c>
      <c r="N94" s="9"/>
      <c r="O94" s="9"/>
      <c r="P94" s="9">
        <v>21.66667</v>
      </c>
      <c r="Q94" s="9"/>
      <c r="R94" s="9"/>
      <c r="S94" s="9"/>
      <c r="T94" s="9"/>
      <c r="U94" s="9"/>
      <c r="V94" s="9">
        <v>100</v>
      </c>
    </row>
    <row xmlns:x14ac="http://schemas.microsoft.com/office/spreadsheetml/2009/9/ac" r="95" s="169" customFormat="true" ht="12" x14ac:dyDescent="0.2">
      <c r="A95" s="167" t="s">
        <v>203</v>
      </c>
      <c r="B95" s="9">
        <v>2019</v>
      </c>
      <c r="C95" s="168" t="s">
        <v>2</v>
      </c>
      <c r="D95" s="9">
        <v>203235.98038963319</v>
      </c>
      <c r="E95" s="9">
        <v>97.790059999999997</v>
      </c>
      <c r="F95" s="9">
        <v>97.237569999999991</v>
      </c>
      <c r="G95" s="9">
        <v>88.950280000000006</v>
      </c>
      <c r="H95" s="9">
        <v>8.2872899999999845</v>
      </c>
      <c r="I95" s="9">
        <v>2.762430000000009</v>
      </c>
      <c r="J95" s="9">
        <v>0</v>
      </c>
      <c r="K95" s="9"/>
      <c r="L95" s="9"/>
      <c r="M95" s="9">
        <v>78.333330000000004</v>
      </c>
      <c r="N95" s="9"/>
      <c r="O95" s="9"/>
      <c r="P95" s="9">
        <v>21.66667</v>
      </c>
      <c r="Q95" s="9"/>
      <c r="R95" s="9"/>
      <c r="S95" s="9"/>
      <c r="T95" s="9"/>
      <c r="U95" s="9"/>
      <c r="V95" s="9">
        <v>100</v>
      </c>
    </row>
    <row xmlns:x14ac="http://schemas.microsoft.com/office/spreadsheetml/2009/9/ac" r="96" s="169" customFormat="true" ht="12" x14ac:dyDescent="0.2">
      <c r="A96" s="167" t="s">
        <v>203</v>
      </c>
      <c r="B96" s="9">
        <v>2020</v>
      </c>
      <c r="C96" s="168" t="s">
        <v>2</v>
      </c>
      <c r="D96" s="9">
        <v>204459.22062068939</v>
      </c>
      <c r="E96" s="9">
        <v>97.790059999999997</v>
      </c>
      <c r="F96" s="9">
        <v>97.237569999999991</v>
      </c>
      <c r="G96" s="9">
        <v>88.950280000000006</v>
      </c>
      <c r="H96" s="9">
        <v>8.2872899999999845</v>
      </c>
      <c r="I96" s="9">
        <v>2.762430000000009</v>
      </c>
      <c r="J96" s="9">
        <v>0</v>
      </c>
      <c r="K96" s="9"/>
      <c r="L96" s="9"/>
      <c r="M96" s="9">
        <v>78.333330000000004</v>
      </c>
      <c r="N96" s="9"/>
      <c r="O96" s="9"/>
      <c r="P96" s="9">
        <v>21.66667</v>
      </c>
      <c r="Q96" s="9"/>
      <c r="R96" s="9"/>
      <c r="S96" s="9"/>
      <c r="T96" s="9"/>
      <c r="U96" s="9"/>
      <c r="V96" s="9">
        <v>100</v>
      </c>
    </row>
    <row xmlns:x14ac="http://schemas.microsoft.com/office/spreadsheetml/2009/9/ac" r="97" s="169" customFormat="true" ht="12" x14ac:dyDescent="0.2">
      <c r="A97" s="167" t="s">
        <v>203</v>
      </c>
      <c r="B97" s="9">
        <v>2021</v>
      </c>
      <c r="C97" s="168" t="s">
        <v>2</v>
      </c>
      <c r="D97" s="9">
        <v>205460.7337316894</v>
      </c>
      <c r="E97" s="9">
        <v>97.790059999999997</v>
      </c>
      <c r="F97" s="9">
        <v>97.237569999999991</v>
      </c>
      <c r="G97" s="9">
        <v>88.950280000000006</v>
      </c>
      <c r="H97" s="9">
        <v>8.2872899999999845</v>
      </c>
      <c r="I97" s="9">
        <v>2.762430000000009</v>
      </c>
      <c r="J97" s="9">
        <v>0</v>
      </c>
      <c r="K97" s="9"/>
      <c r="L97" s="9"/>
      <c r="M97" s="9">
        <v>78.333330000000004</v>
      </c>
      <c r="N97" s="9"/>
      <c r="O97" s="9"/>
      <c r="P97" s="9">
        <v>21.66667</v>
      </c>
      <c r="Q97" s="9"/>
      <c r="R97" s="9"/>
      <c r="S97" s="9"/>
      <c r="T97" s="9"/>
      <c r="U97" s="9"/>
      <c r="V97" s="9">
        <v>100</v>
      </c>
    </row>
    <row xmlns:x14ac="http://schemas.microsoft.com/office/spreadsheetml/2009/9/ac" r="98" s="169" customFormat="true" ht="12" x14ac:dyDescent="0.2">
      <c r="A98" s="167" t="s">
        <v>203</v>
      </c>
      <c r="B98" s="9">
        <v>2022</v>
      </c>
      <c r="C98" s="168" t="s">
        <v>2</v>
      </c>
      <c r="D98" s="9">
        <v>205621.2977418899</v>
      </c>
      <c r="E98" s="9">
        <v>97.790059999999997</v>
      </c>
      <c r="F98" s="9">
        <v>97.237569999999991</v>
      </c>
      <c r="G98" s="9">
        <v>88.950280000000006</v>
      </c>
      <c r="H98" s="9">
        <v>8.2872899999999845</v>
      </c>
      <c r="I98" s="9">
        <v>2.762430000000009</v>
      </c>
      <c r="J98" s="9">
        <v>0</v>
      </c>
      <c r="K98" s="9"/>
      <c r="L98" s="9"/>
      <c r="M98" s="9">
        <v>78.333330000000004</v>
      </c>
      <c r="N98" s="9"/>
      <c r="O98" s="9"/>
      <c r="P98" s="9">
        <v>21.66667</v>
      </c>
      <c r="Q98" s="9"/>
      <c r="R98" s="9"/>
      <c r="S98" s="9"/>
      <c r="T98" s="9"/>
      <c r="U98" s="9"/>
      <c r="V98" s="9">
        <v>100</v>
      </c>
    </row>
    <row xmlns:x14ac="http://schemas.microsoft.com/office/spreadsheetml/2009/9/ac" r="99" s="169" customFormat="true" ht="12" x14ac:dyDescent="0.2">
      <c r="A99" s="167" t="s">
        <v>203</v>
      </c>
      <c r="B99" s="9">
        <v>2023</v>
      </c>
      <c r="C99" s="168" t="s">
        <v>2</v>
      </c>
      <c r="D99" s="9">
        <v>168016.076072998</v>
      </c>
      <c r="E99" s="9">
        <v>97.790059999999997</v>
      </c>
      <c r="F99" s="9">
        <v>97.237569999999991</v>
      </c>
      <c r="G99" s="9">
        <v>88.950280000000006</v>
      </c>
      <c r="H99" s="9">
        <v>8.2872899999999845</v>
      </c>
      <c r="I99" s="9">
        <v>2.762430000000009</v>
      </c>
      <c r="J99" s="9">
        <v>0</v>
      </c>
      <c r="K99" s="9"/>
      <c r="L99" s="9"/>
      <c r="M99" s="9">
        <v>78.333330000000004</v>
      </c>
      <c r="N99" s="9"/>
      <c r="O99" s="9"/>
      <c r="P99" s="9">
        <v>21.66667</v>
      </c>
      <c r="Q99" s="9"/>
      <c r="R99" s="9"/>
      <c r="S99" s="9"/>
      <c r="T99" s="9"/>
      <c r="U99" s="9"/>
      <c r="V99" s="9">
        <v>100</v>
      </c>
    </row>
    <row xmlns:x14ac="http://schemas.microsoft.com/office/spreadsheetml/2009/9/ac" r="100" s="169" customFormat="true" ht="12" x14ac:dyDescent="0.2">
      <c r="A100" s="167" t="s">
        <v>203</v>
      </c>
      <c r="B100" s="9">
        <v>2024</v>
      </c>
      <c r="C100" s="168"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69" customFormat="true" ht="12" x14ac:dyDescent="0.2">
      <c r="A101" s="167" t="s">
        <v>203</v>
      </c>
      <c r="B101" s="9">
        <v>2025</v>
      </c>
      <c r="C101" s="168"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69" customFormat="true" ht="12" x14ac:dyDescent="0.2">
      <c r="A102" s="167" t="s">
        <v>203</v>
      </c>
      <c r="B102" s="9">
        <v>2026</v>
      </c>
      <c r="C102" s="168"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69" customFormat="true" ht="12" x14ac:dyDescent="0.2">
      <c r="A103" s="167" t="s">
        <v>203</v>
      </c>
      <c r="B103" s="9">
        <v>2027</v>
      </c>
      <c r="C103" s="168"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69" customFormat="true" ht="12" x14ac:dyDescent="0.2">
      <c r="A104" s="167" t="s">
        <v>203</v>
      </c>
      <c r="B104" s="9">
        <v>2028</v>
      </c>
      <c r="C104" s="168"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69" customFormat="true" ht="12" x14ac:dyDescent="0.2">
      <c r="A105" s="167" t="s">
        <v>203</v>
      </c>
      <c r="B105" s="9">
        <v>2029</v>
      </c>
      <c r="C105" s="168"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69" customFormat="true" ht="12" x14ac:dyDescent="0.2">
      <c r="A106" s="167" t="s">
        <v>203</v>
      </c>
      <c r="B106" s="9">
        <v>2030</v>
      </c>
      <c r="C106" s="168"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69" customFormat="true" ht="12" x14ac:dyDescent="0.2">
      <c r="A107" s="167" t="s">
        <v>203</v>
      </c>
      <c r="B107" s="9">
        <v>2000</v>
      </c>
      <c r="C107" s="168" t="s">
        <v>16</v>
      </c>
      <c r="D107" s="9">
        <v>207895</v>
      </c>
      <c r="E107" s="9">
        <v>100</v>
      </c>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69" customFormat="true" ht="12" x14ac:dyDescent="0.2">
      <c r="A108" s="167" t="s">
        <v>203</v>
      </c>
      <c r="B108" s="9">
        <v>2001</v>
      </c>
      <c r="C108" s="168" t="s">
        <v>16</v>
      </c>
      <c r="D108" s="9">
        <v>191679</v>
      </c>
      <c r="E108" s="9">
        <v>100</v>
      </c>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69" customFormat="true" ht="12" x14ac:dyDescent="0.2">
      <c r="A109" s="167" t="s">
        <v>203</v>
      </c>
      <c r="B109" s="9">
        <v>2002</v>
      </c>
      <c r="C109" s="168" t="s">
        <v>16</v>
      </c>
      <c r="D109" s="9">
        <v>178638</v>
      </c>
      <c r="E109" s="9">
        <v>100</v>
      </c>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69" customFormat="true" ht="12" x14ac:dyDescent="0.2">
      <c r="A110" s="167" t="s">
        <v>203</v>
      </c>
      <c r="B110" s="9">
        <v>2003</v>
      </c>
      <c r="C110" s="170" t="s">
        <v>16</v>
      </c>
      <c r="D110" s="9">
        <v>169715</v>
      </c>
      <c r="E110" s="9">
        <v>100</v>
      </c>
      <c r="F110" s="9"/>
      <c r="G110" s="9"/>
      <c r="H110" s="9"/>
      <c r="I110" s="9"/>
      <c r="J110" s="9">
        <v>100</v>
      </c>
      <c r="K110" s="9"/>
      <c r="L110" s="9"/>
      <c r="M110" s="9"/>
      <c r="N110" s="9"/>
      <c r="O110" s="9"/>
      <c r="P110" s="9">
        <v>100</v>
      </c>
      <c r="Q110" s="9"/>
      <c r="R110" s="9"/>
      <c r="S110" s="9"/>
      <c r="T110" s="9"/>
      <c r="U110" s="9"/>
      <c r="V110" s="9">
        <v>100</v>
      </c>
      <c r="W110" s="171"/>
      <c r="X110" s="171"/>
      <c r="Y110" s="171"/>
      <c r="Z110" s="171"/>
      <c r="AA110" s="171"/>
      <c r="AB110" s="171"/>
      <c r="AC110" s="171"/>
      <c r="AD110" s="171"/>
      <c r="AE110" s="171"/>
    </row>
    <row xmlns:x14ac="http://schemas.microsoft.com/office/spreadsheetml/2009/9/ac" r="111" s="169" customFormat="true" ht="12" x14ac:dyDescent="0.2">
      <c r="A111" s="167" t="s">
        <v>203</v>
      </c>
      <c r="B111" s="9">
        <v>2004</v>
      </c>
      <c r="C111" s="170" t="s">
        <v>16</v>
      </c>
      <c r="D111" s="9">
        <v>161205</v>
      </c>
      <c r="E111" s="9">
        <v>100</v>
      </c>
      <c r="F111" s="9"/>
      <c r="G111" s="9"/>
      <c r="H111" s="9"/>
      <c r="I111" s="9"/>
      <c r="J111" s="9">
        <v>100</v>
      </c>
      <c r="K111" s="9"/>
      <c r="L111" s="9"/>
      <c r="M111" s="9"/>
      <c r="N111" s="9"/>
      <c r="O111" s="9"/>
      <c r="P111" s="9">
        <v>100</v>
      </c>
      <c r="Q111" s="9"/>
      <c r="R111" s="9"/>
      <c r="S111" s="9"/>
      <c r="T111" s="9"/>
      <c r="U111" s="9"/>
      <c r="V111" s="9">
        <v>100</v>
      </c>
      <c r="W111" s="171"/>
      <c r="X111" s="171"/>
      <c r="Y111" s="171"/>
      <c r="Z111" s="171"/>
      <c r="AA111" s="171"/>
      <c r="AB111" s="171"/>
      <c r="AC111" s="171"/>
      <c r="AD111" s="171"/>
      <c r="AE111" s="171"/>
    </row>
    <row xmlns:x14ac="http://schemas.microsoft.com/office/spreadsheetml/2009/9/ac" r="112" s="169" customFormat="true" ht="12" x14ac:dyDescent="0.2">
      <c r="A112" s="167" t="s">
        <v>203</v>
      </c>
      <c r="B112" s="9">
        <v>2005</v>
      </c>
      <c r="C112" s="170" t="s">
        <v>16</v>
      </c>
      <c r="D112" s="9">
        <v>153764</v>
      </c>
      <c r="E112" s="9">
        <v>100</v>
      </c>
      <c r="F112" s="9"/>
      <c r="G112" s="9"/>
      <c r="H112" s="9"/>
      <c r="I112" s="9"/>
      <c r="J112" s="9">
        <v>100</v>
      </c>
      <c r="K112" s="9"/>
      <c r="L112" s="9"/>
      <c r="M112" s="9"/>
      <c r="N112" s="9"/>
      <c r="O112" s="9"/>
      <c r="P112" s="9">
        <v>100</v>
      </c>
      <c r="Q112" s="9"/>
      <c r="R112" s="9"/>
      <c r="S112" s="9"/>
      <c r="T112" s="9"/>
      <c r="U112" s="9"/>
      <c r="V112" s="9">
        <v>100</v>
      </c>
      <c r="W112" s="171"/>
      <c r="X112" s="171"/>
      <c r="Y112" s="171"/>
      <c r="Z112" s="171"/>
      <c r="AA112" s="171"/>
      <c r="AB112" s="171"/>
      <c r="AC112" s="171"/>
      <c r="AD112" s="171"/>
      <c r="AE112" s="171"/>
    </row>
    <row xmlns:x14ac="http://schemas.microsoft.com/office/spreadsheetml/2009/9/ac" r="113" s="169" customFormat="true" ht="12" x14ac:dyDescent="0.2">
      <c r="A113" s="167" t="s">
        <v>203</v>
      </c>
      <c r="B113" s="9">
        <v>2006</v>
      </c>
      <c r="C113" s="170" t="s">
        <v>16</v>
      </c>
      <c r="D113" s="9">
        <v>148563</v>
      </c>
      <c r="E113" s="9">
        <v>100</v>
      </c>
      <c r="F113" s="9"/>
      <c r="G113" s="9"/>
      <c r="H113" s="9"/>
      <c r="I113" s="9"/>
      <c r="J113" s="9">
        <v>100</v>
      </c>
      <c r="K113" s="9"/>
      <c r="L113" s="9"/>
      <c r="M113" s="9"/>
      <c r="N113" s="9"/>
      <c r="O113" s="9"/>
      <c r="P113" s="9">
        <v>100</v>
      </c>
      <c r="Q113" s="9"/>
      <c r="R113" s="9"/>
      <c r="S113" s="9"/>
      <c r="T113" s="9"/>
      <c r="U113" s="9"/>
      <c r="V113" s="9">
        <v>100</v>
      </c>
      <c r="W113" s="171"/>
      <c r="X113" s="171"/>
      <c r="Y113" s="171"/>
      <c r="Z113" s="171"/>
      <c r="AA113" s="171"/>
      <c r="AB113" s="171"/>
      <c r="AC113" s="171"/>
      <c r="AD113" s="171"/>
      <c r="AE113" s="171"/>
    </row>
    <row xmlns:x14ac="http://schemas.microsoft.com/office/spreadsheetml/2009/9/ac" r="114" s="169" customFormat="true" ht="12" x14ac:dyDescent="0.2">
      <c r="A114" s="167" t="s">
        <v>203</v>
      </c>
      <c r="B114" s="9">
        <v>2007</v>
      </c>
      <c r="C114" s="170" t="s">
        <v>16</v>
      </c>
      <c r="D114" s="9">
        <v>145819</v>
      </c>
      <c r="E114" s="9">
        <v>100</v>
      </c>
      <c r="F114" s="9"/>
      <c r="G114" s="9"/>
      <c r="H114" s="9"/>
      <c r="I114" s="9"/>
      <c r="J114" s="9">
        <v>100</v>
      </c>
      <c r="K114" s="9"/>
      <c r="L114" s="9"/>
      <c r="M114" s="9"/>
      <c r="N114" s="9"/>
      <c r="O114" s="9"/>
      <c r="P114" s="9">
        <v>100</v>
      </c>
      <c r="Q114" s="9"/>
      <c r="R114" s="9"/>
      <c r="S114" s="9"/>
      <c r="T114" s="9"/>
      <c r="U114" s="9"/>
      <c r="V114" s="9">
        <v>100</v>
      </c>
      <c r="W114" s="171"/>
      <c r="X114" s="171"/>
      <c r="Y114" s="171"/>
      <c r="Z114" s="171"/>
      <c r="AA114" s="171"/>
      <c r="AB114" s="171"/>
      <c r="AC114" s="171"/>
      <c r="AD114" s="171"/>
      <c r="AE114" s="171"/>
    </row>
    <row xmlns:x14ac="http://schemas.microsoft.com/office/spreadsheetml/2009/9/ac" r="115" s="169" customFormat="true" ht="12" x14ac:dyDescent="0.2">
      <c r="A115" s="167" t="s">
        <v>203</v>
      </c>
      <c r="B115" s="9">
        <v>2008</v>
      </c>
      <c r="C115" s="170" t="s">
        <v>16</v>
      </c>
      <c r="D115" s="9">
        <v>146116</v>
      </c>
      <c r="E115" s="9">
        <v>100</v>
      </c>
      <c r="F115" s="9"/>
      <c r="G115" s="9"/>
      <c r="H115" s="9"/>
      <c r="I115" s="9"/>
      <c r="J115" s="9">
        <v>100</v>
      </c>
      <c r="K115" s="9"/>
      <c r="L115" s="9"/>
      <c r="M115" s="9"/>
      <c r="N115" s="9"/>
      <c r="O115" s="9"/>
      <c r="P115" s="9">
        <v>100</v>
      </c>
      <c r="Q115" s="9"/>
      <c r="R115" s="9"/>
      <c r="S115" s="9"/>
      <c r="T115" s="9"/>
      <c r="U115" s="9"/>
      <c r="V115" s="9">
        <v>100</v>
      </c>
      <c r="W115" s="171"/>
      <c r="X115" s="171"/>
      <c r="Y115" s="171"/>
      <c r="Z115" s="171"/>
      <c r="AA115" s="171"/>
      <c r="AB115" s="171"/>
      <c r="AC115" s="171"/>
      <c r="AD115" s="171"/>
      <c r="AE115" s="171"/>
    </row>
    <row xmlns:x14ac="http://schemas.microsoft.com/office/spreadsheetml/2009/9/ac" r="116" s="169" customFormat="true" ht="12" x14ac:dyDescent="0.2">
      <c r="A116" s="167" t="s">
        <v>203</v>
      </c>
      <c r="B116" s="9">
        <v>2009</v>
      </c>
      <c r="C116" s="172" t="s">
        <v>16</v>
      </c>
      <c r="D116" s="9">
        <v>147842</v>
      </c>
      <c r="E116" s="9">
        <v>100</v>
      </c>
      <c r="F116" s="9"/>
      <c r="G116" s="9"/>
      <c r="H116" s="9"/>
      <c r="I116" s="9"/>
      <c r="J116" s="9">
        <v>100</v>
      </c>
      <c r="K116" s="9"/>
      <c r="L116" s="9"/>
      <c r="M116" s="9"/>
      <c r="N116" s="9"/>
      <c r="O116" s="9"/>
      <c r="P116" s="9">
        <v>100</v>
      </c>
      <c r="Q116" s="9"/>
      <c r="R116" s="9"/>
      <c r="S116" s="9"/>
      <c r="T116" s="9"/>
      <c r="U116" s="9"/>
      <c r="V116" s="9">
        <v>100</v>
      </c>
      <c r="W116" s="172"/>
      <c r="X116" s="172"/>
      <c r="Y116" s="172"/>
      <c r="Z116" s="172"/>
      <c r="AA116" s="172"/>
      <c r="AB116" s="172"/>
      <c r="AC116" s="172"/>
    </row>
    <row xmlns:x14ac="http://schemas.microsoft.com/office/spreadsheetml/2009/9/ac" r="117" s="169" customFormat="true" ht="12" x14ac:dyDescent="0.2">
      <c r="A117" s="167" t="s">
        <v>203</v>
      </c>
      <c r="B117" s="9">
        <v>2010</v>
      </c>
      <c r="C117" s="172" t="s">
        <v>16</v>
      </c>
      <c r="D117" s="9">
        <v>145746</v>
      </c>
      <c r="E117" s="9">
        <v>100</v>
      </c>
      <c r="F117" s="9"/>
      <c r="G117" s="9"/>
      <c r="H117" s="9"/>
      <c r="I117" s="9"/>
      <c r="J117" s="9">
        <v>100</v>
      </c>
      <c r="K117" s="9"/>
      <c r="L117" s="9"/>
      <c r="M117" s="9"/>
      <c r="N117" s="9"/>
      <c r="O117" s="9"/>
      <c r="P117" s="9">
        <v>100</v>
      </c>
      <c r="Q117" s="9"/>
      <c r="R117" s="9"/>
      <c r="S117" s="9"/>
      <c r="T117" s="9"/>
      <c r="U117" s="9"/>
      <c r="V117" s="9">
        <v>100</v>
      </c>
      <c r="W117" s="172"/>
      <c r="X117" s="172"/>
      <c r="Y117" s="172"/>
      <c r="Z117" s="172"/>
      <c r="AA117" s="172"/>
      <c r="AB117" s="172"/>
      <c r="AC117" s="172"/>
    </row>
    <row xmlns:x14ac="http://schemas.microsoft.com/office/spreadsheetml/2009/9/ac" r="118" s="169" customFormat="true" ht="12" x14ac:dyDescent="0.2">
      <c r="A118" s="167" t="s">
        <v>203</v>
      </c>
      <c r="B118" s="9">
        <v>2011</v>
      </c>
      <c r="C118" s="172" t="s">
        <v>16</v>
      </c>
      <c r="D118" s="9">
        <v>108343</v>
      </c>
      <c r="E118" s="9">
        <v>100</v>
      </c>
      <c r="F118" s="9"/>
      <c r="G118" s="9"/>
      <c r="H118" s="9"/>
      <c r="I118" s="9"/>
      <c r="J118" s="9">
        <v>100</v>
      </c>
      <c r="K118" s="9"/>
      <c r="L118" s="9"/>
      <c r="M118" s="9"/>
      <c r="N118" s="9"/>
      <c r="O118" s="9"/>
      <c r="P118" s="9">
        <v>100</v>
      </c>
      <c r="Q118" s="9"/>
      <c r="R118" s="9"/>
      <c r="S118" s="9"/>
      <c r="T118" s="9"/>
      <c r="U118" s="9"/>
      <c r="V118" s="9">
        <v>100</v>
      </c>
      <c r="W118" s="172"/>
      <c r="X118" s="172"/>
      <c r="Y118" s="172"/>
      <c r="Z118" s="172"/>
      <c r="AA118" s="172"/>
      <c r="AB118" s="172"/>
      <c r="AC118" s="172"/>
      <c r="AD118" s="172"/>
    </row>
    <row xmlns:x14ac="http://schemas.microsoft.com/office/spreadsheetml/2009/9/ac" r="119" s="169" customFormat="true" ht="12" x14ac:dyDescent="0.2">
      <c r="A119" s="167" t="s">
        <v>203</v>
      </c>
      <c r="B119" s="9">
        <v>2012</v>
      </c>
      <c r="C119" s="172" t="s">
        <v>16</v>
      </c>
      <c r="D119" s="9">
        <v>107755</v>
      </c>
      <c r="E119" s="9">
        <v>100</v>
      </c>
      <c r="F119" s="9"/>
      <c r="G119" s="9"/>
      <c r="H119" s="9"/>
      <c r="I119" s="9"/>
      <c r="J119" s="9">
        <v>100</v>
      </c>
      <c r="K119" s="9"/>
      <c r="L119" s="9"/>
      <c r="M119" s="9"/>
      <c r="N119" s="9"/>
      <c r="O119" s="9"/>
      <c r="P119" s="9">
        <v>100</v>
      </c>
      <c r="Q119" s="9"/>
      <c r="R119" s="9"/>
      <c r="S119" s="9"/>
      <c r="T119" s="9"/>
      <c r="U119" s="9"/>
      <c r="V119" s="9">
        <v>100</v>
      </c>
      <c r="W119" s="172"/>
      <c r="X119" s="172"/>
      <c r="Y119" s="172"/>
      <c r="Z119" s="172"/>
      <c r="AA119" s="172"/>
      <c r="AB119" s="172"/>
      <c r="AC119" s="172"/>
      <c r="AD119" s="172"/>
    </row>
    <row xmlns:x14ac="http://schemas.microsoft.com/office/spreadsheetml/2009/9/ac" r="120" s="169" customFormat="true" ht="12" x14ac:dyDescent="0.2">
      <c r="A120" s="167" t="s">
        <v>203</v>
      </c>
      <c r="B120" s="9">
        <v>2013</v>
      </c>
      <c r="C120" s="172" t="s">
        <v>16</v>
      </c>
      <c r="D120" s="9">
        <v>114566</v>
      </c>
      <c r="E120" s="9">
        <v>100</v>
      </c>
      <c r="F120" s="9"/>
      <c r="G120" s="9"/>
      <c r="H120" s="9"/>
      <c r="I120" s="9"/>
      <c r="J120" s="9">
        <v>100</v>
      </c>
      <c r="K120" s="9"/>
      <c r="L120" s="9"/>
      <c r="M120" s="9"/>
      <c r="N120" s="9"/>
      <c r="O120" s="9"/>
      <c r="P120" s="9">
        <v>100</v>
      </c>
      <c r="Q120" s="9"/>
      <c r="R120" s="9"/>
      <c r="S120" s="9"/>
      <c r="T120" s="9"/>
      <c r="U120" s="9"/>
      <c r="V120" s="9">
        <v>100</v>
      </c>
      <c r="W120" s="172"/>
      <c r="X120" s="172"/>
      <c r="Y120" s="172"/>
      <c r="Z120" s="172"/>
      <c r="AA120" s="172"/>
      <c r="AB120" s="172"/>
      <c r="AC120" s="172"/>
      <c r="AD120" s="172"/>
    </row>
    <row xmlns:x14ac="http://schemas.microsoft.com/office/spreadsheetml/2009/9/ac" r="121" s="169" customFormat="true" ht="12" x14ac:dyDescent="0.2">
      <c r="A121" s="167" t="s">
        <v>203</v>
      </c>
      <c r="B121" s="9">
        <v>2014</v>
      </c>
      <c r="C121" s="172" t="s">
        <v>16</v>
      </c>
      <c r="D121" s="9">
        <v>117867</v>
      </c>
      <c r="E121" s="9">
        <v>100</v>
      </c>
      <c r="F121" s="9"/>
      <c r="G121" s="9"/>
      <c r="H121" s="9"/>
      <c r="I121" s="9"/>
      <c r="J121" s="9">
        <v>100</v>
      </c>
      <c r="K121" s="9"/>
      <c r="L121" s="9"/>
      <c r="M121" s="9"/>
      <c r="N121" s="9"/>
      <c r="O121" s="9"/>
      <c r="P121" s="9">
        <v>100</v>
      </c>
      <c r="Q121" s="9"/>
      <c r="R121" s="9"/>
      <c r="S121" s="9"/>
      <c r="T121" s="9"/>
      <c r="U121" s="9"/>
      <c r="V121" s="9">
        <v>100</v>
      </c>
      <c r="W121" s="172"/>
      <c r="X121" s="172"/>
      <c r="Y121" s="172"/>
      <c r="Z121" s="172"/>
      <c r="AA121" s="172"/>
      <c r="AB121" s="172"/>
      <c r="AC121" s="172"/>
      <c r="AD121" s="172"/>
    </row>
    <row xmlns:x14ac="http://schemas.microsoft.com/office/spreadsheetml/2009/9/ac" r="122" s="169" customFormat="true" ht="12" x14ac:dyDescent="0.2">
      <c r="A122" s="167" t="s">
        <v>203</v>
      </c>
      <c r="B122" s="9">
        <v>2015</v>
      </c>
      <c r="C122" s="172" t="s">
        <v>16</v>
      </c>
      <c r="D122" s="9">
        <v>120241</v>
      </c>
      <c r="E122" s="9">
        <v>100</v>
      </c>
      <c r="F122" s="9"/>
      <c r="G122" s="9"/>
      <c r="H122" s="9"/>
      <c r="I122" s="9"/>
      <c r="J122" s="9">
        <v>100</v>
      </c>
      <c r="K122" s="9"/>
      <c r="L122" s="9"/>
      <c r="M122" s="9"/>
      <c r="N122" s="9"/>
      <c r="O122" s="9"/>
      <c r="P122" s="9">
        <v>100</v>
      </c>
      <c r="Q122" s="9"/>
      <c r="R122" s="9"/>
      <c r="S122" s="9"/>
      <c r="T122" s="9"/>
      <c r="U122" s="9"/>
      <c r="V122" s="9">
        <v>100</v>
      </c>
      <c r="W122" s="172"/>
      <c r="X122" s="172"/>
      <c r="Y122" s="172"/>
      <c r="Z122" s="172"/>
      <c r="AA122" s="172"/>
      <c r="AB122" s="172"/>
      <c r="AC122" s="172"/>
      <c r="AD122" s="172"/>
    </row>
    <row xmlns:x14ac="http://schemas.microsoft.com/office/spreadsheetml/2009/9/ac" r="123" s="169" customFormat="true" ht="12" x14ac:dyDescent="0.2">
      <c r="A123" s="167" t="s">
        <v>203</v>
      </c>
      <c r="B123" s="9">
        <v>2016</v>
      </c>
      <c r="C123" s="172" t="s">
        <v>16</v>
      </c>
      <c r="D123" s="9">
        <v>122105</v>
      </c>
      <c r="E123" s="9">
        <v>100</v>
      </c>
      <c r="F123" s="9"/>
      <c r="G123" s="9"/>
      <c r="H123" s="9"/>
      <c r="I123" s="9"/>
      <c r="J123" s="9">
        <v>100</v>
      </c>
      <c r="K123" s="9"/>
      <c r="L123" s="9"/>
      <c r="M123" s="9"/>
      <c r="N123" s="9"/>
      <c r="O123" s="9"/>
      <c r="P123" s="9">
        <v>100</v>
      </c>
      <c r="Q123" s="9"/>
      <c r="R123" s="9"/>
      <c r="S123" s="9"/>
      <c r="T123" s="9"/>
      <c r="U123" s="9"/>
      <c r="V123" s="9">
        <v>100</v>
      </c>
      <c r="W123" s="172"/>
      <c r="X123" s="172"/>
      <c r="Y123" s="172"/>
      <c r="Z123" s="172"/>
      <c r="AA123" s="172"/>
      <c r="AB123" s="172"/>
      <c r="AC123" s="172"/>
      <c r="AD123" s="172"/>
    </row>
    <row xmlns:x14ac="http://schemas.microsoft.com/office/spreadsheetml/2009/9/ac" r="124" s="169" customFormat="true" ht="12" x14ac:dyDescent="0.2">
      <c r="A124" s="167" t="s">
        <v>203</v>
      </c>
      <c r="B124" s="9">
        <v>2017</v>
      </c>
      <c r="C124" s="172" t="s">
        <v>16</v>
      </c>
      <c r="D124" s="9">
        <v>124941</v>
      </c>
      <c r="E124" s="9">
        <v>100</v>
      </c>
      <c r="F124" s="9"/>
      <c r="G124" s="9"/>
      <c r="H124" s="9"/>
      <c r="I124" s="9"/>
      <c r="J124" s="9">
        <v>100</v>
      </c>
      <c r="K124" s="9"/>
      <c r="L124" s="9"/>
      <c r="M124" s="9"/>
      <c r="N124" s="9"/>
      <c r="O124" s="9"/>
      <c r="P124" s="9">
        <v>100</v>
      </c>
      <c r="Q124" s="9"/>
      <c r="R124" s="9"/>
      <c r="S124" s="9"/>
      <c r="T124" s="9"/>
      <c r="U124" s="9"/>
      <c r="V124" s="9">
        <v>100</v>
      </c>
      <c r="W124" s="172"/>
      <c r="X124" s="172"/>
      <c r="Y124" s="172"/>
      <c r="Z124" s="172"/>
      <c r="AA124" s="172"/>
      <c r="AB124" s="172"/>
      <c r="AC124" s="172"/>
      <c r="AD124" s="172"/>
    </row>
    <row xmlns:x14ac="http://schemas.microsoft.com/office/spreadsheetml/2009/9/ac" r="125" s="169" customFormat="true" ht="12" x14ac:dyDescent="0.2">
      <c r="A125" s="167" t="s">
        <v>203</v>
      </c>
      <c r="B125" s="9">
        <v>2018</v>
      </c>
      <c r="C125" s="172" t="s">
        <v>16</v>
      </c>
      <c r="D125" s="9">
        <v>129683</v>
      </c>
      <c r="E125" s="9">
        <v>100</v>
      </c>
      <c r="F125" s="9">
        <v>98.518510000000006</v>
      </c>
      <c r="G125" s="9">
        <v>97.037040000000005</v>
      </c>
      <c r="H125" s="9">
        <v>1.4814700000000021</v>
      </c>
      <c r="I125" s="9">
        <v>1.481489999999994</v>
      </c>
      <c r="J125" s="9">
        <v>0</v>
      </c>
      <c r="K125" s="9"/>
      <c r="L125" s="9"/>
      <c r="M125" s="9">
        <v>96.969700000000003</v>
      </c>
      <c r="N125" s="9"/>
      <c r="O125" s="9"/>
      <c r="P125" s="9">
        <v>3.0302999999999969</v>
      </c>
      <c r="Q125" s="9"/>
      <c r="R125" s="9"/>
      <c r="S125" s="9"/>
      <c r="T125" s="9"/>
      <c r="U125" s="9"/>
      <c r="V125" s="9">
        <v>100</v>
      </c>
      <c r="W125" s="172"/>
      <c r="X125" s="172"/>
      <c r="Y125" s="172"/>
      <c r="Z125" s="172"/>
      <c r="AA125" s="172"/>
      <c r="AB125" s="172"/>
      <c r="AC125" s="172"/>
      <c r="AD125" s="172"/>
    </row>
    <row xmlns:x14ac="http://schemas.microsoft.com/office/spreadsheetml/2009/9/ac" r="126" s="169" customFormat="true" ht="12" x14ac:dyDescent="0.2">
      <c r="A126" s="167" t="s">
        <v>203</v>
      </c>
      <c r="B126" s="9">
        <v>2019</v>
      </c>
      <c r="C126" s="172" t="s">
        <v>16</v>
      </c>
      <c r="D126" s="9">
        <v>127954</v>
      </c>
      <c r="E126" s="9">
        <v>100</v>
      </c>
      <c r="F126" s="9">
        <v>98.518510000000006</v>
      </c>
      <c r="G126" s="9">
        <v>97.037040000000005</v>
      </c>
      <c r="H126" s="9">
        <v>1.4814700000000021</v>
      </c>
      <c r="I126" s="9">
        <v>1.481489999999994</v>
      </c>
      <c r="J126" s="9">
        <v>0</v>
      </c>
      <c r="K126" s="9"/>
      <c r="L126" s="9"/>
      <c r="M126" s="9">
        <v>96.969700000000003</v>
      </c>
      <c r="N126" s="9"/>
      <c r="O126" s="9"/>
      <c r="P126" s="9">
        <v>3.0302999999999969</v>
      </c>
      <c r="Q126" s="9"/>
      <c r="R126" s="9"/>
      <c r="S126" s="9"/>
      <c r="T126" s="9"/>
      <c r="U126" s="9"/>
      <c r="V126" s="9">
        <v>100</v>
      </c>
      <c r="W126" s="172"/>
      <c r="X126" s="172"/>
      <c r="Y126" s="172"/>
      <c r="Z126" s="172"/>
      <c r="AA126" s="172"/>
      <c r="AB126" s="172"/>
      <c r="AC126" s="172"/>
      <c r="AD126" s="172"/>
    </row>
    <row xmlns:x14ac="http://schemas.microsoft.com/office/spreadsheetml/2009/9/ac" r="127" s="169" customFormat="true" ht="12" x14ac:dyDescent="0.2">
      <c r="A127" s="167" t="s">
        <v>203</v>
      </c>
      <c r="B127" s="9">
        <v>2020</v>
      </c>
      <c r="C127" s="172" t="s">
        <v>16</v>
      </c>
      <c r="D127" s="9">
        <v>125986</v>
      </c>
      <c r="E127" s="9">
        <v>100</v>
      </c>
      <c r="F127" s="9">
        <v>98.518510000000006</v>
      </c>
      <c r="G127" s="9">
        <v>97.037040000000005</v>
      </c>
      <c r="H127" s="9">
        <v>1.4814700000000021</v>
      </c>
      <c r="I127" s="9">
        <v>1.481489999999994</v>
      </c>
      <c r="J127" s="9">
        <v>0</v>
      </c>
      <c r="K127" s="9"/>
      <c r="L127" s="9"/>
      <c r="M127" s="9">
        <v>96.969700000000003</v>
      </c>
      <c r="N127" s="9"/>
      <c r="O127" s="9"/>
      <c r="P127" s="9">
        <v>3.0302999999999969</v>
      </c>
      <c r="Q127" s="9"/>
      <c r="R127" s="9"/>
      <c r="S127" s="9"/>
      <c r="T127" s="9"/>
      <c r="U127" s="9"/>
      <c r="V127" s="9">
        <v>100</v>
      </c>
      <c r="W127" s="172"/>
      <c r="X127" s="172"/>
      <c r="Y127" s="172"/>
      <c r="Z127" s="172"/>
      <c r="AA127" s="172"/>
      <c r="AB127" s="172"/>
      <c r="AC127" s="172"/>
      <c r="AD127" s="172"/>
    </row>
    <row xmlns:x14ac="http://schemas.microsoft.com/office/spreadsheetml/2009/9/ac" r="128" s="169" customFormat="true" ht="12" x14ac:dyDescent="0.2">
      <c r="A128" s="172" t="s">
        <v>203</v>
      </c>
      <c r="B128" s="9">
        <v>2021</v>
      </c>
      <c r="C128" s="172" t="s">
        <v>16</v>
      </c>
      <c r="D128" s="9">
        <v>119517</v>
      </c>
      <c r="E128" s="9">
        <v>100</v>
      </c>
      <c r="F128" s="9">
        <v>98.518510000000006</v>
      </c>
      <c r="G128" s="9">
        <v>97.037040000000005</v>
      </c>
      <c r="H128" s="9">
        <v>1.4814700000000021</v>
      </c>
      <c r="I128" s="9">
        <v>1.481489999999994</v>
      </c>
      <c r="J128" s="9">
        <v>0</v>
      </c>
      <c r="K128" s="9"/>
      <c r="L128" s="9"/>
      <c r="M128" s="9">
        <v>96.969700000000003</v>
      </c>
      <c r="N128" s="9"/>
      <c r="O128" s="9"/>
      <c r="P128" s="9">
        <v>3.0302999999999969</v>
      </c>
      <c r="Q128" s="9"/>
      <c r="R128" s="9"/>
      <c r="S128" s="9"/>
      <c r="T128" s="9"/>
      <c r="U128" s="9"/>
      <c r="V128" s="9">
        <v>100</v>
      </c>
      <c r="W128" s="172"/>
      <c r="X128" s="172"/>
      <c r="Y128" s="172"/>
      <c r="Z128" s="172"/>
      <c r="AA128" s="172"/>
      <c r="AB128" s="172"/>
      <c r="AC128" s="172"/>
      <c r="AD128" s="172"/>
    </row>
    <row xmlns:x14ac="http://schemas.microsoft.com/office/spreadsheetml/2009/9/ac" r="129" s="169" customFormat="true" ht="12" x14ac:dyDescent="0.2">
      <c r="A129" s="172" t="s">
        <v>203</v>
      </c>
      <c r="B129" s="9">
        <v>2022</v>
      </c>
      <c r="C129" s="172" t="s">
        <v>16</v>
      </c>
      <c r="D129" s="9">
        <v>115566</v>
      </c>
      <c r="E129" s="9">
        <v>100</v>
      </c>
      <c r="F129" s="9">
        <v>98.518510000000006</v>
      </c>
      <c r="G129" s="9">
        <v>97.037040000000005</v>
      </c>
      <c r="H129" s="9">
        <v>1.4814700000000021</v>
      </c>
      <c r="I129" s="9">
        <v>1.481489999999994</v>
      </c>
      <c r="J129" s="9">
        <v>0</v>
      </c>
      <c r="K129" s="9"/>
      <c r="L129" s="9"/>
      <c r="M129" s="9">
        <v>96.969700000000003</v>
      </c>
      <c r="N129" s="9"/>
      <c r="O129" s="9"/>
      <c r="P129" s="9">
        <v>3.0302999999999969</v>
      </c>
      <c r="Q129" s="9"/>
      <c r="R129" s="9"/>
      <c r="S129" s="9"/>
      <c r="T129" s="9"/>
      <c r="U129" s="9"/>
      <c r="V129" s="9">
        <v>100</v>
      </c>
      <c r="W129" s="172"/>
      <c r="X129" s="172"/>
      <c r="Y129" s="172"/>
      <c r="Z129" s="172"/>
      <c r="AA129" s="172"/>
      <c r="AB129" s="172"/>
      <c r="AC129" s="172"/>
      <c r="AD129" s="172"/>
    </row>
    <row xmlns:x14ac="http://schemas.microsoft.com/office/spreadsheetml/2009/9/ac" r="130" s="169" customFormat="true" ht="12" x14ac:dyDescent="0.2">
      <c r="A130" s="172" t="s">
        <v>203</v>
      </c>
      <c r="B130" s="9">
        <v>2023</v>
      </c>
      <c r="C130" s="172" t="s">
        <v>16</v>
      </c>
      <c r="D130" s="9">
        <v>100627</v>
      </c>
      <c r="E130" s="9">
        <v>100</v>
      </c>
      <c r="F130" s="9">
        <v>98.518510000000006</v>
      </c>
      <c r="G130" s="9">
        <v>97.037040000000005</v>
      </c>
      <c r="H130" s="9">
        <v>1.4814700000000021</v>
      </c>
      <c r="I130" s="9">
        <v>1.481489999999994</v>
      </c>
      <c r="J130" s="9">
        <v>0</v>
      </c>
      <c r="K130" s="9"/>
      <c r="L130" s="9"/>
      <c r="M130" s="9">
        <v>96.969700000000003</v>
      </c>
      <c r="N130" s="9"/>
      <c r="O130" s="9"/>
      <c r="P130" s="9">
        <v>3.0302999999999969</v>
      </c>
      <c r="Q130" s="9"/>
      <c r="R130" s="9"/>
      <c r="S130" s="9"/>
      <c r="T130" s="9"/>
      <c r="U130" s="9"/>
      <c r="V130" s="9">
        <v>100</v>
      </c>
      <c r="W130" s="172"/>
      <c r="X130" s="172"/>
      <c r="Y130" s="172"/>
      <c r="Z130" s="172"/>
      <c r="AA130" s="172"/>
      <c r="AB130" s="172"/>
      <c r="AC130" s="172"/>
      <c r="AD130" s="172"/>
    </row>
    <row xmlns:x14ac="http://schemas.microsoft.com/office/spreadsheetml/2009/9/ac" r="131" s="169" customFormat="true" ht="12" x14ac:dyDescent="0.2">
      <c r="A131" s="172" t="s">
        <v>203</v>
      </c>
      <c r="B131" s="9">
        <v>2024</v>
      </c>
      <c r="C131" s="172" t="s">
        <v>16</v>
      </c>
      <c r="D131" s="9"/>
      <c r="E131" s="9"/>
      <c r="F131" s="9"/>
      <c r="G131" s="9"/>
      <c r="H131" s="9"/>
      <c r="I131" s="9"/>
      <c r="J131" s="9"/>
      <c r="K131" s="9"/>
      <c r="L131" s="9"/>
      <c r="M131" s="9"/>
      <c r="N131" s="9"/>
      <c r="O131" s="9"/>
      <c r="P131" s="9"/>
      <c r="Q131" s="9"/>
      <c r="R131" s="9"/>
      <c r="S131" s="9"/>
      <c r="T131" s="9"/>
      <c r="U131" s="9"/>
      <c r="V131" s="9"/>
      <c r="W131" s="172"/>
      <c r="X131" s="172"/>
      <c r="Y131" s="172"/>
      <c r="Z131" s="172"/>
      <c r="AA131" s="172"/>
      <c r="AB131" s="172"/>
      <c r="AC131" s="172"/>
      <c r="AD131" s="172"/>
    </row>
    <row xmlns:x14ac="http://schemas.microsoft.com/office/spreadsheetml/2009/9/ac" r="132" s="169" customFormat="true" ht="12" x14ac:dyDescent="0.2">
      <c r="A132" s="172" t="s">
        <v>203</v>
      </c>
      <c r="B132" s="9">
        <v>2025</v>
      </c>
      <c r="C132" s="172" t="s">
        <v>16</v>
      </c>
      <c r="D132" s="9"/>
      <c r="E132" s="9"/>
      <c r="F132" s="9"/>
      <c r="G132" s="9"/>
      <c r="H132" s="9"/>
      <c r="I132" s="9"/>
      <c r="J132" s="9"/>
      <c r="K132" s="9"/>
      <c r="L132" s="9"/>
      <c r="M132" s="9"/>
      <c r="N132" s="9"/>
      <c r="O132" s="9"/>
      <c r="P132" s="9"/>
      <c r="Q132" s="9"/>
      <c r="R132" s="9"/>
      <c r="S132" s="9"/>
      <c r="T132" s="9"/>
      <c r="U132" s="9"/>
      <c r="V132" s="9"/>
      <c r="W132" s="172"/>
      <c r="X132" s="172"/>
      <c r="Y132" s="172"/>
      <c r="Z132" s="172"/>
      <c r="AA132" s="172"/>
      <c r="AB132" s="172"/>
      <c r="AC132" s="172"/>
      <c r="AD132" s="172"/>
    </row>
    <row xmlns:x14ac="http://schemas.microsoft.com/office/spreadsheetml/2009/9/ac" r="133" s="169" customFormat="true" ht="12" x14ac:dyDescent="0.2">
      <c r="A133" s="172" t="s">
        <v>203</v>
      </c>
      <c r="B133" s="9">
        <v>2026</v>
      </c>
      <c r="C133" s="172" t="s">
        <v>16</v>
      </c>
      <c r="D133" s="9"/>
      <c r="E133" s="9"/>
      <c r="F133" s="9"/>
      <c r="G133" s="9"/>
      <c r="H133" s="9"/>
      <c r="I133" s="9"/>
      <c r="J133" s="9"/>
      <c r="K133" s="9"/>
      <c r="L133" s="9"/>
      <c r="M133" s="9"/>
      <c r="N133" s="9"/>
      <c r="O133" s="9"/>
      <c r="P133" s="9"/>
      <c r="Q133" s="9"/>
      <c r="R133" s="9"/>
      <c r="S133" s="9"/>
      <c r="T133" s="9"/>
      <c r="U133" s="9"/>
      <c r="V133" s="9"/>
      <c r="W133" s="172"/>
      <c r="X133" s="172"/>
      <c r="Y133" s="172"/>
      <c r="Z133" s="172"/>
      <c r="AA133" s="172"/>
      <c r="AB133" s="172"/>
      <c r="AC133" s="172"/>
      <c r="AD133" s="172"/>
    </row>
    <row xmlns:x14ac="http://schemas.microsoft.com/office/spreadsheetml/2009/9/ac" r="134" s="169" customFormat="true" ht="12" x14ac:dyDescent="0.2">
      <c r="A134" s="172" t="s">
        <v>203</v>
      </c>
      <c r="B134" s="9">
        <v>2027</v>
      </c>
      <c r="C134" s="172" t="s">
        <v>16</v>
      </c>
      <c r="D134" s="9"/>
      <c r="E134" s="9"/>
      <c r="F134" s="9"/>
      <c r="G134" s="9"/>
      <c r="H134" s="9"/>
      <c r="I134" s="9"/>
      <c r="J134" s="9"/>
      <c r="K134" s="9"/>
      <c r="L134" s="9"/>
      <c r="M134" s="9"/>
      <c r="N134" s="9"/>
      <c r="O134" s="9"/>
      <c r="P134" s="9"/>
      <c r="Q134" s="9"/>
      <c r="R134" s="9"/>
      <c r="S134" s="9"/>
      <c r="T134" s="9"/>
      <c r="U134" s="9"/>
      <c r="V134" s="9"/>
      <c r="W134" s="172"/>
      <c r="X134" s="172"/>
      <c r="Y134" s="172"/>
      <c r="Z134" s="172"/>
      <c r="AA134" s="172"/>
      <c r="AB134" s="172"/>
      <c r="AC134" s="172"/>
      <c r="AD134" s="172"/>
    </row>
    <row xmlns:x14ac="http://schemas.microsoft.com/office/spreadsheetml/2009/9/ac" r="135" s="169" customFormat="true" ht="12" x14ac:dyDescent="0.2">
      <c r="A135" s="172" t="s">
        <v>203</v>
      </c>
      <c r="B135" s="9">
        <v>2028</v>
      </c>
      <c r="C135" s="172" t="s">
        <v>16</v>
      </c>
      <c r="D135" s="9"/>
      <c r="E135" s="9"/>
      <c r="F135" s="9"/>
      <c r="G135" s="9"/>
      <c r="H135" s="9"/>
      <c r="I135" s="9"/>
      <c r="J135" s="9"/>
      <c r="K135" s="9"/>
      <c r="L135" s="9"/>
      <c r="M135" s="9"/>
      <c r="N135" s="9"/>
      <c r="O135" s="9"/>
      <c r="P135" s="9"/>
      <c r="Q135" s="9"/>
      <c r="R135" s="9"/>
      <c r="S135" s="9"/>
      <c r="T135" s="9"/>
      <c r="U135" s="9"/>
      <c r="V135" s="9"/>
      <c r="W135" s="172"/>
      <c r="X135" s="172"/>
      <c r="Y135" s="172"/>
      <c r="Z135" s="172"/>
      <c r="AA135" s="172"/>
      <c r="AB135" s="172"/>
      <c r="AC135" s="172"/>
      <c r="AD135" s="172"/>
    </row>
    <row xmlns:x14ac="http://schemas.microsoft.com/office/spreadsheetml/2009/9/ac" r="136" s="169" customFormat="true" ht="12" x14ac:dyDescent="0.2">
      <c r="A136" s="172" t="s">
        <v>203</v>
      </c>
      <c r="B136" s="9">
        <v>2029</v>
      </c>
      <c r="C136" s="172" t="s">
        <v>16</v>
      </c>
      <c r="D136" s="9"/>
      <c r="E136" s="9"/>
      <c r="F136" s="9"/>
      <c r="G136" s="9"/>
      <c r="H136" s="9"/>
      <c r="I136" s="9"/>
      <c r="J136" s="9"/>
      <c r="K136" s="9"/>
      <c r="L136" s="9"/>
      <c r="M136" s="9"/>
      <c r="N136" s="9"/>
      <c r="O136" s="9"/>
      <c r="P136" s="9"/>
      <c r="Q136" s="9"/>
      <c r="R136" s="9"/>
      <c r="S136" s="9"/>
      <c r="T136" s="9"/>
      <c r="U136" s="9"/>
      <c r="V136" s="9"/>
      <c r="W136" s="172"/>
      <c r="X136" s="172"/>
      <c r="Y136" s="172"/>
      <c r="Z136" s="172"/>
      <c r="AA136" s="172"/>
      <c r="AB136" s="172"/>
      <c r="AC136" s="172"/>
      <c r="AD136" s="172"/>
    </row>
    <row xmlns:x14ac="http://schemas.microsoft.com/office/spreadsheetml/2009/9/ac" r="137" s="169" customFormat="true" ht="12" x14ac:dyDescent="0.2">
      <c r="A137" s="172" t="s">
        <v>203</v>
      </c>
      <c r="B137" s="9">
        <v>2030</v>
      </c>
      <c r="C137" s="172" t="s">
        <v>16</v>
      </c>
      <c r="D137" s="9"/>
      <c r="E137" s="9"/>
      <c r="F137" s="9"/>
      <c r="G137" s="9"/>
      <c r="H137" s="9"/>
      <c r="I137" s="9"/>
      <c r="J137" s="9"/>
      <c r="K137" s="9"/>
      <c r="L137" s="9"/>
      <c r="M137" s="9"/>
      <c r="N137" s="9"/>
      <c r="O137" s="9"/>
      <c r="P137" s="9"/>
      <c r="Q137" s="9"/>
      <c r="R137" s="9"/>
      <c r="S137" s="9"/>
      <c r="T137" s="9"/>
      <c r="U137" s="9"/>
      <c r="V137" s="9"/>
      <c r="W137" s="172"/>
      <c r="X137" s="172"/>
      <c r="Y137" s="172"/>
      <c r="Z137" s="172"/>
      <c r="AA137" s="172"/>
      <c r="AB137" s="172"/>
      <c r="AC137" s="172"/>
      <c r="AD137" s="172"/>
    </row>
    <row xmlns:x14ac="http://schemas.microsoft.com/office/spreadsheetml/2009/9/ac" r="138" s="169" customFormat="true" ht="12" x14ac:dyDescent="0.2">
      <c r="A138" s="172" t="s">
        <v>203</v>
      </c>
      <c r="B138" s="9">
        <v>2000</v>
      </c>
      <c r="C138" s="172" t="s">
        <v>17</v>
      </c>
      <c r="D138" s="9">
        <v>204108</v>
      </c>
      <c r="E138" s="9"/>
      <c r="F138" s="9"/>
      <c r="G138" s="9"/>
      <c r="H138" s="9"/>
      <c r="I138" s="9"/>
      <c r="J138" s="9">
        <v>100</v>
      </c>
      <c r="K138" s="9"/>
      <c r="L138" s="9"/>
      <c r="M138" s="9"/>
      <c r="N138" s="9"/>
      <c r="O138" s="9"/>
      <c r="P138" s="9">
        <v>100</v>
      </c>
      <c r="Q138" s="9"/>
      <c r="R138" s="9"/>
      <c r="S138" s="9"/>
      <c r="T138" s="9"/>
      <c r="U138" s="9"/>
      <c r="V138" s="9">
        <v>100</v>
      </c>
      <c r="W138" s="172"/>
      <c r="X138" s="172"/>
      <c r="Y138" s="172"/>
      <c r="Z138" s="172"/>
      <c r="AA138" s="172"/>
      <c r="AB138" s="172"/>
      <c r="AC138" s="172"/>
      <c r="AD138" s="172"/>
    </row>
    <row xmlns:x14ac="http://schemas.microsoft.com/office/spreadsheetml/2009/9/ac" r="139" s="169" customFormat="true" ht="12" x14ac:dyDescent="0.2">
      <c r="A139" s="172" t="s">
        <v>203</v>
      </c>
      <c r="B139" s="9">
        <v>2001</v>
      </c>
      <c r="C139" s="172" t="s">
        <v>17</v>
      </c>
      <c r="D139" s="9">
        <v>188676</v>
      </c>
      <c r="E139" s="9"/>
      <c r="F139" s="9"/>
      <c r="G139" s="9"/>
      <c r="H139" s="9"/>
      <c r="I139" s="9"/>
      <c r="J139" s="9">
        <v>100</v>
      </c>
      <c r="K139" s="9"/>
      <c r="L139" s="9"/>
      <c r="M139" s="9"/>
      <c r="N139" s="9"/>
      <c r="O139" s="9"/>
      <c r="P139" s="9">
        <v>100</v>
      </c>
      <c r="Q139" s="9"/>
      <c r="R139" s="9"/>
      <c r="S139" s="9"/>
      <c r="T139" s="9"/>
      <c r="U139" s="9"/>
      <c r="V139" s="9">
        <v>100</v>
      </c>
      <c r="W139" s="172"/>
      <c r="X139" s="172"/>
      <c r="Y139" s="172"/>
      <c r="Z139" s="172"/>
      <c r="AA139" s="172"/>
      <c r="AB139" s="172"/>
      <c r="AC139" s="172"/>
      <c r="AD139" s="172"/>
    </row>
    <row xmlns:x14ac="http://schemas.microsoft.com/office/spreadsheetml/2009/9/ac" r="140" s="169" customFormat="true" ht="12" x14ac:dyDescent="0.2">
      <c r="A140" s="172" t="s">
        <v>203</v>
      </c>
      <c r="B140" s="9">
        <v>2002</v>
      </c>
      <c r="C140" s="172" t="s">
        <v>17</v>
      </c>
      <c r="D140" s="9">
        <v>171408</v>
      </c>
      <c r="E140" s="9"/>
      <c r="F140" s="9"/>
      <c r="G140" s="9"/>
      <c r="H140" s="9"/>
      <c r="I140" s="9"/>
      <c r="J140" s="9">
        <v>100</v>
      </c>
      <c r="K140" s="9"/>
      <c r="L140" s="9"/>
      <c r="M140" s="9"/>
      <c r="N140" s="9"/>
      <c r="O140" s="9"/>
      <c r="P140" s="9">
        <v>100</v>
      </c>
      <c r="Q140" s="9"/>
      <c r="R140" s="9"/>
      <c r="S140" s="9"/>
      <c r="T140" s="9"/>
      <c r="U140" s="9"/>
      <c r="V140" s="9">
        <v>100</v>
      </c>
      <c r="W140" s="172"/>
      <c r="X140" s="172"/>
      <c r="Y140" s="172"/>
      <c r="Z140" s="172"/>
      <c r="AA140" s="172"/>
      <c r="AB140" s="172"/>
      <c r="AC140" s="172"/>
      <c r="AD140" s="172"/>
    </row>
    <row xmlns:x14ac="http://schemas.microsoft.com/office/spreadsheetml/2009/9/ac" r="141" s="169" customFormat="true" ht="12" x14ac:dyDescent="0.2">
      <c r="A141" s="172" t="s">
        <v>203</v>
      </c>
      <c r="B141" s="9">
        <v>2003</v>
      </c>
      <c r="C141" s="172" t="s">
        <v>17</v>
      </c>
      <c r="D141" s="9">
        <v>153702</v>
      </c>
      <c r="E141" s="9"/>
      <c r="F141" s="9"/>
      <c r="G141" s="9"/>
      <c r="H141" s="9"/>
      <c r="I141" s="9"/>
      <c r="J141" s="9">
        <v>100</v>
      </c>
      <c r="K141" s="9"/>
      <c r="L141" s="9"/>
      <c r="M141" s="9"/>
      <c r="N141" s="9"/>
      <c r="O141" s="9"/>
      <c r="P141" s="9">
        <v>100</v>
      </c>
      <c r="Q141" s="9"/>
      <c r="R141" s="9"/>
      <c r="S141" s="9"/>
      <c r="T141" s="9"/>
      <c r="U141" s="9"/>
      <c r="V141" s="9">
        <v>100</v>
      </c>
      <c r="W141" s="172"/>
      <c r="X141" s="172"/>
      <c r="Y141" s="172"/>
      <c r="Z141" s="172"/>
      <c r="AA141" s="172"/>
      <c r="AB141" s="172"/>
      <c r="AC141" s="172"/>
      <c r="AD141" s="172"/>
    </row>
    <row xmlns:x14ac="http://schemas.microsoft.com/office/spreadsheetml/2009/9/ac" r="142" s="169" customFormat="true" ht="12" x14ac:dyDescent="0.2">
      <c r="A142" s="172" t="s">
        <v>203</v>
      </c>
      <c r="B142" s="9">
        <v>2004</v>
      </c>
      <c r="C142" s="172" t="s">
        <v>17</v>
      </c>
      <c r="D142" s="9">
        <v>142144</v>
      </c>
      <c r="E142" s="9"/>
      <c r="F142" s="9"/>
      <c r="G142" s="9"/>
      <c r="H142" s="9"/>
      <c r="I142" s="9"/>
      <c r="J142" s="9">
        <v>100</v>
      </c>
      <c r="K142" s="9"/>
      <c r="L142" s="9"/>
      <c r="M142" s="9"/>
      <c r="N142" s="9"/>
      <c r="O142" s="9"/>
      <c r="P142" s="9">
        <v>100</v>
      </c>
      <c r="Q142" s="9"/>
      <c r="R142" s="9"/>
      <c r="S142" s="9"/>
      <c r="T142" s="9"/>
      <c r="U142" s="9"/>
      <c r="V142" s="9">
        <v>100</v>
      </c>
      <c r="W142" s="172"/>
      <c r="X142" s="172"/>
      <c r="Y142" s="172"/>
      <c r="Z142" s="172"/>
      <c r="AA142" s="172"/>
      <c r="AB142" s="172"/>
      <c r="AC142" s="172"/>
      <c r="AD142" s="172"/>
    </row>
    <row xmlns:x14ac="http://schemas.microsoft.com/office/spreadsheetml/2009/9/ac" r="143" s="169" customFormat="true" ht="12" x14ac:dyDescent="0.2">
      <c r="A143" s="172" t="s">
        <v>203</v>
      </c>
      <c r="B143" s="9">
        <v>2005</v>
      </c>
      <c r="C143" s="172" t="s">
        <v>17</v>
      </c>
      <c r="D143" s="9">
        <v>133526</v>
      </c>
      <c r="E143" s="9"/>
      <c r="F143" s="9"/>
      <c r="G143" s="9"/>
      <c r="H143" s="9"/>
      <c r="I143" s="9"/>
      <c r="J143" s="9">
        <v>100</v>
      </c>
      <c r="K143" s="9"/>
      <c r="L143" s="9"/>
      <c r="M143" s="9"/>
      <c r="N143" s="9"/>
      <c r="O143" s="9"/>
      <c r="P143" s="9">
        <v>100</v>
      </c>
      <c r="Q143" s="9"/>
      <c r="R143" s="9"/>
      <c r="S143" s="9"/>
      <c r="T143" s="9"/>
      <c r="U143" s="9"/>
      <c r="V143" s="9">
        <v>100</v>
      </c>
      <c r="W143" s="172"/>
      <c r="X143" s="172"/>
      <c r="Y143" s="172"/>
      <c r="Z143" s="172"/>
      <c r="AA143" s="172"/>
      <c r="AB143" s="172"/>
      <c r="AC143" s="172"/>
      <c r="AD143" s="172"/>
    </row>
    <row xmlns:x14ac="http://schemas.microsoft.com/office/spreadsheetml/2009/9/ac" r="144" s="169" customFormat="true" ht="12" x14ac:dyDescent="0.2">
      <c r="A144" s="172" t="s">
        <v>203</v>
      </c>
      <c r="B144" s="9">
        <v>2006</v>
      </c>
      <c r="C144" s="172" t="s">
        <v>17</v>
      </c>
      <c r="D144" s="9">
        <v>126595</v>
      </c>
      <c r="E144" s="9"/>
      <c r="F144" s="9"/>
      <c r="G144" s="9"/>
      <c r="H144" s="9"/>
      <c r="I144" s="9"/>
      <c r="J144" s="9">
        <v>100</v>
      </c>
      <c r="K144" s="9"/>
      <c r="L144" s="9"/>
      <c r="M144" s="9"/>
      <c r="N144" s="9"/>
      <c r="O144" s="9"/>
      <c r="P144" s="9">
        <v>100</v>
      </c>
      <c r="Q144" s="9"/>
      <c r="R144" s="9"/>
      <c r="S144" s="9"/>
      <c r="T144" s="9"/>
      <c r="U144" s="9"/>
      <c r="V144" s="9">
        <v>100</v>
      </c>
      <c r="W144" s="172"/>
      <c r="X144" s="172"/>
      <c r="Y144" s="172"/>
      <c r="Z144" s="172"/>
      <c r="AA144" s="172"/>
      <c r="AB144" s="172"/>
      <c r="AC144" s="172"/>
      <c r="AD144" s="172"/>
    </row>
    <row xmlns:x14ac="http://schemas.microsoft.com/office/spreadsheetml/2009/9/ac" r="145" s="169" customFormat="true" ht="12" x14ac:dyDescent="0.2">
      <c r="A145" s="172" t="s">
        <v>203</v>
      </c>
      <c r="B145" s="9">
        <v>2007</v>
      </c>
      <c r="C145" s="172" t="s">
        <v>17</v>
      </c>
      <c r="D145" s="9">
        <v>120243</v>
      </c>
      <c r="E145" s="9"/>
      <c r="F145" s="9"/>
      <c r="G145" s="9"/>
      <c r="H145" s="9"/>
      <c r="I145" s="9"/>
      <c r="J145" s="9">
        <v>100</v>
      </c>
      <c r="K145" s="9"/>
      <c r="L145" s="9"/>
      <c r="M145" s="9"/>
      <c r="N145" s="9"/>
      <c r="O145" s="9"/>
      <c r="P145" s="9">
        <v>100</v>
      </c>
      <c r="Q145" s="9"/>
      <c r="R145" s="9"/>
      <c r="S145" s="9"/>
      <c r="T145" s="9"/>
      <c r="U145" s="9"/>
      <c r="V145" s="9">
        <v>100</v>
      </c>
      <c r="W145" s="172"/>
      <c r="X145" s="172"/>
      <c r="Y145" s="172"/>
      <c r="Z145" s="172"/>
      <c r="AA145" s="172"/>
      <c r="AB145" s="172"/>
      <c r="AC145" s="172"/>
      <c r="AD145" s="172"/>
    </row>
    <row xmlns:x14ac="http://schemas.microsoft.com/office/spreadsheetml/2009/9/ac" r="146" s="169" customFormat="true" ht="12" x14ac:dyDescent="0.2">
      <c r="A146" s="172" t="s">
        <v>203</v>
      </c>
      <c r="B146" s="9">
        <v>2008</v>
      </c>
      <c r="C146" s="172" t="s">
        <v>17</v>
      </c>
      <c r="D146" s="9">
        <v>113757</v>
      </c>
      <c r="E146" s="9"/>
      <c r="F146" s="9"/>
      <c r="G146" s="9"/>
      <c r="H146" s="9"/>
      <c r="I146" s="9"/>
      <c r="J146" s="9">
        <v>100</v>
      </c>
      <c r="K146" s="9"/>
      <c r="L146" s="9"/>
      <c r="M146" s="9"/>
      <c r="N146" s="9"/>
      <c r="O146" s="9"/>
      <c r="P146" s="9">
        <v>100</v>
      </c>
      <c r="Q146" s="9"/>
      <c r="R146" s="9"/>
      <c r="S146" s="9"/>
      <c r="T146" s="9"/>
      <c r="U146" s="9"/>
      <c r="V146" s="9">
        <v>100</v>
      </c>
      <c r="W146" s="172"/>
      <c r="X146" s="172"/>
      <c r="Y146" s="172"/>
      <c r="Z146" s="172"/>
      <c r="AA146" s="172"/>
      <c r="AB146" s="172"/>
      <c r="AC146" s="172"/>
      <c r="AD146" s="172"/>
    </row>
    <row xmlns:x14ac="http://schemas.microsoft.com/office/spreadsheetml/2009/9/ac" r="147" s="169" customFormat="true" ht="12" x14ac:dyDescent="0.2">
      <c r="A147" s="172" t="s">
        <v>203</v>
      </c>
      <c r="B147" s="9">
        <v>2009</v>
      </c>
      <c r="C147" s="172" t="s">
        <v>17</v>
      </c>
      <c r="D147" s="9">
        <v>108740</v>
      </c>
      <c r="E147" s="9"/>
      <c r="F147" s="9"/>
      <c r="G147" s="9"/>
      <c r="H147" s="9"/>
      <c r="I147" s="9"/>
      <c r="J147" s="9">
        <v>100</v>
      </c>
      <c r="K147" s="9"/>
      <c r="L147" s="9"/>
      <c r="M147" s="9"/>
      <c r="N147" s="9"/>
      <c r="O147" s="9"/>
      <c r="P147" s="9">
        <v>100</v>
      </c>
      <c r="Q147" s="9"/>
      <c r="R147" s="9"/>
      <c r="S147" s="9"/>
      <c r="T147" s="9"/>
      <c r="U147" s="9"/>
      <c r="V147" s="9">
        <v>100</v>
      </c>
      <c r="W147" s="172"/>
      <c r="X147" s="172"/>
      <c r="Y147" s="172"/>
      <c r="Z147" s="172"/>
      <c r="AA147" s="172"/>
      <c r="AB147" s="172"/>
      <c r="AC147" s="172"/>
      <c r="AD147" s="172"/>
    </row>
    <row xmlns:x14ac="http://schemas.microsoft.com/office/spreadsheetml/2009/9/ac" r="148" s="169" customFormat="true" ht="12" x14ac:dyDescent="0.2">
      <c r="A148" s="172" t="s">
        <v>203</v>
      </c>
      <c r="B148" s="9">
        <v>2010</v>
      </c>
      <c r="C148" s="172" t="s">
        <v>17</v>
      </c>
      <c r="D148" s="9">
        <v>105316</v>
      </c>
      <c r="E148" s="9"/>
      <c r="F148" s="9"/>
      <c r="G148" s="9"/>
      <c r="H148" s="9"/>
      <c r="I148" s="9"/>
      <c r="J148" s="9">
        <v>100</v>
      </c>
      <c r="K148" s="9"/>
      <c r="L148" s="9"/>
      <c r="M148" s="9"/>
      <c r="N148" s="9"/>
      <c r="O148" s="9"/>
      <c r="P148" s="9">
        <v>100</v>
      </c>
      <c r="Q148" s="9"/>
      <c r="R148" s="9"/>
      <c r="S148" s="9"/>
      <c r="T148" s="9"/>
      <c r="U148" s="9"/>
      <c r="V148" s="9">
        <v>100</v>
      </c>
      <c r="W148" s="172"/>
      <c r="X148" s="172"/>
      <c r="Y148" s="172"/>
      <c r="Z148" s="172"/>
      <c r="AA148" s="172"/>
      <c r="AB148" s="172"/>
      <c r="AC148" s="172"/>
      <c r="AD148" s="172"/>
    </row>
    <row xmlns:x14ac="http://schemas.microsoft.com/office/spreadsheetml/2009/9/ac" r="149" s="169" customFormat="true" ht="12" x14ac:dyDescent="0.2">
      <c r="A149" s="172" t="s">
        <v>203</v>
      </c>
      <c r="B149" s="9">
        <v>2011</v>
      </c>
      <c r="C149" s="172" t="s">
        <v>17</v>
      </c>
      <c r="D149" s="9">
        <v>141645</v>
      </c>
      <c r="E149" s="9"/>
      <c r="F149" s="9"/>
      <c r="G149" s="9"/>
      <c r="H149" s="9"/>
      <c r="I149" s="9"/>
      <c r="J149" s="9">
        <v>100</v>
      </c>
      <c r="K149" s="9"/>
      <c r="L149" s="9"/>
      <c r="M149" s="9"/>
      <c r="N149" s="9"/>
      <c r="O149" s="9"/>
      <c r="P149" s="9">
        <v>100</v>
      </c>
      <c r="Q149" s="9"/>
      <c r="R149" s="9"/>
      <c r="S149" s="9"/>
      <c r="T149" s="9"/>
      <c r="U149" s="9"/>
      <c r="V149" s="9">
        <v>100</v>
      </c>
      <c r="W149" s="172"/>
      <c r="X149" s="172"/>
      <c r="Y149" s="172"/>
      <c r="Z149" s="172"/>
      <c r="AA149" s="172"/>
      <c r="AB149" s="172"/>
      <c r="AC149" s="172"/>
      <c r="AD149" s="172"/>
    </row>
    <row xmlns:x14ac="http://schemas.microsoft.com/office/spreadsheetml/2009/9/ac" r="150" s="169" customFormat="true" ht="12" x14ac:dyDescent="0.2">
      <c r="A150" s="172" t="s">
        <v>203</v>
      </c>
      <c r="B150" s="9">
        <v>2012</v>
      </c>
      <c r="C150" s="172" t="s">
        <v>17</v>
      </c>
      <c r="D150" s="9">
        <v>143501</v>
      </c>
      <c r="E150" s="9"/>
      <c r="F150" s="9"/>
      <c r="G150" s="9"/>
      <c r="H150" s="9"/>
      <c r="I150" s="9"/>
      <c r="J150" s="9">
        <v>100</v>
      </c>
      <c r="K150" s="9"/>
      <c r="L150" s="9"/>
      <c r="M150" s="9"/>
      <c r="N150" s="9"/>
      <c r="O150" s="9"/>
      <c r="P150" s="9">
        <v>100</v>
      </c>
      <c r="Q150" s="9"/>
      <c r="R150" s="9"/>
      <c r="S150" s="9"/>
      <c r="T150" s="9"/>
      <c r="U150" s="9"/>
      <c r="V150" s="9">
        <v>100</v>
      </c>
      <c r="W150" s="172"/>
      <c r="X150" s="172"/>
      <c r="Y150" s="172"/>
      <c r="Z150" s="172"/>
      <c r="AA150" s="172"/>
      <c r="AB150" s="172"/>
      <c r="AC150" s="172"/>
      <c r="AD150" s="172"/>
    </row>
    <row xmlns:x14ac="http://schemas.microsoft.com/office/spreadsheetml/2009/9/ac" r="151" s="169" customFormat="true" ht="12" x14ac:dyDescent="0.2">
      <c r="A151" s="172" t="s">
        <v>203</v>
      </c>
      <c r="B151" s="9">
        <v>2013</v>
      </c>
      <c r="C151" s="172" t="s">
        <v>17</v>
      </c>
      <c r="D151" s="9">
        <v>141564</v>
      </c>
      <c r="E151" s="9"/>
      <c r="F151" s="9"/>
      <c r="G151" s="9">
        <v>94.847089999999994</v>
      </c>
      <c r="H151" s="9"/>
      <c r="I151" s="9"/>
      <c r="J151" s="9">
        <v>5.1529100000000057</v>
      </c>
      <c r="K151" s="9"/>
      <c r="L151" s="9"/>
      <c r="M151" s="9"/>
      <c r="N151" s="9"/>
      <c r="O151" s="9"/>
      <c r="P151" s="9">
        <v>100</v>
      </c>
      <c r="Q151" s="9"/>
      <c r="R151" s="9"/>
      <c r="S151" s="9"/>
      <c r="T151" s="9"/>
      <c r="U151" s="9"/>
      <c r="V151" s="9">
        <v>100</v>
      </c>
      <c r="W151" s="172"/>
      <c r="X151" s="172"/>
      <c r="Y151" s="172"/>
      <c r="Z151" s="172"/>
      <c r="AA151" s="172"/>
      <c r="AB151" s="172"/>
      <c r="AC151" s="172"/>
      <c r="AD151" s="172"/>
    </row>
    <row xmlns:x14ac="http://schemas.microsoft.com/office/spreadsheetml/2009/9/ac" r="152" s="169" customFormat="true" ht="12" x14ac:dyDescent="0.2">
      <c r="A152" s="172" t="s">
        <v>203</v>
      </c>
      <c r="B152" s="9">
        <v>2014</v>
      </c>
      <c r="C152" s="172" t="s">
        <v>17</v>
      </c>
      <c r="D152" s="9">
        <v>141224</v>
      </c>
      <c r="E152" s="9"/>
      <c r="F152" s="9"/>
      <c r="G152" s="9">
        <v>94.847089999999994</v>
      </c>
      <c r="H152" s="9"/>
      <c r="I152" s="9"/>
      <c r="J152" s="9">
        <v>5.1529100000000057</v>
      </c>
      <c r="K152" s="9"/>
      <c r="L152" s="9"/>
      <c r="M152" s="9"/>
      <c r="N152" s="9"/>
      <c r="O152" s="9"/>
      <c r="P152" s="9">
        <v>100</v>
      </c>
      <c r="Q152" s="9"/>
      <c r="R152" s="9"/>
      <c r="S152" s="9">
        <v>97.739890000000003</v>
      </c>
      <c r="T152" s="9"/>
      <c r="U152" s="9"/>
      <c r="V152" s="9">
        <v>2.260109999999997</v>
      </c>
      <c r="W152" s="172"/>
      <c r="X152" s="172"/>
      <c r="Y152" s="172"/>
      <c r="Z152" s="172"/>
      <c r="AA152" s="172"/>
      <c r="AB152" s="172"/>
      <c r="AC152" s="172"/>
      <c r="AD152" s="172"/>
    </row>
    <row xmlns:x14ac="http://schemas.microsoft.com/office/spreadsheetml/2009/9/ac" r="153" s="169" customFormat="true" ht="12" x14ac:dyDescent="0.2">
      <c r="A153" s="172" t="s">
        <v>203</v>
      </c>
      <c r="B153" s="9">
        <v>2015</v>
      </c>
      <c r="C153" s="172" t="s">
        <v>17</v>
      </c>
      <c r="D153" s="9">
        <v>141185</v>
      </c>
      <c r="E153" s="9">
        <v>98.145359999999997</v>
      </c>
      <c r="F153" s="9"/>
      <c r="G153" s="9">
        <v>94.847089999999994</v>
      </c>
      <c r="H153" s="9"/>
      <c r="I153" s="9"/>
      <c r="J153" s="9">
        <v>5.1529100000000057</v>
      </c>
      <c r="K153" s="9"/>
      <c r="L153" s="9"/>
      <c r="M153" s="9"/>
      <c r="N153" s="9"/>
      <c r="O153" s="9"/>
      <c r="P153" s="9">
        <v>100</v>
      </c>
      <c r="Q153" s="9"/>
      <c r="R153" s="9"/>
      <c r="S153" s="9">
        <v>97.739890000000003</v>
      </c>
      <c r="T153" s="9"/>
      <c r="U153" s="9"/>
      <c r="V153" s="9">
        <v>2.260109999999997</v>
      </c>
      <c r="W153" s="172"/>
      <c r="X153" s="172"/>
      <c r="Y153" s="172"/>
      <c r="Z153" s="172"/>
      <c r="AA153" s="172"/>
      <c r="AB153" s="172"/>
      <c r="AC153" s="172"/>
      <c r="AD153" s="172"/>
    </row>
    <row xmlns:x14ac="http://schemas.microsoft.com/office/spreadsheetml/2009/9/ac" r="154" s="169" customFormat="true" ht="12" x14ac:dyDescent="0.2">
      <c r="A154" s="172" t="s">
        <v>203</v>
      </c>
      <c r="B154" s="9">
        <v>2016</v>
      </c>
      <c r="C154" s="172" t="s">
        <v>17</v>
      </c>
      <c r="D154" s="9">
        <v>144070</v>
      </c>
      <c r="E154" s="9">
        <v>98.145359999999997</v>
      </c>
      <c r="F154" s="9"/>
      <c r="G154" s="9">
        <v>94.847089999999994</v>
      </c>
      <c r="H154" s="9"/>
      <c r="I154" s="9"/>
      <c r="J154" s="9">
        <v>5.1529100000000057</v>
      </c>
      <c r="K154" s="9"/>
      <c r="L154" s="9"/>
      <c r="M154" s="9">
        <v>80.067610000000002</v>
      </c>
      <c r="N154" s="9"/>
      <c r="O154" s="9"/>
      <c r="P154" s="9">
        <v>19.932390000000002</v>
      </c>
      <c r="Q154" s="9"/>
      <c r="R154" s="9"/>
      <c r="S154" s="9">
        <v>97.739890000000003</v>
      </c>
      <c r="T154" s="9"/>
      <c r="U154" s="9"/>
      <c r="V154" s="9">
        <v>2.260109999999997</v>
      </c>
      <c r="W154" s="172"/>
      <c r="X154" s="172"/>
      <c r="Y154" s="172"/>
      <c r="Z154" s="172"/>
      <c r="AA154" s="172"/>
      <c r="AB154" s="172"/>
      <c r="AC154" s="172"/>
      <c r="AD154" s="172"/>
    </row>
    <row xmlns:x14ac="http://schemas.microsoft.com/office/spreadsheetml/2009/9/ac" r="155" s="169" customFormat="true" ht="12" x14ac:dyDescent="0.2">
      <c r="A155" s="172" t="s">
        <v>203</v>
      </c>
      <c r="B155" s="9">
        <v>2017</v>
      </c>
      <c r="C155" s="172" t="s">
        <v>17</v>
      </c>
      <c r="D155" s="9">
        <v>149709</v>
      </c>
      <c r="E155" s="9">
        <v>98.145359999999997</v>
      </c>
      <c r="F155" s="9"/>
      <c r="G155" s="9">
        <v>94.847089999999994</v>
      </c>
      <c r="H155" s="9"/>
      <c r="I155" s="9"/>
      <c r="J155" s="9">
        <v>5.1529100000000057</v>
      </c>
      <c r="K155" s="9"/>
      <c r="L155" s="9"/>
      <c r="M155" s="9">
        <v>80.067610000000002</v>
      </c>
      <c r="N155" s="9"/>
      <c r="O155" s="9"/>
      <c r="P155" s="9">
        <v>19.932390000000002</v>
      </c>
      <c r="Q155" s="9"/>
      <c r="R155" s="9"/>
      <c r="S155" s="9">
        <v>97.739890000000003</v>
      </c>
      <c r="T155" s="9"/>
      <c r="U155" s="9"/>
      <c r="V155" s="9">
        <v>2.260109999999997</v>
      </c>
      <c r="W155" s="172"/>
      <c r="X155" s="172"/>
      <c r="Y155" s="172"/>
      <c r="Z155" s="172"/>
      <c r="AA155" s="172"/>
      <c r="AB155" s="172"/>
      <c r="AC155" s="172"/>
      <c r="AD155" s="172"/>
    </row>
    <row xmlns:x14ac="http://schemas.microsoft.com/office/spreadsheetml/2009/9/ac" r="156" s="169" customFormat="true" ht="12" x14ac:dyDescent="0.2">
      <c r="A156" s="172" t="s">
        <v>203</v>
      </c>
      <c r="B156" s="9">
        <v>2018</v>
      </c>
      <c r="C156" s="172" t="s">
        <v>17</v>
      </c>
      <c r="D156" s="9">
        <v>153321</v>
      </c>
      <c r="E156" s="9">
        <v>98.145359999999997</v>
      </c>
      <c r="F156" s="9">
        <v>98.145359999999997</v>
      </c>
      <c r="G156" s="9">
        <v>94.847089999999994</v>
      </c>
      <c r="H156" s="9">
        <v>3.2982700000000018</v>
      </c>
      <c r="I156" s="9">
        <v>1.854640000000003</v>
      </c>
      <c r="J156" s="9">
        <v>0</v>
      </c>
      <c r="K156" s="9"/>
      <c r="L156" s="9"/>
      <c r="M156" s="9">
        <v>80.067610000000002</v>
      </c>
      <c r="N156" s="9"/>
      <c r="O156" s="9"/>
      <c r="P156" s="9">
        <v>19.932390000000002</v>
      </c>
      <c r="Q156" s="9"/>
      <c r="R156" s="9"/>
      <c r="S156" s="9">
        <v>97.739890000000003</v>
      </c>
      <c r="T156" s="9"/>
      <c r="U156" s="9"/>
      <c r="V156" s="9">
        <v>2.260109999999997</v>
      </c>
      <c r="W156" s="172"/>
      <c r="X156" s="172"/>
      <c r="Y156" s="172"/>
      <c r="Z156" s="172"/>
      <c r="AA156" s="172"/>
      <c r="AB156" s="172"/>
      <c r="AC156" s="172"/>
      <c r="AD156" s="172"/>
    </row>
    <row xmlns:x14ac="http://schemas.microsoft.com/office/spreadsheetml/2009/9/ac" r="157" s="169" customFormat="true" ht="12" x14ac:dyDescent="0.2">
      <c r="A157" s="172" t="s">
        <v>203</v>
      </c>
      <c r="B157" s="9">
        <v>2019</v>
      </c>
      <c r="C157" s="172" t="s">
        <v>17</v>
      </c>
      <c r="D157" s="9">
        <v>158656</v>
      </c>
      <c r="E157" s="9">
        <v>98.145359999999997</v>
      </c>
      <c r="F157" s="9">
        <v>98.145359999999997</v>
      </c>
      <c r="G157" s="9">
        <v>94.847089999999994</v>
      </c>
      <c r="H157" s="9">
        <v>3.2982700000000018</v>
      </c>
      <c r="I157" s="9">
        <v>1.854640000000003</v>
      </c>
      <c r="J157" s="9">
        <v>0</v>
      </c>
      <c r="K157" s="9"/>
      <c r="L157" s="9"/>
      <c r="M157" s="9">
        <v>80.067610000000002</v>
      </c>
      <c r="N157" s="9"/>
      <c r="O157" s="9"/>
      <c r="P157" s="9">
        <v>19.932390000000002</v>
      </c>
      <c r="Q157" s="9"/>
      <c r="R157" s="9"/>
      <c r="S157" s="9">
        <v>97.739890000000003</v>
      </c>
      <c r="T157" s="9"/>
      <c r="U157" s="9"/>
      <c r="V157" s="9">
        <v>2.260109999999997</v>
      </c>
      <c r="W157" s="172"/>
      <c r="X157" s="172"/>
      <c r="Y157" s="172"/>
      <c r="Z157" s="172"/>
      <c r="AA157" s="172"/>
      <c r="AB157" s="172"/>
      <c r="AC157" s="172"/>
      <c r="AD157" s="172"/>
    </row>
    <row xmlns:x14ac="http://schemas.microsoft.com/office/spreadsheetml/2009/9/ac" r="158" s="169" customFormat="true" ht="12" x14ac:dyDescent="0.2">
      <c r="A158" s="172" t="s">
        <v>203</v>
      </c>
      <c r="B158" s="9">
        <v>2020</v>
      </c>
      <c r="C158" s="172" t="s">
        <v>17</v>
      </c>
      <c r="D158" s="9">
        <v>160323</v>
      </c>
      <c r="E158" s="9">
        <v>98.145359999999997</v>
      </c>
      <c r="F158" s="9">
        <v>98.145359999999997</v>
      </c>
      <c r="G158" s="9">
        <v>94.847089999999994</v>
      </c>
      <c r="H158" s="9">
        <v>3.2982700000000018</v>
      </c>
      <c r="I158" s="9">
        <v>1.854640000000003</v>
      </c>
      <c r="J158" s="9">
        <v>0</v>
      </c>
      <c r="K158" s="9"/>
      <c r="L158" s="9"/>
      <c r="M158" s="9">
        <v>80.067610000000002</v>
      </c>
      <c r="N158" s="9"/>
      <c r="O158" s="9"/>
      <c r="P158" s="9">
        <v>19.932390000000002</v>
      </c>
      <c r="Q158" s="9"/>
      <c r="R158" s="9"/>
      <c r="S158" s="9">
        <v>97.739890000000003</v>
      </c>
      <c r="T158" s="9"/>
      <c r="U158" s="9"/>
      <c r="V158" s="9">
        <v>2.260109999999997</v>
      </c>
      <c r="W158" s="172"/>
      <c r="X158" s="172"/>
      <c r="Y158" s="172"/>
      <c r="Z158" s="172"/>
      <c r="AA158" s="172"/>
      <c r="AB158" s="172"/>
      <c r="AC158" s="172"/>
      <c r="AD158" s="172"/>
    </row>
    <row xmlns:x14ac="http://schemas.microsoft.com/office/spreadsheetml/2009/9/ac" r="159" s="169" customFormat="true" ht="12" x14ac:dyDescent="0.2">
      <c r="A159" s="172" t="s">
        <v>203</v>
      </c>
      <c r="B159" s="9">
        <v>2021</v>
      </c>
      <c r="C159" s="172" t="s">
        <v>17</v>
      </c>
      <c r="D159" s="9">
        <v>165945</v>
      </c>
      <c r="E159" s="9">
        <v>98.145359999999997</v>
      </c>
      <c r="F159" s="9">
        <v>98.145359999999997</v>
      </c>
      <c r="G159" s="9">
        <v>94.847089999999994</v>
      </c>
      <c r="H159" s="9">
        <v>3.2982700000000018</v>
      </c>
      <c r="I159" s="9">
        <v>1.854640000000003</v>
      </c>
      <c r="J159" s="9">
        <v>0</v>
      </c>
      <c r="K159" s="9"/>
      <c r="L159" s="9"/>
      <c r="M159" s="9">
        <v>80.067610000000002</v>
      </c>
      <c r="N159" s="9"/>
      <c r="O159" s="9"/>
      <c r="P159" s="9">
        <v>19.932390000000002</v>
      </c>
      <c r="Q159" s="9"/>
      <c r="R159" s="9"/>
      <c r="S159" s="9">
        <v>97.739890000000003</v>
      </c>
      <c r="T159" s="9"/>
      <c r="U159" s="9"/>
      <c r="V159" s="9">
        <v>2.260109999999997</v>
      </c>
      <c r="W159" s="172"/>
      <c r="X159" s="172"/>
      <c r="Y159" s="172"/>
      <c r="Z159" s="172"/>
      <c r="AA159" s="172"/>
      <c r="AB159" s="172"/>
      <c r="AC159" s="172"/>
      <c r="AD159" s="172"/>
    </row>
    <row xmlns:x14ac="http://schemas.microsoft.com/office/spreadsheetml/2009/9/ac" r="160" s="169" customFormat="true" ht="12" x14ac:dyDescent="0.2">
      <c r="A160" s="172" t="s">
        <v>203</v>
      </c>
      <c r="B160" s="9">
        <v>2022</v>
      </c>
      <c r="C160" s="172" t="s">
        <v>17</v>
      </c>
      <c r="D160" s="9">
        <v>167704</v>
      </c>
      <c r="E160" s="9">
        <v>98.145359999999997</v>
      </c>
      <c r="F160" s="9">
        <v>98.145359999999997</v>
      </c>
      <c r="G160" s="9">
        <v>94.847089999999994</v>
      </c>
      <c r="H160" s="9">
        <v>3.2982700000000018</v>
      </c>
      <c r="I160" s="9">
        <v>1.854640000000003</v>
      </c>
      <c r="J160" s="9">
        <v>0</v>
      </c>
      <c r="K160" s="9"/>
      <c r="L160" s="9"/>
      <c r="M160" s="9">
        <v>80.067610000000002</v>
      </c>
      <c r="N160" s="9"/>
      <c r="O160" s="9"/>
      <c r="P160" s="9">
        <v>19.932390000000002</v>
      </c>
      <c r="Q160" s="9"/>
      <c r="R160" s="9"/>
      <c r="S160" s="9">
        <v>97.739890000000003</v>
      </c>
      <c r="T160" s="9"/>
      <c r="U160" s="9"/>
      <c r="V160" s="9">
        <v>2.260109999999997</v>
      </c>
      <c r="W160" s="172"/>
      <c r="X160" s="172"/>
      <c r="Y160" s="172"/>
      <c r="Z160" s="172"/>
      <c r="AA160" s="172"/>
      <c r="AB160" s="172"/>
      <c r="AC160" s="172"/>
      <c r="AD160" s="172"/>
    </row>
    <row xmlns:x14ac="http://schemas.microsoft.com/office/spreadsheetml/2009/9/ac" r="161" s="169" customFormat="true" ht="12" x14ac:dyDescent="0.2">
      <c r="A161" s="172" t="s">
        <v>203</v>
      </c>
      <c r="B161" s="9">
        <v>2023</v>
      </c>
      <c r="C161" s="172" t="s">
        <v>17</v>
      </c>
      <c r="D161" s="9">
        <v>144989</v>
      </c>
      <c r="E161" s="9">
        <v>98.145359999999997</v>
      </c>
      <c r="F161" s="9">
        <v>98.145359999999997</v>
      </c>
      <c r="G161" s="9">
        <v>94.847089999999994</v>
      </c>
      <c r="H161" s="9">
        <v>3.2982700000000018</v>
      </c>
      <c r="I161" s="9">
        <v>1.854640000000003</v>
      </c>
      <c r="J161" s="9">
        <v>0</v>
      </c>
      <c r="K161" s="9"/>
      <c r="L161" s="9"/>
      <c r="M161" s="9">
        <v>80.067610000000002</v>
      </c>
      <c r="N161" s="9"/>
      <c r="O161" s="9"/>
      <c r="P161" s="9">
        <v>19.932390000000002</v>
      </c>
      <c r="Q161" s="9"/>
      <c r="R161" s="9"/>
      <c r="S161" s="9">
        <v>97.739890000000003</v>
      </c>
      <c r="T161" s="9"/>
      <c r="U161" s="9"/>
      <c r="V161" s="9">
        <v>2.260109999999997</v>
      </c>
      <c r="W161" s="172"/>
      <c r="X161" s="172"/>
      <c r="Y161" s="172"/>
      <c r="Z161" s="172"/>
      <c r="AA161" s="172"/>
      <c r="AB161" s="172"/>
      <c r="AC161" s="172"/>
      <c r="AD161" s="172"/>
    </row>
    <row xmlns:x14ac="http://schemas.microsoft.com/office/spreadsheetml/2009/9/ac" r="162" s="169" customFormat="true" ht="12" x14ac:dyDescent="0.2">
      <c r="A162" s="172" t="s">
        <v>203</v>
      </c>
      <c r="B162" s="9">
        <v>2024</v>
      </c>
      <c r="C162" s="172" t="s">
        <v>17</v>
      </c>
      <c r="D162" s="9"/>
      <c r="E162" s="9"/>
      <c r="F162" s="9"/>
      <c r="G162" s="9"/>
      <c r="H162" s="9"/>
      <c r="I162" s="9"/>
      <c r="J162" s="9"/>
      <c r="K162" s="9"/>
      <c r="L162" s="9"/>
      <c r="M162" s="9"/>
      <c r="N162" s="9"/>
      <c r="O162" s="9"/>
      <c r="P162" s="9"/>
      <c r="Q162" s="9"/>
      <c r="R162" s="9"/>
      <c r="S162" s="9"/>
      <c r="T162" s="9"/>
      <c r="U162" s="9"/>
      <c r="V162" s="9"/>
      <c r="W162" s="172"/>
      <c r="X162" s="172"/>
      <c r="Y162" s="172"/>
      <c r="Z162" s="172"/>
      <c r="AA162" s="172"/>
      <c r="AB162" s="172"/>
      <c r="AC162" s="172"/>
      <c r="AD162" s="172"/>
    </row>
    <row xmlns:x14ac="http://schemas.microsoft.com/office/spreadsheetml/2009/9/ac" r="163" s="169" customFormat="true" ht="12" x14ac:dyDescent="0.2">
      <c r="A163" s="172" t="s">
        <v>203</v>
      </c>
      <c r="B163" s="9">
        <v>2025</v>
      </c>
      <c r="C163" s="172" t="s">
        <v>17</v>
      </c>
      <c r="D163" s="9"/>
      <c r="E163" s="9"/>
      <c r="F163" s="9"/>
      <c r="G163" s="9"/>
      <c r="H163" s="9"/>
      <c r="I163" s="9"/>
      <c r="J163" s="9"/>
      <c r="K163" s="9"/>
      <c r="L163" s="9"/>
      <c r="M163" s="9"/>
      <c r="N163" s="9"/>
      <c r="O163" s="9"/>
      <c r="P163" s="9"/>
      <c r="Q163" s="9"/>
      <c r="R163" s="9"/>
      <c r="S163" s="9"/>
      <c r="T163" s="9"/>
      <c r="U163" s="9"/>
      <c r="V163" s="9"/>
      <c r="W163" s="172"/>
      <c r="X163" s="172"/>
      <c r="Y163" s="172"/>
      <c r="Z163" s="172"/>
      <c r="AA163" s="172"/>
      <c r="AB163" s="172"/>
      <c r="AC163" s="172"/>
      <c r="AD163" s="172"/>
    </row>
    <row xmlns:x14ac="http://schemas.microsoft.com/office/spreadsheetml/2009/9/ac" r="164" s="169" customFormat="true" ht="12" x14ac:dyDescent="0.2">
      <c r="A164" s="172" t="s">
        <v>203</v>
      </c>
      <c r="B164" s="9">
        <v>2026</v>
      </c>
      <c r="C164" s="172" t="s">
        <v>17</v>
      </c>
      <c r="D164" s="9"/>
      <c r="E164" s="9"/>
      <c r="F164" s="9"/>
      <c r="G164" s="9"/>
      <c r="H164" s="9"/>
      <c r="I164" s="9"/>
      <c r="J164" s="9"/>
      <c r="K164" s="9"/>
      <c r="L164" s="9"/>
      <c r="M164" s="9"/>
      <c r="N164" s="9"/>
      <c r="O164" s="9"/>
      <c r="P164" s="9"/>
      <c r="Q164" s="9"/>
      <c r="R164" s="9"/>
      <c r="S164" s="9"/>
      <c r="T164" s="9"/>
      <c r="U164" s="9"/>
      <c r="V164" s="9"/>
      <c r="W164" s="172"/>
      <c r="X164" s="172"/>
      <c r="Y164" s="172"/>
      <c r="Z164" s="172"/>
      <c r="AA164" s="172"/>
      <c r="AB164" s="172"/>
      <c r="AC164" s="172"/>
      <c r="AD164" s="172"/>
    </row>
    <row xmlns:x14ac="http://schemas.microsoft.com/office/spreadsheetml/2009/9/ac" r="165" s="169" customFormat="true" ht="12" x14ac:dyDescent="0.2">
      <c r="A165" s="172" t="s">
        <v>203</v>
      </c>
      <c r="B165" s="9">
        <v>2027</v>
      </c>
      <c r="C165" s="172" t="s">
        <v>17</v>
      </c>
      <c r="D165" s="9"/>
      <c r="E165" s="9"/>
      <c r="F165" s="9"/>
      <c r="G165" s="9"/>
      <c r="H165" s="9"/>
      <c r="I165" s="9"/>
      <c r="J165" s="9"/>
      <c r="K165" s="9"/>
      <c r="L165" s="9"/>
      <c r="M165" s="9"/>
      <c r="N165" s="9"/>
      <c r="O165" s="9"/>
      <c r="P165" s="9"/>
      <c r="Q165" s="9"/>
      <c r="R165" s="9"/>
      <c r="S165" s="9"/>
      <c r="T165" s="9"/>
      <c r="U165" s="9"/>
      <c r="V165" s="9"/>
      <c r="W165" s="172"/>
      <c r="X165" s="172"/>
      <c r="Y165" s="172"/>
      <c r="Z165" s="172"/>
      <c r="AA165" s="172"/>
      <c r="AB165" s="172"/>
      <c r="AC165" s="172"/>
      <c r="AD165" s="172"/>
    </row>
    <row xmlns:x14ac="http://schemas.microsoft.com/office/spreadsheetml/2009/9/ac" r="166" s="169" customFormat="true" ht="12" x14ac:dyDescent="0.2">
      <c r="A166" s="172" t="s">
        <v>203</v>
      </c>
      <c r="B166" s="9">
        <v>2028</v>
      </c>
      <c r="C166" s="172" t="s">
        <v>17</v>
      </c>
      <c r="D166" s="9"/>
      <c r="E166" s="9"/>
      <c r="F166" s="9"/>
      <c r="G166" s="9"/>
      <c r="H166" s="9"/>
      <c r="I166" s="9"/>
      <c r="J166" s="9"/>
      <c r="K166" s="9"/>
      <c r="L166" s="9"/>
      <c r="M166" s="9"/>
      <c r="N166" s="9"/>
      <c r="O166" s="9"/>
      <c r="P166" s="9"/>
      <c r="Q166" s="9"/>
      <c r="R166" s="9"/>
      <c r="S166" s="9"/>
      <c r="T166" s="9"/>
      <c r="U166" s="9"/>
      <c r="V166" s="9"/>
      <c r="W166" s="172"/>
      <c r="X166" s="172"/>
      <c r="Y166" s="172"/>
      <c r="Z166" s="172"/>
      <c r="AA166" s="172"/>
      <c r="AB166" s="172"/>
      <c r="AC166" s="172"/>
      <c r="AD166" s="172"/>
    </row>
    <row xmlns:x14ac="http://schemas.microsoft.com/office/spreadsheetml/2009/9/ac" r="167" s="169" customFormat="true" ht="12" x14ac:dyDescent="0.2">
      <c r="A167" s="172" t="s">
        <v>203</v>
      </c>
      <c r="B167" s="9">
        <v>2029</v>
      </c>
      <c r="C167" s="172" t="s">
        <v>17</v>
      </c>
      <c r="D167" s="9"/>
      <c r="E167" s="9"/>
      <c r="F167" s="9"/>
      <c r="G167" s="9"/>
      <c r="H167" s="9"/>
      <c r="I167" s="9"/>
      <c r="J167" s="9"/>
      <c r="K167" s="9"/>
      <c r="L167" s="9"/>
      <c r="M167" s="9"/>
      <c r="N167" s="9"/>
      <c r="O167" s="9"/>
      <c r="P167" s="9"/>
      <c r="Q167" s="9"/>
      <c r="R167" s="9"/>
      <c r="S167" s="9"/>
      <c r="T167" s="9"/>
      <c r="U167" s="9"/>
      <c r="V167" s="9"/>
      <c r="W167" s="172"/>
      <c r="X167" s="172"/>
      <c r="Y167" s="172"/>
      <c r="Z167" s="172"/>
      <c r="AA167" s="172"/>
      <c r="AB167" s="172"/>
    </row>
    <row xmlns:x14ac="http://schemas.microsoft.com/office/spreadsheetml/2009/9/ac" r="168" s="169" customFormat="true" ht="12" x14ac:dyDescent="0.2">
      <c r="A168" s="172" t="s">
        <v>203</v>
      </c>
      <c r="B168" s="9">
        <v>2030</v>
      </c>
      <c r="C168" s="172" t="s">
        <v>17</v>
      </c>
      <c r="D168" s="9"/>
      <c r="E168" s="9"/>
      <c r="F168" s="9"/>
      <c r="G168" s="9"/>
      <c r="H168" s="9"/>
      <c r="I168" s="9"/>
      <c r="J168" s="9"/>
      <c r="K168" s="9"/>
      <c r="L168" s="9"/>
      <c r="M168" s="9"/>
      <c r="N168" s="9"/>
      <c r="O168" s="9"/>
      <c r="P168" s="9"/>
      <c r="Q168" s="9"/>
      <c r="R168" s="9"/>
      <c r="S168" s="9"/>
      <c r="T168" s="9"/>
      <c r="U168" s="9"/>
      <c r="V168" s="9"/>
      <c r="W168" s="172"/>
      <c r="X168" s="172"/>
      <c r="Y168" s="172"/>
      <c r="Z168" s="172"/>
      <c r="AA168" s="172"/>
      <c r="AB168" s="172"/>
    </row>
    <row xmlns:x14ac="http://schemas.microsoft.com/office/spreadsheetml/2009/9/ac" r="169" ht="15.75" x14ac:dyDescent="0.25">
      <c r="A169" s="173" t="s">
        <v>203</v>
      </c>
      <c r="B169" s="9">
        <v>2000</v>
      </c>
      <c r="C169" s="173" t="s">
        <v>18</v>
      </c>
      <c r="D169" s="9">
        <v>454331</v>
      </c>
      <c r="E169" s="9"/>
      <c r="F169" s="9"/>
      <c r="G169" s="9"/>
      <c r="H169" s="9"/>
      <c r="I169" s="9"/>
      <c r="J169" s="9">
        <v>100</v>
      </c>
      <c r="K169" s="9"/>
      <c r="L169" s="9"/>
      <c r="M169" s="9"/>
      <c r="N169" s="9"/>
      <c r="O169" s="9"/>
      <c r="P169" s="9">
        <v>100</v>
      </c>
      <c r="Q169" s="9"/>
      <c r="R169" s="9"/>
      <c r="S169" s="9"/>
      <c r="T169" s="9"/>
      <c r="U169" s="9"/>
      <c r="V169" s="9">
        <v>100</v>
      </c>
      <c r="W169" s="173"/>
      <c r="X169" s="173"/>
      <c r="Y169" s="173"/>
      <c r="Z169" s="173"/>
      <c r="AA169" s="173"/>
      <c r="AB169" s="173"/>
    </row>
    <row xmlns:x14ac="http://schemas.microsoft.com/office/spreadsheetml/2009/9/ac" r="170" ht="15.75" x14ac:dyDescent="0.25">
      <c r="A170" s="173" t="s">
        <v>203</v>
      </c>
      <c r="B170" s="9">
        <v>2001</v>
      </c>
      <c r="C170" s="173" t="s">
        <v>18</v>
      </c>
      <c r="D170" s="9">
        <v>457506</v>
      </c>
      <c r="E170" s="9"/>
      <c r="F170" s="9"/>
      <c r="G170" s="9"/>
      <c r="H170" s="9"/>
      <c r="I170" s="9"/>
      <c r="J170" s="9">
        <v>100</v>
      </c>
      <c r="K170" s="9"/>
      <c r="L170" s="9"/>
      <c r="M170" s="9"/>
      <c r="N170" s="9"/>
      <c r="O170" s="9"/>
      <c r="P170" s="9">
        <v>100</v>
      </c>
      <c r="Q170" s="9"/>
      <c r="R170" s="9"/>
      <c r="S170" s="9"/>
      <c r="T170" s="9"/>
      <c r="U170" s="9"/>
      <c r="V170" s="9">
        <v>100</v>
      </c>
      <c r="W170" s="173"/>
      <c r="X170" s="173"/>
      <c r="Y170" s="173"/>
      <c r="Z170" s="173"/>
      <c r="AA170" s="173"/>
      <c r="AB170" s="173"/>
    </row>
    <row xmlns:x14ac="http://schemas.microsoft.com/office/spreadsheetml/2009/9/ac" r="171" ht="15.75" x14ac:dyDescent="0.25">
      <c r="A171" s="173" t="s">
        <v>203</v>
      </c>
      <c r="B171" s="9">
        <v>2002</v>
      </c>
      <c r="C171" s="173" t="s">
        <v>18</v>
      </c>
      <c r="D171" s="9">
        <v>454829</v>
      </c>
      <c r="E171" s="9"/>
      <c r="F171" s="9"/>
      <c r="G171" s="9"/>
      <c r="H171" s="9"/>
      <c r="I171" s="9"/>
      <c r="J171" s="9">
        <v>100</v>
      </c>
      <c r="K171" s="9"/>
      <c r="L171" s="9"/>
      <c r="M171" s="9"/>
      <c r="N171" s="9"/>
      <c r="O171" s="9"/>
      <c r="P171" s="9">
        <v>100</v>
      </c>
      <c r="Q171" s="9"/>
      <c r="R171" s="9"/>
      <c r="S171" s="9"/>
      <c r="T171" s="9"/>
      <c r="U171" s="9"/>
      <c r="V171" s="9">
        <v>100</v>
      </c>
      <c r="W171" s="173"/>
      <c r="X171" s="173"/>
      <c r="Y171" s="173"/>
      <c r="Z171" s="173"/>
      <c r="AA171" s="173"/>
      <c r="AB171" s="173"/>
    </row>
    <row xmlns:x14ac="http://schemas.microsoft.com/office/spreadsheetml/2009/9/ac" r="172" ht="15.75" x14ac:dyDescent="0.25">
      <c r="A172" s="173" t="s">
        <v>203</v>
      </c>
      <c r="B172" s="9">
        <v>2003</v>
      </c>
      <c r="C172" s="173" t="s">
        <v>18</v>
      </c>
      <c r="D172" s="9">
        <v>451418</v>
      </c>
      <c r="E172" s="9"/>
      <c r="F172" s="9"/>
      <c r="G172" s="9"/>
      <c r="H172" s="9"/>
      <c r="I172" s="9"/>
      <c r="J172" s="9">
        <v>100</v>
      </c>
      <c r="K172" s="9"/>
      <c r="L172" s="9"/>
      <c r="M172" s="9"/>
      <c r="N172" s="9"/>
      <c r="O172" s="9"/>
      <c r="P172" s="9">
        <v>100</v>
      </c>
      <c r="Q172" s="9"/>
      <c r="R172" s="9"/>
      <c r="S172" s="9"/>
      <c r="T172" s="9"/>
      <c r="U172" s="9"/>
      <c r="V172" s="9">
        <v>100</v>
      </c>
      <c r="W172" s="173"/>
      <c r="X172" s="173"/>
      <c r="Y172" s="173"/>
      <c r="Z172" s="173"/>
      <c r="AA172" s="173"/>
      <c r="AB172" s="173"/>
    </row>
    <row xmlns:x14ac="http://schemas.microsoft.com/office/spreadsheetml/2009/9/ac" r="173" ht="15.75" x14ac:dyDescent="0.25">
      <c r="A173" s="173" t="s">
        <v>203</v>
      </c>
      <c r="B173" s="9">
        <v>2004</v>
      </c>
      <c r="C173" s="173" t="s">
        <v>18</v>
      </c>
      <c r="D173" s="9">
        <v>442106</v>
      </c>
      <c r="E173" s="9"/>
      <c r="F173" s="9"/>
      <c r="G173" s="9"/>
      <c r="H173" s="9"/>
      <c r="I173" s="9"/>
      <c r="J173" s="9">
        <v>100</v>
      </c>
      <c r="K173" s="9"/>
      <c r="L173" s="9"/>
      <c r="M173" s="9"/>
      <c r="N173" s="9"/>
      <c r="O173" s="9"/>
      <c r="P173" s="9">
        <v>100</v>
      </c>
      <c r="Q173" s="9"/>
      <c r="R173" s="9"/>
      <c r="S173" s="9"/>
      <c r="T173" s="9"/>
      <c r="U173" s="9"/>
      <c r="V173" s="9">
        <v>100</v>
      </c>
      <c r="W173" s="173"/>
      <c r="X173" s="173"/>
      <c r="Y173" s="173"/>
      <c r="Z173" s="173"/>
      <c r="AA173" s="173"/>
      <c r="AB173" s="173"/>
    </row>
    <row xmlns:x14ac="http://schemas.microsoft.com/office/spreadsheetml/2009/9/ac" r="174" ht="15.75" x14ac:dyDescent="0.25">
      <c r="A174" s="173" t="s">
        <v>203</v>
      </c>
      <c r="B174" s="9">
        <v>2005</v>
      </c>
      <c r="C174" s="173" t="s">
        <v>18</v>
      </c>
      <c r="D174" s="9">
        <v>426243</v>
      </c>
      <c r="E174" s="9"/>
      <c r="F174" s="9"/>
      <c r="G174" s="9"/>
      <c r="H174" s="9"/>
      <c r="I174" s="9"/>
      <c r="J174" s="9">
        <v>100</v>
      </c>
      <c r="K174" s="9"/>
      <c r="L174" s="9"/>
      <c r="M174" s="9"/>
      <c r="N174" s="9"/>
      <c r="O174" s="9"/>
      <c r="P174" s="9">
        <v>100</v>
      </c>
      <c r="Q174" s="9"/>
      <c r="R174" s="9"/>
      <c r="S174" s="9"/>
      <c r="T174" s="9"/>
      <c r="U174" s="9"/>
      <c r="V174" s="9">
        <v>100</v>
      </c>
      <c r="W174" s="173"/>
      <c r="X174" s="173"/>
      <c r="Y174" s="173"/>
      <c r="Z174" s="173"/>
      <c r="AA174" s="173"/>
      <c r="AB174" s="173"/>
    </row>
    <row xmlns:x14ac="http://schemas.microsoft.com/office/spreadsheetml/2009/9/ac" r="175" ht="15.75" x14ac:dyDescent="0.25">
      <c r="A175" s="173" t="s">
        <v>203</v>
      </c>
      <c r="B175" s="9">
        <v>2006</v>
      </c>
      <c r="C175" s="173" t="s">
        <v>18</v>
      </c>
      <c r="D175" s="9">
        <v>406833</v>
      </c>
      <c r="E175" s="9"/>
      <c r="F175" s="9"/>
      <c r="G175" s="9"/>
      <c r="H175" s="9"/>
      <c r="I175" s="9"/>
      <c r="J175" s="9">
        <v>100</v>
      </c>
      <c r="K175" s="9"/>
      <c r="L175" s="9"/>
      <c r="M175" s="9"/>
      <c r="N175" s="9"/>
      <c r="O175" s="9"/>
      <c r="P175" s="9">
        <v>100</v>
      </c>
      <c r="Q175" s="9"/>
      <c r="R175" s="9"/>
      <c r="S175" s="9"/>
      <c r="T175" s="9"/>
      <c r="U175" s="9"/>
      <c r="V175" s="9">
        <v>100</v>
      </c>
      <c r="W175" s="173"/>
      <c r="X175" s="173"/>
      <c r="Y175" s="173"/>
      <c r="Z175" s="173"/>
      <c r="AA175" s="173"/>
      <c r="AB175" s="173"/>
    </row>
    <row xmlns:x14ac="http://schemas.microsoft.com/office/spreadsheetml/2009/9/ac" r="176" ht="15.75" x14ac:dyDescent="0.25">
      <c r="A176" s="173" t="s">
        <v>203</v>
      </c>
      <c r="B176" s="9">
        <v>2007</v>
      </c>
      <c r="C176" s="173" t="s">
        <v>18</v>
      </c>
      <c r="D176" s="9">
        <v>384378</v>
      </c>
      <c r="E176" s="9"/>
      <c r="F176" s="9"/>
      <c r="G176" s="9"/>
      <c r="H176" s="9"/>
      <c r="I176" s="9"/>
      <c r="J176" s="9">
        <v>100</v>
      </c>
      <c r="K176" s="9"/>
      <c r="L176" s="9"/>
      <c r="M176" s="9"/>
      <c r="N176" s="9"/>
      <c r="O176" s="9"/>
      <c r="P176" s="9">
        <v>100</v>
      </c>
      <c r="Q176" s="9"/>
      <c r="R176" s="9"/>
      <c r="S176" s="9"/>
      <c r="T176" s="9"/>
      <c r="U176" s="9"/>
      <c r="V176" s="9">
        <v>100</v>
      </c>
      <c r="W176" s="173"/>
      <c r="X176" s="173"/>
      <c r="Y176" s="173"/>
      <c r="Z176" s="173"/>
      <c r="AA176" s="173"/>
      <c r="AB176" s="173"/>
    </row>
    <row xmlns:x14ac="http://schemas.microsoft.com/office/spreadsheetml/2009/9/ac" r="177" ht="15.75" x14ac:dyDescent="0.25">
      <c r="A177" s="173" t="s">
        <v>203</v>
      </c>
      <c r="B177" s="9">
        <v>2008</v>
      </c>
      <c r="C177" s="173" t="s">
        <v>18</v>
      </c>
      <c r="D177" s="9">
        <v>357348</v>
      </c>
      <c r="E177" s="9"/>
      <c r="F177" s="9"/>
      <c r="G177" s="9"/>
      <c r="H177" s="9"/>
      <c r="I177" s="9"/>
      <c r="J177" s="9">
        <v>100</v>
      </c>
      <c r="K177" s="9"/>
      <c r="L177" s="9"/>
      <c r="M177" s="9"/>
      <c r="N177" s="9"/>
      <c r="O177" s="9"/>
      <c r="P177" s="9">
        <v>100</v>
      </c>
      <c r="Q177" s="9"/>
      <c r="R177" s="9"/>
      <c r="S177" s="9"/>
      <c r="T177" s="9"/>
      <c r="U177" s="9"/>
      <c r="V177" s="9">
        <v>100</v>
      </c>
      <c r="W177" s="173"/>
      <c r="X177" s="173"/>
      <c r="Y177" s="173"/>
      <c r="Z177" s="173"/>
      <c r="AA177" s="173"/>
      <c r="AB177" s="173"/>
    </row>
    <row xmlns:x14ac="http://schemas.microsoft.com/office/spreadsheetml/2009/9/ac" r="178" ht="15.75" x14ac:dyDescent="0.25">
      <c r="A178" s="173" t="s">
        <v>203</v>
      </c>
      <c r="B178" s="9">
        <v>2009</v>
      </c>
      <c r="C178" s="173" t="s">
        <v>18</v>
      </c>
      <c r="D178" s="9">
        <v>330529</v>
      </c>
      <c r="E178" s="9"/>
      <c r="F178" s="9"/>
      <c r="G178" s="9"/>
      <c r="H178" s="9"/>
      <c r="I178" s="9"/>
      <c r="J178" s="9">
        <v>100</v>
      </c>
      <c r="K178" s="9"/>
      <c r="L178" s="9"/>
      <c r="M178" s="9"/>
      <c r="N178" s="9"/>
      <c r="O178" s="9"/>
      <c r="P178" s="9">
        <v>100</v>
      </c>
      <c r="Q178" s="9"/>
      <c r="R178" s="9"/>
      <c r="S178" s="9"/>
      <c r="T178" s="9"/>
      <c r="U178" s="9"/>
      <c r="V178" s="9">
        <v>100</v>
      </c>
      <c r="W178" s="173"/>
      <c r="X178" s="173"/>
      <c r="Y178" s="173"/>
      <c r="Z178" s="173"/>
      <c r="AA178" s="173"/>
      <c r="AB178" s="173"/>
    </row>
    <row xmlns:x14ac="http://schemas.microsoft.com/office/spreadsheetml/2009/9/ac" r="179" ht="15.75" x14ac:dyDescent="0.25">
      <c r="A179" s="173" t="s">
        <v>203</v>
      </c>
      <c r="B179" s="9">
        <v>2010</v>
      </c>
      <c r="C179" s="173" t="s">
        <v>18</v>
      </c>
      <c r="D179" s="9">
        <v>304186</v>
      </c>
      <c r="E179" s="9"/>
      <c r="F179" s="9"/>
      <c r="G179" s="9"/>
      <c r="H179" s="9"/>
      <c r="I179" s="9"/>
      <c r="J179" s="9">
        <v>100</v>
      </c>
      <c r="K179" s="9"/>
      <c r="L179" s="9"/>
      <c r="M179" s="9"/>
      <c r="N179" s="9"/>
      <c r="O179" s="9"/>
      <c r="P179" s="9">
        <v>100</v>
      </c>
      <c r="Q179" s="9"/>
      <c r="R179" s="9"/>
      <c r="S179" s="9"/>
      <c r="T179" s="9"/>
      <c r="U179" s="9"/>
      <c r="V179" s="9">
        <v>100</v>
      </c>
      <c r="W179" s="173"/>
      <c r="X179" s="173"/>
      <c r="Y179" s="173"/>
      <c r="Z179" s="173"/>
      <c r="AA179" s="173"/>
      <c r="AB179" s="173"/>
    </row>
    <row xmlns:x14ac="http://schemas.microsoft.com/office/spreadsheetml/2009/9/ac" r="180" ht="15.75" x14ac:dyDescent="0.25">
      <c r="A180" s="173" t="s">
        <v>203</v>
      </c>
      <c r="B180" s="9">
        <v>2011</v>
      </c>
      <c r="C180" s="173" t="s">
        <v>18</v>
      </c>
      <c r="D180" s="9">
        <v>284007</v>
      </c>
      <c r="E180" s="9"/>
      <c r="F180" s="9"/>
      <c r="G180" s="9"/>
      <c r="H180" s="9"/>
      <c r="I180" s="9"/>
      <c r="J180" s="9">
        <v>100</v>
      </c>
      <c r="K180" s="9"/>
      <c r="L180" s="9"/>
      <c r="M180" s="9"/>
      <c r="N180" s="9"/>
      <c r="O180" s="9"/>
      <c r="P180" s="9">
        <v>100</v>
      </c>
      <c r="Q180" s="9"/>
      <c r="R180" s="9"/>
      <c r="S180" s="9"/>
      <c r="T180" s="9"/>
      <c r="U180" s="9"/>
      <c r="V180" s="9">
        <v>100</v>
      </c>
      <c r="W180" s="173"/>
      <c r="X180" s="173"/>
      <c r="Y180" s="173"/>
      <c r="Z180" s="173"/>
      <c r="AA180" s="173"/>
      <c r="AB180" s="173"/>
    </row>
    <row xmlns:x14ac="http://schemas.microsoft.com/office/spreadsheetml/2009/9/ac" r="181" ht="15.75" x14ac:dyDescent="0.25">
      <c r="A181" s="173" t="s">
        <v>203</v>
      </c>
      <c r="B181" s="9">
        <v>2012</v>
      </c>
      <c r="C181" s="173" t="s">
        <v>18</v>
      </c>
      <c r="D181" s="9">
        <v>315074</v>
      </c>
      <c r="E181" s="9">
        <v>93.422395000000051</v>
      </c>
      <c r="F181" s="9"/>
      <c r="G181" s="9"/>
      <c r="H181" s="9"/>
      <c r="I181" s="9"/>
      <c r="J181" s="9">
        <v>100</v>
      </c>
      <c r="K181" s="9"/>
      <c r="L181" s="9"/>
      <c r="M181" s="9"/>
      <c r="N181" s="9"/>
      <c r="O181" s="9"/>
      <c r="P181" s="9">
        <v>100</v>
      </c>
      <c r="Q181" s="9"/>
      <c r="R181" s="9"/>
      <c r="S181" s="9"/>
      <c r="T181" s="9"/>
      <c r="U181" s="9"/>
      <c r="V181" s="9">
        <v>100</v>
      </c>
      <c r="W181" s="173"/>
      <c r="X181" s="173"/>
      <c r="Y181" s="173"/>
      <c r="Z181" s="173"/>
      <c r="AA181" s="173"/>
      <c r="AB181" s="173"/>
    </row>
    <row xmlns:x14ac="http://schemas.microsoft.com/office/spreadsheetml/2009/9/ac" r="182" ht="15.75" x14ac:dyDescent="0.25">
      <c r="A182" s="173" t="s">
        <v>203</v>
      </c>
      <c r="B182" s="9">
        <v>2013</v>
      </c>
      <c r="C182" s="173" t="s">
        <v>18</v>
      </c>
      <c r="D182" s="9">
        <v>299071</v>
      </c>
      <c r="E182" s="9">
        <v>93.422395000000051</v>
      </c>
      <c r="F182" s="9"/>
      <c r="G182" s="9">
        <v>93.422395000000051</v>
      </c>
      <c r="H182" s="9"/>
      <c r="I182" s="9"/>
      <c r="J182" s="9">
        <v>6.5776049999999486</v>
      </c>
      <c r="K182" s="9"/>
      <c r="L182" s="9"/>
      <c r="M182" s="9"/>
      <c r="N182" s="9"/>
      <c r="O182" s="9"/>
      <c r="P182" s="9">
        <v>100</v>
      </c>
      <c r="Q182" s="9"/>
      <c r="R182" s="9"/>
      <c r="S182" s="9"/>
      <c r="T182" s="9"/>
      <c r="U182" s="9"/>
      <c r="V182" s="9">
        <v>100</v>
      </c>
      <c r="W182" s="173"/>
      <c r="X182" s="173"/>
      <c r="Y182" s="173"/>
      <c r="Z182" s="173"/>
      <c r="AA182" s="173"/>
      <c r="AB182" s="173"/>
    </row>
    <row xmlns:x14ac="http://schemas.microsoft.com/office/spreadsheetml/2009/9/ac" r="183" ht="15.75" x14ac:dyDescent="0.25">
      <c r="A183" s="173" t="s">
        <v>203</v>
      </c>
      <c r="B183" s="9">
        <v>2014</v>
      </c>
      <c r="C183" s="173" t="s">
        <v>18</v>
      </c>
      <c r="D183" s="9">
        <v>287931</v>
      </c>
      <c r="E183" s="9">
        <v>93.422395000000051</v>
      </c>
      <c r="F183" s="9"/>
      <c r="G183" s="9">
        <v>93.422395000000051</v>
      </c>
      <c r="H183" s="9"/>
      <c r="I183" s="9"/>
      <c r="J183" s="9">
        <v>6.5776049999999486</v>
      </c>
      <c r="K183" s="9"/>
      <c r="L183" s="9">
        <v>90.4</v>
      </c>
      <c r="M183" s="9"/>
      <c r="N183" s="9"/>
      <c r="O183" s="9">
        <v>9.5999999999999943</v>
      </c>
      <c r="P183" s="9">
        <v>90.4</v>
      </c>
      <c r="Q183" s="9"/>
      <c r="R183" s="9"/>
      <c r="S183" s="9">
        <v>97.411717160525839</v>
      </c>
      <c r="T183" s="9"/>
      <c r="U183" s="9"/>
      <c r="V183" s="9">
        <v>2.5882828394741608</v>
      </c>
      <c r="W183" s="173"/>
      <c r="X183" s="173"/>
      <c r="Y183" s="173"/>
      <c r="Z183" s="173"/>
      <c r="AA183" s="173"/>
      <c r="AB183" s="173"/>
    </row>
    <row xmlns:x14ac="http://schemas.microsoft.com/office/spreadsheetml/2009/9/ac" r="184" ht="15.75" x14ac:dyDescent="0.25">
      <c r="A184" s="173" t="s">
        <v>203</v>
      </c>
      <c r="B184" s="9">
        <v>2015</v>
      </c>
      <c r="C184" s="173" t="s">
        <v>18</v>
      </c>
      <c r="D184" s="9">
        <v>280080</v>
      </c>
      <c r="E184" s="9">
        <v>93.422395000000051</v>
      </c>
      <c r="F184" s="9"/>
      <c r="G184" s="9">
        <v>93.422395000000051</v>
      </c>
      <c r="H184" s="9"/>
      <c r="I184" s="9"/>
      <c r="J184" s="9">
        <v>6.5776049999999486</v>
      </c>
      <c r="K184" s="9"/>
      <c r="L184" s="9">
        <v>90.4</v>
      </c>
      <c r="M184" s="9"/>
      <c r="N184" s="9"/>
      <c r="O184" s="9">
        <v>9.5999999999999943</v>
      </c>
      <c r="P184" s="9">
        <v>90.4</v>
      </c>
      <c r="Q184" s="9"/>
      <c r="R184" s="9"/>
      <c r="S184" s="9">
        <v>97.411717160525839</v>
      </c>
      <c r="T184" s="9"/>
      <c r="U184" s="9"/>
      <c r="V184" s="9">
        <v>2.5882828394741608</v>
      </c>
      <c r="W184" s="173"/>
      <c r="X184" s="173"/>
      <c r="Y184" s="173"/>
      <c r="Z184" s="173"/>
      <c r="AA184" s="173"/>
      <c r="AB184" s="173"/>
    </row>
    <row xmlns:x14ac="http://schemas.microsoft.com/office/spreadsheetml/2009/9/ac" r="185" ht="15.75" x14ac:dyDescent="0.25">
      <c r="A185" s="173" t="s">
        <v>203</v>
      </c>
      <c r="B185" s="9">
        <v>2016</v>
      </c>
      <c r="C185" s="173" t="s">
        <v>18</v>
      </c>
      <c r="D185" s="9">
        <v>274798</v>
      </c>
      <c r="E185" s="9">
        <v>93.422395000000051</v>
      </c>
      <c r="F185" s="9"/>
      <c r="G185" s="9">
        <v>93.422395000000051</v>
      </c>
      <c r="H185" s="9"/>
      <c r="I185" s="9"/>
      <c r="J185" s="9">
        <v>6.5776049999999486</v>
      </c>
      <c r="K185" s="9"/>
      <c r="L185" s="9">
        <v>90.4</v>
      </c>
      <c r="M185" s="9">
        <v>86.838420362579484</v>
      </c>
      <c r="N185" s="9">
        <v>3.5615796374205222</v>
      </c>
      <c r="O185" s="9">
        <v>9.5999999999999943</v>
      </c>
      <c r="P185" s="9">
        <v>0</v>
      </c>
      <c r="Q185" s="9"/>
      <c r="R185" s="9"/>
      <c r="S185" s="9">
        <v>97.411717160525839</v>
      </c>
      <c r="T185" s="9"/>
      <c r="U185" s="9"/>
      <c r="V185" s="9">
        <v>2.5882828394741608</v>
      </c>
      <c r="W185" s="173"/>
      <c r="X185" s="173"/>
      <c r="Y185" s="173"/>
      <c r="Z185" s="173"/>
      <c r="AA185" s="173"/>
      <c r="AB185" s="173"/>
    </row>
    <row xmlns:x14ac="http://schemas.microsoft.com/office/spreadsheetml/2009/9/ac" r="186" ht="15.75" x14ac:dyDescent="0.25">
      <c r="A186" s="173" t="s">
        <v>203</v>
      </c>
      <c r="B186" s="9">
        <v>2017</v>
      </c>
      <c r="C186" s="173" t="s">
        <v>18</v>
      </c>
      <c r="D186" s="9">
        <v>268000</v>
      </c>
      <c r="E186" s="9">
        <v>94.1955778935137</v>
      </c>
      <c r="F186" s="9"/>
      <c r="G186" s="9">
        <v>94.1955778935137</v>
      </c>
      <c r="H186" s="9"/>
      <c r="I186" s="9"/>
      <c r="J186" s="9">
        <v>5.8044221064863004</v>
      </c>
      <c r="K186" s="9"/>
      <c r="L186" s="9">
        <v>90.4</v>
      </c>
      <c r="M186" s="9">
        <v>86.838420362579484</v>
      </c>
      <c r="N186" s="9">
        <v>3.5615796374205222</v>
      </c>
      <c r="O186" s="9">
        <v>9.5999999999999943</v>
      </c>
      <c r="P186" s="9">
        <v>0</v>
      </c>
      <c r="Q186" s="9"/>
      <c r="R186" s="9"/>
      <c r="S186" s="9">
        <v>97.411717160525839</v>
      </c>
      <c r="T186" s="9"/>
      <c r="U186" s="9"/>
      <c r="V186" s="9">
        <v>2.5882828394741608</v>
      </c>
      <c r="W186" s="173"/>
      <c r="X186" s="173"/>
      <c r="Y186" s="173"/>
      <c r="Z186" s="173"/>
      <c r="AA186" s="173"/>
      <c r="AB186" s="173"/>
    </row>
    <row xmlns:x14ac="http://schemas.microsoft.com/office/spreadsheetml/2009/9/ac" r="187" ht="15.75" x14ac:dyDescent="0.25">
      <c r="A187" s="173" t="s">
        <v>203</v>
      </c>
      <c r="B187" s="9">
        <v>2018</v>
      </c>
      <c r="C187" s="173" t="s">
        <v>18</v>
      </c>
      <c r="D187" s="9">
        <v>265288</v>
      </c>
      <c r="E187" s="9">
        <v>94.96876078702735</v>
      </c>
      <c r="F187" s="9">
        <v>94.96876078702735</v>
      </c>
      <c r="G187" s="9">
        <v>94.96876078702735</v>
      </c>
      <c r="H187" s="9">
        <v>0</v>
      </c>
      <c r="I187" s="9">
        <v>5.0312392129726504</v>
      </c>
      <c r="J187" s="9">
        <v>0</v>
      </c>
      <c r="K187" s="9"/>
      <c r="L187" s="9">
        <v>90.4</v>
      </c>
      <c r="M187" s="9">
        <v>86.838420362579484</v>
      </c>
      <c r="N187" s="9">
        <v>3.5615796374205222</v>
      </c>
      <c r="O187" s="9">
        <v>9.5999999999999943</v>
      </c>
      <c r="P187" s="9">
        <v>0</v>
      </c>
      <c r="Q187" s="9"/>
      <c r="R187" s="9"/>
      <c r="S187" s="9">
        <v>97.411717160525839</v>
      </c>
      <c r="T187" s="9"/>
      <c r="U187" s="9"/>
      <c r="V187" s="9">
        <v>2.5882828394741608</v>
      </c>
      <c r="W187" s="173"/>
      <c r="X187" s="173"/>
      <c r="Y187" s="173"/>
      <c r="Z187" s="173"/>
      <c r="AA187" s="173"/>
      <c r="AB187" s="173"/>
    </row>
    <row xmlns:x14ac="http://schemas.microsoft.com/office/spreadsheetml/2009/9/ac" r="188" ht="15.75" x14ac:dyDescent="0.25">
      <c r="A188" s="173" t="s">
        <v>203</v>
      </c>
      <c r="B188" s="9">
        <v>2019</v>
      </c>
      <c r="C188" s="173" t="s">
        <v>18</v>
      </c>
      <c r="D188" s="9">
        <v>265947</v>
      </c>
      <c r="E188" s="9">
        <v>95.741943680540999</v>
      </c>
      <c r="F188" s="9">
        <v>95.741943680540999</v>
      </c>
      <c r="G188" s="9">
        <v>95.225727483905473</v>
      </c>
      <c r="H188" s="9">
        <v>0.51621619663552565</v>
      </c>
      <c r="I188" s="9">
        <v>4.2580563194590013</v>
      </c>
      <c r="J188" s="9">
        <v>0</v>
      </c>
      <c r="K188" s="9"/>
      <c r="L188" s="9">
        <v>90.4</v>
      </c>
      <c r="M188" s="9">
        <v>86.838420362579484</v>
      </c>
      <c r="N188" s="9">
        <v>3.5615796374205222</v>
      </c>
      <c r="O188" s="9">
        <v>9.5999999999999943</v>
      </c>
      <c r="P188" s="9">
        <v>0</v>
      </c>
      <c r="Q188" s="9"/>
      <c r="R188" s="9"/>
      <c r="S188" s="9">
        <v>97.411717160525839</v>
      </c>
      <c r="T188" s="9"/>
      <c r="U188" s="9"/>
      <c r="V188" s="9">
        <v>2.5882828394741608</v>
      </c>
      <c r="W188" s="173"/>
      <c r="X188" s="173"/>
      <c r="Y188" s="173"/>
      <c r="Z188" s="173"/>
      <c r="AA188" s="173"/>
      <c r="AB188" s="173"/>
    </row>
    <row xmlns:x14ac="http://schemas.microsoft.com/office/spreadsheetml/2009/9/ac" r="189" ht="15.75" x14ac:dyDescent="0.25">
      <c r="A189" s="173" t="s">
        <v>203</v>
      </c>
      <c r="B189" s="9">
        <v>2020</v>
      </c>
      <c r="C189" s="173" t="s">
        <v>18</v>
      </c>
      <c r="D189" s="9">
        <v>270998</v>
      </c>
      <c r="E189" s="9">
        <v>96.515126574054648</v>
      </c>
      <c r="F189" s="9">
        <v>96.515126574054648</v>
      </c>
      <c r="G189" s="9">
        <v>95.225727483905473</v>
      </c>
      <c r="H189" s="9">
        <v>1.289399090149175</v>
      </c>
      <c r="I189" s="9">
        <v>3.4848734259453522</v>
      </c>
      <c r="J189" s="9">
        <v>0</v>
      </c>
      <c r="K189" s="9"/>
      <c r="L189" s="9">
        <v>90.4</v>
      </c>
      <c r="M189" s="9">
        <v>86.838420362579484</v>
      </c>
      <c r="N189" s="9">
        <v>3.5615796374205222</v>
      </c>
      <c r="O189" s="9">
        <v>9.5999999999999943</v>
      </c>
      <c r="P189" s="9">
        <v>0</v>
      </c>
      <c r="Q189" s="9"/>
      <c r="R189" s="9"/>
      <c r="S189" s="9">
        <v>97.411717160525839</v>
      </c>
      <c r="T189" s="9"/>
      <c r="U189" s="9"/>
      <c r="V189" s="9">
        <v>2.5882828394741608</v>
      </c>
      <c r="W189" s="173"/>
      <c r="X189" s="173"/>
      <c r="Y189" s="173"/>
      <c r="Z189" s="173"/>
      <c r="AA189" s="173"/>
      <c r="AB189" s="173"/>
    </row>
    <row xmlns:x14ac="http://schemas.microsoft.com/office/spreadsheetml/2009/9/ac" r="190" ht="15.75" x14ac:dyDescent="0.25">
      <c r="A190" s="173" t="s">
        <v>203</v>
      </c>
      <c r="B190" s="9">
        <v>2021</v>
      </c>
      <c r="C190" s="173" t="s">
        <v>18</v>
      </c>
      <c r="D190" s="9">
        <v>276382</v>
      </c>
      <c r="E190" s="9">
        <v>97.288309467568297</v>
      </c>
      <c r="F190" s="9">
        <v>97.288309467568297</v>
      </c>
      <c r="G190" s="9">
        <v>95.225727483905473</v>
      </c>
      <c r="H190" s="9">
        <v>2.0625819836628239</v>
      </c>
      <c r="I190" s="9">
        <v>2.7116905324317031</v>
      </c>
      <c r="J190" s="9">
        <v>0</v>
      </c>
      <c r="K190" s="9"/>
      <c r="L190" s="9">
        <v>90.4</v>
      </c>
      <c r="M190" s="9">
        <v>86.838420362579484</v>
      </c>
      <c r="N190" s="9">
        <v>3.5615796374205222</v>
      </c>
      <c r="O190" s="9">
        <v>9.5999999999999943</v>
      </c>
      <c r="P190" s="9">
        <v>0</v>
      </c>
      <c r="Q190" s="9"/>
      <c r="R190" s="9"/>
      <c r="S190" s="9">
        <v>97.411717160525839</v>
      </c>
      <c r="T190" s="9"/>
      <c r="U190" s="9"/>
      <c r="V190" s="9">
        <v>2.5882828394741608</v>
      </c>
      <c r="W190" s="173"/>
      <c r="X190" s="173"/>
      <c r="Y190" s="173"/>
      <c r="Z190" s="173"/>
      <c r="AA190" s="173"/>
      <c r="AB190" s="173"/>
    </row>
    <row xmlns:x14ac="http://schemas.microsoft.com/office/spreadsheetml/2009/9/ac" r="191" ht="15.75" x14ac:dyDescent="0.25">
      <c r="A191" s="173" t="s">
        <v>203</v>
      </c>
      <c r="B191" s="9">
        <v>2022</v>
      </c>
      <c r="C191" s="173" t="s">
        <v>18</v>
      </c>
      <c r="D191" s="9">
        <v>281205</v>
      </c>
      <c r="E191" s="9">
        <v>98.061492361081946</v>
      </c>
      <c r="F191" s="9">
        <v>97.945189999999982</v>
      </c>
      <c r="G191" s="9">
        <v>95.225727483905473</v>
      </c>
      <c r="H191" s="9">
        <v>2.719462516094509</v>
      </c>
      <c r="I191" s="9">
        <v>2.054810000000018</v>
      </c>
      <c r="J191" s="9">
        <v>0</v>
      </c>
      <c r="K191" s="9"/>
      <c r="L191" s="9">
        <v>90.4</v>
      </c>
      <c r="M191" s="9">
        <v>86.838420362579484</v>
      </c>
      <c r="N191" s="9">
        <v>3.5615796374205222</v>
      </c>
      <c r="O191" s="9">
        <v>9.5999999999999943</v>
      </c>
      <c r="P191" s="9">
        <v>0</v>
      </c>
      <c r="Q191" s="9"/>
      <c r="R191" s="9"/>
      <c r="S191" s="9">
        <v>97.411717160525839</v>
      </c>
      <c r="T191" s="9"/>
      <c r="U191" s="9"/>
      <c r="V191" s="9">
        <v>2.5882828394741608</v>
      </c>
      <c r="W191" s="173"/>
      <c r="X191" s="173"/>
      <c r="Y191" s="173"/>
      <c r="Z191" s="173"/>
      <c r="AA191" s="173"/>
      <c r="AB191" s="173"/>
    </row>
    <row xmlns:x14ac="http://schemas.microsoft.com/office/spreadsheetml/2009/9/ac" r="192" ht="15.75" x14ac:dyDescent="0.25">
      <c r="A192" s="173" t="s">
        <v>203</v>
      </c>
      <c r="B192" s="9">
        <v>2023</v>
      </c>
      <c r="C192" s="173" t="s">
        <v>18</v>
      </c>
      <c r="D192" s="9">
        <v>217736</v>
      </c>
      <c r="E192" s="9">
        <v>98.834675254595595</v>
      </c>
      <c r="F192" s="9">
        <v>97.945189999999982</v>
      </c>
      <c r="G192" s="9">
        <v>95.225727483905473</v>
      </c>
      <c r="H192" s="9">
        <v>2.719462516094509</v>
      </c>
      <c r="I192" s="9">
        <v>2.054810000000018</v>
      </c>
      <c r="J192" s="9">
        <v>0</v>
      </c>
      <c r="K192" s="9"/>
      <c r="L192" s="9"/>
      <c r="M192" s="9">
        <v>86.838420362579484</v>
      </c>
      <c r="N192" s="9"/>
      <c r="O192" s="9"/>
      <c r="P192" s="9">
        <v>13.16157963742052</v>
      </c>
      <c r="Q192" s="9"/>
      <c r="R192" s="9"/>
      <c r="S192" s="9">
        <v>97.411717160525839</v>
      </c>
      <c r="T192" s="9"/>
      <c r="U192" s="9"/>
      <c r="V192" s="9">
        <v>2.5882828394741608</v>
      </c>
      <c r="W192" s="173"/>
      <c r="X192" s="173"/>
      <c r="Y192" s="173"/>
      <c r="Z192" s="173"/>
      <c r="AA192" s="173"/>
      <c r="AB192" s="173"/>
    </row>
    <row xmlns:x14ac="http://schemas.microsoft.com/office/spreadsheetml/2009/9/ac" r="193" ht="15.75" x14ac:dyDescent="0.25">
      <c r="A193" s="173" t="s">
        <v>203</v>
      </c>
      <c r="B193" s="9">
        <v>2024</v>
      </c>
      <c r="C193" s="173" t="s">
        <v>18</v>
      </c>
      <c r="D193" s="9"/>
      <c r="E193" s="9"/>
      <c r="F193" s="9"/>
      <c r="G193" s="9"/>
      <c r="H193" s="9"/>
      <c r="I193" s="9"/>
      <c r="J193" s="9"/>
      <c r="K193" s="9"/>
      <c r="L193" s="9"/>
      <c r="M193" s="9"/>
      <c r="N193" s="9"/>
      <c r="O193" s="9"/>
      <c r="P193" s="9"/>
      <c r="Q193" s="9"/>
      <c r="R193" s="9"/>
      <c r="S193" s="9"/>
      <c r="T193" s="9"/>
      <c r="U193" s="9"/>
      <c r="V193" s="9"/>
      <c r="W193" s="173"/>
      <c r="X193" s="173"/>
      <c r="Y193" s="173"/>
      <c r="Z193" s="173"/>
      <c r="AA193" s="173"/>
      <c r="AB193" s="173"/>
    </row>
    <row xmlns:x14ac="http://schemas.microsoft.com/office/spreadsheetml/2009/9/ac" r="194" ht="15.75" x14ac:dyDescent="0.25">
      <c r="A194" s="173" t="s">
        <v>203</v>
      </c>
      <c r="B194" s="9">
        <v>2025</v>
      </c>
      <c r="C194" s="173" t="s">
        <v>18</v>
      </c>
      <c r="D194" s="9"/>
      <c r="E194" s="9"/>
      <c r="F194" s="9"/>
      <c r="G194" s="9"/>
      <c r="H194" s="9"/>
      <c r="I194" s="9"/>
      <c r="J194" s="9"/>
      <c r="K194" s="9"/>
      <c r="L194" s="9"/>
      <c r="M194" s="9"/>
      <c r="N194" s="9"/>
      <c r="O194" s="9"/>
      <c r="P194" s="9"/>
      <c r="Q194" s="9"/>
      <c r="R194" s="9"/>
      <c r="S194" s="9"/>
      <c r="T194" s="9"/>
      <c r="U194" s="9"/>
      <c r="V194" s="9"/>
      <c r="W194" s="173"/>
      <c r="X194" s="173"/>
      <c r="Y194" s="173"/>
      <c r="Z194" s="173"/>
      <c r="AA194" s="173"/>
      <c r="AB194" s="173"/>
    </row>
    <row xmlns:x14ac="http://schemas.microsoft.com/office/spreadsheetml/2009/9/ac" r="195" ht="15.75" x14ac:dyDescent="0.25">
      <c r="A195" s="173" t="s">
        <v>203</v>
      </c>
      <c r="B195" s="9">
        <v>2026</v>
      </c>
      <c r="C195" s="173" t="s">
        <v>18</v>
      </c>
      <c r="D195" s="9"/>
      <c r="E195" s="9"/>
      <c r="F195" s="9"/>
      <c r="G195" s="9"/>
      <c r="H195" s="9"/>
      <c r="I195" s="9"/>
      <c r="J195" s="9"/>
      <c r="K195" s="9"/>
      <c r="L195" s="9"/>
      <c r="M195" s="9"/>
      <c r="N195" s="9"/>
      <c r="O195" s="9"/>
      <c r="P195" s="9"/>
      <c r="Q195" s="9"/>
      <c r="R195" s="9"/>
      <c r="S195" s="9"/>
      <c r="T195" s="9"/>
      <c r="U195" s="9"/>
      <c r="V195" s="9"/>
      <c r="W195" s="173"/>
      <c r="X195" s="173"/>
      <c r="Y195" s="173"/>
      <c r="Z195" s="173"/>
      <c r="AA195" s="173"/>
      <c r="AB195" s="173"/>
    </row>
    <row xmlns:x14ac="http://schemas.microsoft.com/office/spreadsheetml/2009/9/ac" r="196" ht="15.75" x14ac:dyDescent="0.25">
      <c r="A196" s="173" t="s">
        <v>203</v>
      </c>
      <c r="B196" s="9">
        <v>2027</v>
      </c>
      <c r="C196" s="173" t="s">
        <v>18</v>
      </c>
      <c r="D196" s="9"/>
      <c r="E196" s="9"/>
      <c r="F196" s="9"/>
      <c r="G196" s="9"/>
      <c r="H196" s="9"/>
      <c r="I196" s="9"/>
      <c r="J196" s="9"/>
      <c r="K196" s="9"/>
      <c r="L196" s="9"/>
      <c r="M196" s="9"/>
      <c r="N196" s="9"/>
      <c r="O196" s="9"/>
      <c r="P196" s="9"/>
      <c r="Q196" s="9"/>
      <c r="R196" s="9"/>
      <c r="S196" s="9"/>
      <c r="T196" s="9"/>
      <c r="U196" s="9"/>
      <c r="V196" s="9"/>
      <c r="W196" s="173"/>
      <c r="X196" s="173"/>
      <c r="Y196" s="173"/>
      <c r="Z196" s="173"/>
      <c r="AA196" s="173"/>
      <c r="AB196" s="173"/>
    </row>
    <row xmlns:x14ac="http://schemas.microsoft.com/office/spreadsheetml/2009/9/ac" r="197" ht="15.75" x14ac:dyDescent="0.25">
      <c r="A197" s="173" t="s">
        <v>203</v>
      </c>
      <c r="B197" s="9">
        <v>2028</v>
      </c>
      <c r="C197" s="173" t="s">
        <v>18</v>
      </c>
      <c r="D197" s="9"/>
      <c r="E197" s="9"/>
      <c r="F197" s="9"/>
      <c r="G197" s="9"/>
      <c r="H197" s="9"/>
      <c r="I197" s="9"/>
      <c r="J197" s="9"/>
      <c r="K197" s="9"/>
      <c r="L197" s="9"/>
      <c r="M197" s="9"/>
      <c r="N197" s="9"/>
      <c r="O197" s="9"/>
      <c r="P197" s="9"/>
      <c r="Q197" s="9"/>
      <c r="R197" s="9"/>
      <c r="S197" s="9"/>
      <c r="T197" s="9"/>
      <c r="U197" s="9"/>
      <c r="V197" s="9"/>
      <c r="W197" s="173"/>
      <c r="X197" s="173"/>
      <c r="Y197" s="173"/>
      <c r="Z197" s="173"/>
      <c r="AA197" s="173"/>
      <c r="AB197" s="173"/>
    </row>
    <row xmlns:x14ac="http://schemas.microsoft.com/office/spreadsheetml/2009/9/ac" r="198" ht="15.75" x14ac:dyDescent="0.25">
      <c r="A198" s="173" t="s">
        <v>203</v>
      </c>
      <c r="B198" s="9">
        <v>2029</v>
      </c>
      <c r="C198" s="173" t="s">
        <v>18</v>
      </c>
      <c r="D198" s="9"/>
      <c r="E198" s="9"/>
      <c r="F198" s="9"/>
      <c r="G198" s="9"/>
      <c r="H198" s="9"/>
      <c r="I198" s="9"/>
      <c r="J198" s="9"/>
      <c r="K198" s="9"/>
      <c r="L198" s="9"/>
      <c r="M198" s="9"/>
      <c r="N198" s="9"/>
      <c r="O198" s="9"/>
      <c r="P198" s="9"/>
      <c r="Q198" s="9"/>
      <c r="R198" s="9"/>
      <c r="S198" s="9"/>
      <c r="T198" s="9"/>
      <c r="U198" s="9"/>
      <c r="V198" s="9"/>
      <c r="W198" s="173"/>
      <c r="X198" s="173"/>
      <c r="Y198" s="173"/>
      <c r="Z198" s="173"/>
      <c r="AA198" s="173"/>
      <c r="AB198" s="173"/>
    </row>
    <row xmlns:x14ac="http://schemas.microsoft.com/office/spreadsheetml/2009/9/ac" r="199" ht="15.75" x14ac:dyDescent="0.25">
      <c r="A199" s="173" t="s">
        <v>203</v>
      </c>
      <c r="B199" s="9">
        <v>2030</v>
      </c>
      <c r="C199" s="173" t="s">
        <v>18</v>
      </c>
      <c r="D199" s="9"/>
      <c r="E199" s="9"/>
      <c r="F199" s="9"/>
      <c r="G199" s="9"/>
      <c r="H199" s="9"/>
      <c r="I199" s="9"/>
      <c r="J199" s="9"/>
      <c r="K199" s="9"/>
      <c r="L199" s="9"/>
      <c r="M199" s="9"/>
      <c r="N199" s="9"/>
      <c r="O199" s="9"/>
      <c r="P199" s="9"/>
      <c r="Q199" s="9"/>
      <c r="R199" s="9"/>
      <c r="S199" s="9"/>
      <c r="T199" s="9"/>
      <c r="U199" s="9"/>
      <c r="V199" s="9"/>
      <c r="W199" s="173"/>
      <c r="X199" s="173"/>
      <c r="Y199" s="173"/>
      <c r="Z199" s="173"/>
      <c r="AA199" s="173"/>
      <c r="AB199" s="173"/>
    </row>
    <row xmlns:x14ac="http://schemas.microsoft.com/office/spreadsheetml/2009/9/ac" r="200" ht="15.75" x14ac:dyDescent="0.25">
      <c r="A200" s="173"/>
      <c r="B200" s="174"/>
      <c r="C200" s="173"/>
      <c r="D200" s="173"/>
      <c r="E200" s="173"/>
      <c r="F200" s="173"/>
      <c r="G200" s="173"/>
      <c r="H200" s="173"/>
      <c r="I200" s="173"/>
      <c r="J200" s="173"/>
      <c r="K200" s="173"/>
      <c r="L200" s="173"/>
      <c r="M200" s="173"/>
      <c r="N200" s="173"/>
      <c r="O200" s="173"/>
      <c r="P200" s="173"/>
      <c r="Q200" s="173"/>
      <c r="R200" s="173"/>
      <c r="S200" s="173"/>
      <c r="T200" s="173"/>
      <c r="U200" s="173"/>
      <c r="V200" s="173"/>
      <c r="W200" s="173"/>
      <c r="X200" s="173"/>
      <c r="Y200" s="173"/>
      <c r="Z200" s="173"/>
      <c r="AA200" s="173"/>
      <c r="AB200" s="173"/>
    </row>
    <row xmlns:x14ac="http://schemas.microsoft.com/office/spreadsheetml/2009/9/ac" r="201" ht="15.75" x14ac:dyDescent="0.25">
      <c r="A201" s="173"/>
      <c r="B201" s="174"/>
      <c r="C201" s="173"/>
      <c r="D201" s="173"/>
      <c r="E201" s="173"/>
      <c r="F201" s="173"/>
      <c r="G201" s="173"/>
      <c r="H201" s="173"/>
      <c r="I201" s="173"/>
      <c r="J201" s="173"/>
      <c r="K201" s="173"/>
      <c r="L201" s="173"/>
      <c r="M201" s="173"/>
      <c r="N201" s="173"/>
      <c r="O201" s="173"/>
      <c r="P201" s="173"/>
      <c r="Q201" s="173"/>
      <c r="R201" s="173"/>
      <c r="S201" s="173"/>
      <c r="T201" s="173"/>
      <c r="U201" s="173"/>
      <c r="V201" s="173"/>
      <c r="W201" s="173"/>
      <c r="X201" s="173"/>
      <c r="Y201" s="173"/>
      <c r="Z201" s="173"/>
      <c r="AA201" s="173"/>
      <c r="AB201" s="173"/>
    </row>
    <row xmlns:x14ac="http://schemas.microsoft.com/office/spreadsheetml/2009/9/ac" r="202" ht="15.75" x14ac:dyDescent="0.25">
      <c r="A202" s="173"/>
      <c r="B202" s="174"/>
      <c r="C202" s="173"/>
      <c r="D202" s="173"/>
      <c r="E202" s="173"/>
      <c r="F202" s="173"/>
      <c r="G202" s="173"/>
      <c r="H202" s="173"/>
      <c r="I202" s="173"/>
      <c r="J202" s="173"/>
      <c r="K202" s="173"/>
      <c r="L202" s="173"/>
      <c r="M202" s="173"/>
      <c r="N202" s="173"/>
      <c r="O202" s="173"/>
      <c r="P202" s="173"/>
      <c r="Q202" s="173"/>
      <c r="R202" s="173"/>
      <c r="S202" s="173"/>
      <c r="T202" s="173"/>
      <c r="U202" s="173"/>
      <c r="V202" s="173"/>
      <c r="W202" s="173"/>
      <c r="X202" s="173"/>
      <c r="Y202" s="173"/>
      <c r="Z202" s="173"/>
      <c r="AA202" s="173"/>
      <c r="AB202" s="173"/>
    </row>
    <row xmlns:x14ac="http://schemas.microsoft.com/office/spreadsheetml/2009/9/ac" r="203" ht="15.75" x14ac:dyDescent="0.25">
      <c r="A203" s="173"/>
      <c r="B203" s="174"/>
      <c r="C203" s="173"/>
      <c r="D203" s="173"/>
      <c r="E203" s="173"/>
      <c r="F203" s="173"/>
      <c r="G203" s="173"/>
      <c r="H203" s="173"/>
      <c r="I203" s="173"/>
      <c r="J203" s="173"/>
      <c r="K203" s="173"/>
      <c r="L203" s="173"/>
      <c r="M203" s="173"/>
      <c r="N203" s="173"/>
      <c r="O203" s="173"/>
      <c r="P203" s="173"/>
      <c r="Q203" s="173"/>
      <c r="R203" s="173"/>
      <c r="S203" s="173"/>
      <c r="T203" s="173"/>
      <c r="U203" s="173"/>
      <c r="V203" s="173"/>
      <c r="W203" s="173"/>
      <c r="X203" s="173"/>
      <c r="Y203" s="173"/>
      <c r="Z203" s="173"/>
      <c r="AA203" s="173"/>
      <c r="AB203" s="173"/>
    </row>
    <row xmlns:x14ac="http://schemas.microsoft.com/office/spreadsheetml/2009/9/ac" r="204" ht="15.75" x14ac:dyDescent="0.25">
      <c r="A204" s="173"/>
      <c r="B204" s="174"/>
      <c r="C204" s="173"/>
      <c r="D204" s="173"/>
      <c r="E204" s="173"/>
      <c r="F204" s="173"/>
      <c r="G204" s="173"/>
      <c r="H204" s="173"/>
      <c r="I204" s="173"/>
      <c r="J204" s="173"/>
      <c r="K204" s="173"/>
      <c r="L204" s="173"/>
      <c r="M204" s="173"/>
      <c r="N204" s="173"/>
      <c r="O204" s="173"/>
      <c r="P204" s="173"/>
      <c r="Q204" s="173"/>
      <c r="R204" s="173"/>
      <c r="S204" s="173"/>
      <c r="T204" s="173"/>
      <c r="U204" s="173"/>
      <c r="V204" s="173"/>
      <c r="W204" s="173"/>
      <c r="X204" s="173"/>
      <c r="Y204" s="173"/>
      <c r="Z204" s="173"/>
      <c r="AA204" s="173"/>
      <c r="AB204" s="173"/>
    </row>
    <row xmlns:x14ac="http://schemas.microsoft.com/office/spreadsheetml/2009/9/ac" r="205" ht="15.75" x14ac:dyDescent="0.25">
      <c r="A205" s="173"/>
      <c r="B205" s="174"/>
      <c r="C205" s="173"/>
      <c r="D205" s="173"/>
      <c r="E205" s="173"/>
      <c r="F205" s="173"/>
      <c r="G205" s="173"/>
      <c r="H205" s="173"/>
      <c r="I205" s="173"/>
      <c r="J205" s="173"/>
      <c r="K205" s="173"/>
      <c r="L205" s="173"/>
      <c r="M205" s="173"/>
      <c r="N205" s="173"/>
      <c r="O205" s="173"/>
      <c r="P205" s="173"/>
      <c r="Q205" s="173"/>
      <c r="R205" s="173"/>
      <c r="S205" s="173"/>
      <c r="T205" s="173"/>
      <c r="U205" s="173"/>
      <c r="V205" s="173"/>
      <c r="W205" s="173"/>
      <c r="X205" s="173"/>
      <c r="Y205" s="173"/>
      <c r="Z205" s="173"/>
      <c r="AA205" s="173"/>
      <c r="AB205" s="173"/>
    </row>
    <row xmlns:x14ac="http://schemas.microsoft.com/office/spreadsheetml/2009/9/ac" r="206" ht="15.75" x14ac:dyDescent="0.25">
      <c r="A206" s="173"/>
      <c r="B206" s="174"/>
      <c r="C206" s="173"/>
      <c r="D206" s="173"/>
      <c r="E206" s="173"/>
      <c r="F206" s="173"/>
      <c r="G206" s="173"/>
      <c r="H206" s="173"/>
      <c r="I206" s="173"/>
      <c r="J206" s="173"/>
      <c r="K206" s="173"/>
      <c r="L206" s="173"/>
      <c r="M206" s="173"/>
      <c r="N206" s="173"/>
      <c r="O206" s="173"/>
      <c r="P206" s="173"/>
      <c r="Q206" s="173"/>
      <c r="R206" s="173"/>
      <c r="S206" s="173"/>
      <c r="T206" s="173"/>
      <c r="U206" s="173"/>
      <c r="V206" s="173"/>
      <c r="W206" s="173"/>
      <c r="X206" s="173"/>
      <c r="Y206" s="173"/>
      <c r="Z206" s="173"/>
      <c r="AA206" s="173"/>
      <c r="AB206" s="173"/>
    </row>
    <row xmlns:x14ac="http://schemas.microsoft.com/office/spreadsheetml/2009/9/ac" r="207" ht="15.75" x14ac:dyDescent="0.25">
      <c r="A207" s="173"/>
      <c r="B207" s="174"/>
      <c r="C207" s="173"/>
      <c r="D207" s="173"/>
      <c r="E207" s="173"/>
      <c r="F207" s="173"/>
      <c r="G207" s="173"/>
      <c r="H207" s="173"/>
      <c r="I207" s="173"/>
      <c r="J207" s="173"/>
      <c r="K207" s="173"/>
      <c r="L207" s="173"/>
      <c r="M207" s="173"/>
      <c r="N207" s="173"/>
      <c r="O207" s="173"/>
      <c r="P207" s="173"/>
      <c r="Q207" s="173"/>
      <c r="R207" s="173"/>
      <c r="S207" s="173"/>
      <c r="T207" s="173"/>
      <c r="U207" s="173"/>
      <c r="V207" s="173"/>
      <c r="W207" s="173"/>
      <c r="X207" s="173"/>
      <c r="Y207" s="173"/>
      <c r="Z207" s="173"/>
      <c r="AA207" s="173"/>
      <c r="AB207" s="173"/>
    </row>
    <row xmlns:x14ac="http://schemas.microsoft.com/office/spreadsheetml/2009/9/ac" r="208" ht="15.75" x14ac:dyDescent="0.25">
      <c r="A208" s="173"/>
      <c r="B208" s="174"/>
      <c r="C208" s="173"/>
      <c r="D208" s="173"/>
      <c r="E208" s="173"/>
      <c r="F208" s="173"/>
      <c r="G208" s="173"/>
      <c r="H208" s="173"/>
      <c r="I208" s="173"/>
      <c r="J208" s="173"/>
      <c r="K208" s="173"/>
      <c r="L208" s="173"/>
      <c r="M208" s="173"/>
      <c r="N208" s="173"/>
      <c r="O208" s="173"/>
      <c r="P208" s="173"/>
      <c r="Q208" s="173"/>
      <c r="R208" s="173"/>
      <c r="S208" s="173"/>
      <c r="T208" s="173"/>
      <c r="U208" s="173"/>
      <c r="V208" s="173"/>
      <c r="W208" s="173"/>
      <c r="X208" s="173"/>
      <c r="Y208" s="173"/>
      <c r="Z208" s="173"/>
      <c r="AA208" s="173"/>
      <c r="AB208" s="173"/>
    </row>
    <row xmlns:x14ac="http://schemas.microsoft.com/office/spreadsheetml/2009/9/ac" r="209" ht="15.75" x14ac:dyDescent="0.25">
      <c r="A209" s="173"/>
      <c r="B209" s="174"/>
      <c r="C209" s="173"/>
      <c r="D209" s="173"/>
      <c r="E209" s="173"/>
      <c r="F209" s="173"/>
      <c r="G209" s="173"/>
      <c r="H209" s="173"/>
      <c r="I209" s="173"/>
      <c r="J209" s="173"/>
      <c r="K209" s="173"/>
      <c r="L209" s="173"/>
      <c r="M209" s="173"/>
      <c r="N209" s="173"/>
      <c r="O209" s="173"/>
      <c r="P209" s="173"/>
      <c r="Q209" s="173"/>
      <c r="R209" s="173"/>
      <c r="S209" s="173"/>
      <c r="T209" s="173"/>
      <c r="U209" s="173"/>
      <c r="V209" s="173"/>
      <c r="W209" s="173"/>
      <c r="X209" s="173"/>
      <c r="Y209" s="173"/>
      <c r="Z209" s="173"/>
      <c r="AA209" s="173"/>
      <c r="AB209" s="173"/>
    </row>
    <row xmlns:x14ac="http://schemas.microsoft.com/office/spreadsheetml/2009/9/ac" r="210" ht="15.75" x14ac:dyDescent="0.25">
      <c r="A210" s="173"/>
      <c r="B210" s="174"/>
      <c r="C210" s="173"/>
      <c r="D210" s="173"/>
      <c r="E210" s="173"/>
      <c r="F210" s="173"/>
      <c r="G210" s="173"/>
      <c r="H210" s="173"/>
      <c r="I210" s="173"/>
      <c r="J210" s="173"/>
      <c r="K210" s="173"/>
      <c r="L210" s="173"/>
      <c r="M210" s="173"/>
      <c r="N210" s="173"/>
      <c r="O210" s="173"/>
      <c r="P210" s="173"/>
      <c r="Q210" s="173"/>
      <c r="R210" s="173"/>
      <c r="S210" s="173"/>
      <c r="T210" s="173"/>
      <c r="U210" s="173"/>
      <c r="V210" s="173"/>
      <c r="W210" s="173"/>
      <c r="X210" s="173"/>
      <c r="Y210" s="173"/>
      <c r="Z210" s="173"/>
      <c r="AA210" s="173"/>
      <c r="AB210" s="173"/>
    </row>
    <row xmlns:x14ac="http://schemas.microsoft.com/office/spreadsheetml/2009/9/ac" r="211" ht="15.75" x14ac:dyDescent="0.25">
      <c r="A211" s="173"/>
      <c r="B211" s="174"/>
      <c r="C211" s="173"/>
      <c r="D211" s="173"/>
      <c r="E211" s="173"/>
      <c r="F211" s="173"/>
      <c r="G211" s="173"/>
      <c r="H211" s="173"/>
      <c r="I211" s="173"/>
      <c r="J211" s="173"/>
      <c r="K211" s="173"/>
      <c r="L211" s="173"/>
      <c r="M211" s="173"/>
      <c r="N211" s="173"/>
      <c r="O211" s="173"/>
      <c r="P211" s="173"/>
      <c r="Q211" s="173"/>
      <c r="R211" s="173"/>
      <c r="S211" s="173"/>
      <c r="T211" s="173"/>
      <c r="U211" s="173"/>
      <c r="V211" s="173"/>
      <c r="W211" s="173"/>
      <c r="X211" s="173"/>
      <c r="Y211" s="173"/>
      <c r="Z211" s="173"/>
      <c r="AA211" s="173"/>
      <c r="AB211" s="173"/>
    </row>
    <row xmlns:x14ac="http://schemas.microsoft.com/office/spreadsheetml/2009/9/ac" r="212" ht="15.75" x14ac:dyDescent="0.25">
      <c r="A212" s="173"/>
      <c r="B212" s="174"/>
      <c r="C212" s="173"/>
      <c r="D212" s="173"/>
      <c r="E212" s="173"/>
      <c r="F212" s="173"/>
      <c r="G212" s="173"/>
      <c r="H212" s="173"/>
      <c r="I212" s="173"/>
      <c r="J212" s="173"/>
      <c r="K212" s="173"/>
      <c r="L212" s="173"/>
      <c r="M212" s="173"/>
      <c r="N212" s="173"/>
      <c r="O212" s="173"/>
      <c r="P212" s="173"/>
      <c r="Q212" s="173"/>
      <c r="R212" s="173"/>
      <c r="S212" s="173"/>
      <c r="T212" s="173"/>
      <c r="U212" s="173"/>
      <c r="V212" s="173"/>
      <c r="W212" s="173"/>
      <c r="X212" s="173"/>
      <c r="Y212" s="173"/>
      <c r="Z212" s="173"/>
      <c r="AA212" s="173"/>
      <c r="AB212" s="173"/>
    </row>
    <row xmlns:x14ac="http://schemas.microsoft.com/office/spreadsheetml/2009/9/ac" r="213" ht="15.75" x14ac:dyDescent="0.25">
      <c r="A213" s="173"/>
      <c r="B213" s="174"/>
      <c r="C213" s="173"/>
      <c r="D213" s="173"/>
      <c r="E213" s="173"/>
      <c r="F213" s="173"/>
      <c r="G213" s="173"/>
      <c r="H213" s="173"/>
      <c r="I213" s="173"/>
      <c r="J213" s="173"/>
      <c r="K213" s="173"/>
      <c r="L213" s="173"/>
      <c r="M213" s="173"/>
      <c r="N213" s="173"/>
      <c r="O213" s="173"/>
      <c r="P213" s="173"/>
      <c r="Q213" s="173"/>
      <c r="R213" s="173"/>
      <c r="S213" s="173"/>
      <c r="T213" s="173"/>
      <c r="U213" s="173"/>
      <c r="V213" s="173"/>
      <c r="W213" s="173"/>
      <c r="X213" s="173"/>
      <c r="Y213" s="173"/>
      <c r="Z213" s="173"/>
      <c r="AA213" s="173"/>
      <c r="AB213" s="173"/>
    </row>
    <row xmlns:x14ac="http://schemas.microsoft.com/office/spreadsheetml/2009/9/ac" r="214" ht="15.75" x14ac:dyDescent="0.25">
      <c r="A214" s="173"/>
      <c r="B214" s="174"/>
      <c r="C214" s="173"/>
      <c r="D214" s="173"/>
      <c r="E214" s="173"/>
      <c r="F214" s="173"/>
      <c r="G214" s="173"/>
      <c r="H214" s="173"/>
      <c r="I214" s="173"/>
      <c r="J214" s="173"/>
      <c r="K214" s="173"/>
      <c r="L214" s="173"/>
      <c r="M214" s="173"/>
      <c r="N214" s="173"/>
      <c r="O214" s="173"/>
      <c r="P214" s="173"/>
      <c r="Q214" s="173"/>
      <c r="R214" s="173"/>
      <c r="S214" s="173"/>
      <c r="T214" s="173"/>
      <c r="U214" s="173"/>
      <c r="V214" s="173"/>
      <c r="W214" s="173"/>
      <c r="X214" s="173"/>
      <c r="Y214" s="173"/>
      <c r="Z214" s="173"/>
      <c r="AA214" s="173"/>
      <c r="AB214" s="173"/>
    </row>
    <row xmlns:x14ac="http://schemas.microsoft.com/office/spreadsheetml/2009/9/ac" r="215" ht="15.75" x14ac:dyDescent="0.25">
      <c r="A215" s="173"/>
      <c r="B215" s="174"/>
      <c r="C215" s="173"/>
      <c r="D215" s="173"/>
      <c r="E215" s="173"/>
      <c r="F215" s="173"/>
      <c r="G215" s="173"/>
      <c r="H215" s="173"/>
      <c r="I215" s="173"/>
      <c r="J215" s="173"/>
      <c r="K215" s="173"/>
      <c r="L215" s="173"/>
      <c r="M215" s="173"/>
      <c r="N215" s="173"/>
      <c r="O215" s="173"/>
      <c r="P215" s="173"/>
      <c r="Q215" s="173"/>
      <c r="R215" s="173"/>
      <c r="S215" s="173"/>
      <c r="T215" s="173"/>
      <c r="U215" s="173"/>
      <c r="V215" s="173"/>
      <c r="W215" s="173"/>
      <c r="X215" s="173"/>
      <c r="Y215" s="173"/>
      <c r="Z215" s="173"/>
      <c r="AA215" s="173"/>
      <c r="AB215" s="173"/>
    </row>
    <row xmlns:x14ac="http://schemas.microsoft.com/office/spreadsheetml/2009/9/ac" r="216" ht="15.75" x14ac:dyDescent="0.25">
      <c r="A216" s="173"/>
      <c r="B216" s="174"/>
      <c r="C216" s="173"/>
      <c r="D216" s="173"/>
      <c r="E216" s="173"/>
      <c r="F216" s="173"/>
      <c r="G216" s="173"/>
      <c r="H216" s="173"/>
      <c r="I216" s="173"/>
      <c r="J216" s="173"/>
      <c r="K216" s="173"/>
      <c r="L216" s="173"/>
      <c r="M216" s="173"/>
      <c r="N216" s="173"/>
      <c r="O216" s="173"/>
      <c r="P216" s="173"/>
      <c r="Q216" s="173"/>
      <c r="R216" s="173"/>
      <c r="S216" s="173"/>
      <c r="T216" s="173"/>
      <c r="U216" s="173"/>
      <c r="V216" s="173"/>
      <c r="W216" s="173"/>
      <c r="X216" s="173"/>
      <c r="Y216" s="173"/>
      <c r="Z216" s="173"/>
      <c r="AA216" s="173"/>
      <c r="AB216" s="173"/>
    </row>
    <row xmlns:x14ac="http://schemas.microsoft.com/office/spreadsheetml/2009/9/ac" r="217" ht="15.75" x14ac:dyDescent="0.25">
      <c r="A217" s="173"/>
      <c r="B217" s="174"/>
      <c r="C217" s="173"/>
      <c r="D217" s="173"/>
      <c r="E217" s="173"/>
      <c r="F217" s="173"/>
      <c r="G217" s="173"/>
      <c r="H217" s="173"/>
      <c r="I217" s="173"/>
      <c r="J217" s="173"/>
      <c r="K217" s="173"/>
      <c r="L217" s="173"/>
      <c r="M217" s="173"/>
      <c r="N217" s="173"/>
      <c r="O217" s="173"/>
      <c r="P217" s="173"/>
      <c r="Q217" s="173"/>
      <c r="R217" s="173"/>
      <c r="S217" s="173"/>
      <c r="T217" s="173"/>
      <c r="U217" s="173"/>
      <c r="V217" s="173"/>
      <c r="W217" s="173"/>
      <c r="X217" s="173"/>
      <c r="Y217" s="173"/>
      <c r="Z217" s="173"/>
      <c r="AA217" s="173"/>
      <c r="AB217" s="173"/>
    </row>
    <row xmlns:x14ac="http://schemas.microsoft.com/office/spreadsheetml/2009/9/ac" r="218" ht="15.75" x14ac:dyDescent="0.25">
      <c r="A218" s="173"/>
      <c r="B218" s="174"/>
      <c r="C218" s="173"/>
      <c r="D218" s="173"/>
      <c r="E218" s="173"/>
      <c r="F218" s="173"/>
      <c r="G218" s="173"/>
      <c r="H218" s="173"/>
      <c r="I218" s="173"/>
      <c r="J218" s="173"/>
      <c r="K218" s="173"/>
      <c r="L218" s="173"/>
      <c r="M218" s="173"/>
      <c r="N218" s="173"/>
      <c r="O218" s="173"/>
      <c r="P218" s="173"/>
      <c r="Q218" s="173"/>
      <c r="R218" s="173"/>
      <c r="S218" s="173"/>
      <c r="T218" s="173"/>
      <c r="U218" s="173"/>
      <c r="V218" s="173"/>
      <c r="W218" s="173"/>
      <c r="X218" s="173"/>
      <c r="Y218" s="173"/>
      <c r="Z218" s="173"/>
      <c r="AA218" s="173"/>
      <c r="AB218" s="173"/>
    </row>
    <row xmlns:x14ac="http://schemas.microsoft.com/office/spreadsheetml/2009/9/ac" r="219" ht="15.75" x14ac:dyDescent="0.25">
      <c r="A219" s="173"/>
      <c r="B219" s="174"/>
      <c r="C219" s="173"/>
      <c r="D219" s="173"/>
      <c r="E219" s="173"/>
      <c r="F219" s="173"/>
      <c r="G219" s="173"/>
      <c r="H219" s="173"/>
      <c r="I219" s="173"/>
      <c r="J219" s="173"/>
      <c r="K219" s="173"/>
      <c r="L219" s="173"/>
      <c r="M219" s="173"/>
      <c r="N219" s="173"/>
      <c r="O219" s="173"/>
      <c r="P219" s="173"/>
      <c r="Q219" s="173"/>
      <c r="R219" s="173"/>
      <c r="S219" s="173"/>
      <c r="T219" s="173"/>
      <c r="U219" s="173"/>
      <c r="V219" s="173"/>
      <c r="W219" s="173"/>
      <c r="X219" s="173"/>
      <c r="Y219" s="173"/>
      <c r="Z219" s="173"/>
      <c r="AA219" s="173"/>
      <c r="AB219" s="173"/>
    </row>
    <row xmlns:x14ac="http://schemas.microsoft.com/office/spreadsheetml/2009/9/ac" r="220" ht="15.75" x14ac:dyDescent="0.25">
      <c r="A220" s="173"/>
      <c r="B220" s="174"/>
      <c r="C220" s="173"/>
      <c r="D220" s="173"/>
      <c r="E220" s="173"/>
      <c r="F220" s="173"/>
      <c r="G220" s="173"/>
      <c r="H220" s="173"/>
      <c r="I220" s="173"/>
      <c r="J220" s="173"/>
      <c r="K220" s="173"/>
      <c r="L220" s="173"/>
      <c r="M220" s="173"/>
      <c r="N220" s="173"/>
      <c r="O220" s="173"/>
      <c r="P220" s="173"/>
      <c r="Q220" s="173"/>
      <c r="R220" s="173"/>
      <c r="S220" s="173"/>
      <c r="T220" s="173"/>
      <c r="U220" s="173"/>
      <c r="V220" s="173"/>
      <c r="W220" s="173"/>
      <c r="X220" s="173"/>
      <c r="Y220" s="173"/>
      <c r="Z220" s="173"/>
      <c r="AA220" s="173"/>
      <c r="AB220" s="173"/>
    </row>
    <row xmlns:x14ac="http://schemas.microsoft.com/office/spreadsheetml/2009/9/ac" r="221" ht="15.75" x14ac:dyDescent="0.25">
      <c r="A221" s="173"/>
      <c r="B221" s="174"/>
      <c r="C221" s="173"/>
      <c r="D221" s="173"/>
      <c r="E221" s="173"/>
      <c r="F221" s="173"/>
      <c r="G221" s="173"/>
      <c r="H221" s="173"/>
      <c r="I221" s="173"/>
      <c r="J221" s="173"/>
      <c r="K221" s="173"/>
      <c r="L221" s="173"/>
      <c r="M221" s="173"/>
      <c r="N221" s="173"/>
      <c r="O221" s="173"/>
      <c r="P221" s="173"/>
      <c r="Q221" s="173"/>
      <c r="R221" s="173"/>
      <c r="S221" s="173"/>
      <c r="T221" s="173"/>
      <c r="U221" s="173"/>
      <c r="V221" s="173"/>
      <c r="W221" s="173"/>
      <c r="X221" s="173"/>
      <c r="Y221" s="173"/>
      <c r="Z221" s="173"/>
      <c r="AA221" s="173"/>
      <c r="AB221" s="173"/>
    </row>
    <row xmlns:x14ac="http://schemas.microsoft.com/office/spreadsheetml/2009/9/ac" r="222" ht="15.75" x14ac:dyDescent="0.25">
      <c r="A222" s="173"/>
      <c r="B222" s="174"/>
      <c r="C222" s="173"/>
      <c r="D222" s="173"/>
      <c r="E222" s="173"/>
      <c r="F222" s="173"/>
      <c r="G222" s="173"/>
      <c r="H222" s="173"/>
      <c r="I222" s="173"/>
      <c r="J222" s="173"/>
      <c r="K222" s="173"/>
      <c r="L222" s="173"/>
      <c r="M222" s="173"/>
      <c r="N222" s="173"/>
      <c r="O222" s="173"/>
      <c r="P222" s="173"/>
      <c r="Q222" s="173"/>
      <c r="R222" s="173"/>
      <c r="S222" s="173"/>
      <c r="T222" s="173"/>
      <c r="U222" s="173"/>
      <c r="V222" s="173"/>
      <c r="W222" s="173"/>
      <c r="X222" s="173"/>
      <c r="Y222" s="173"/>
      <c r="Z222" s="173"/>
      <c r="AA222" s="173"/>
      <c r="AB222" s="173"/>
    </row>
    <row xmlns:x14ac="http://schemas.microsoft.com/office/spreadsheetml/2009/9/ac" r="223" ht="15.75" x14ac:dyDescent="0.25">
      <c r="A223" s="173"/>
      <c r="B223" s="174"/>
      <c r="C223" s="173"/>
      <c r="D223" s="173"/>
      <c r="E223" s="173"/>
      <c r="F223" s="173"/>
      <c r="G223" s="173"/>
      <c r="H223" s="173"/>
      <c r="I223" s="173"/>
      <c r="J223" s="173"/>
      <c r="K223" s="173"/>
      <c r="L223" s="173"/>
      <c r="M223" s="173"/>
      <c r="N223" s="173"/>
      <c r="O223" s="173"/>
      <c r="P223" s="173"/>
      <c r="Q223" s="173"/>
      <c r="R223" s="173"/>
      <c r="S223" s="173"/>
      <c r="T223" s="173"/>
      <c r="U223" s="173"/>
      <c r="V223" s="173"/>
      <c r="W223" s="173"/>
      <c r="X223" s="173"/>
      <c r="Y223" s="173"/>
      <c r="Z223" s="173"/>
      <c r="AA223" s="173"/>
      <c r="AB223" s="173"/>
    </row>
    <row xmlns:x14ac="http://schemas.microsoft.com/office/spreadsheetml/2009/9/ac" r="224" ht="15.75" x14ac:dyDescent="0.25">
      <c r="A224" s="173"/>
      <c r="B224" s="174"/>
      <c r="C224" s="173"/>
      <c r="D224" s="173"/>
      <c r="E224" s="173"/>
      <c r="F224" s="173"/>
      <c r="G224" s="173"/>
      <c r="H224" s="173"/>
      <c r="I224" s="173"/>
      <c r="J224" s="173"/>
      <c r="K224" s="173"/>
      <c r="L224" s="173"/>
      <c r="M224" s="173"/>
      <c r="N224" s="173"/>
      <c r="O224" s="173"/>
      <c r="P224" s="173"/>
      <c r="Q224" s="173"/>
      <c r="R224" s="173"/>
      <c r="S224" s="173"/>
      <c r="T224" s="173"/>
      <c r="U224" s="173"/>
      <c r="V224" s="173"/>
      <c r="W224" s="173"/>
      <c r="X224" s="173"/>
      <c r="Y224" s="173"/>
      <c r="Z224" s="173"/>
      <c r="AA224" s="173"/>
      <c r="AB224" s="173"/>
    </row>
    <row xmlns:x14ac="http://schemas.microsoft.com/office/spreadsheetml/2009/9/ac" r="225" ht="15.75" x14ac:dyDescent="0.25">
      <c r="A225" s="173"/>
      <c r="B225" s="174"/>
      <c r="C225" s="173"/>
      <c r="D225" s="173"/>
      <c r="E225" s="173"/>
      <c r="F225" s="173"/>
      <c r="G225" s="173"/>
      <c r="H225" s="173"/>
      <c r="I225" s="173"/>
      <c r="J225" s="173"/>
      <c r="K225" s="173"/>
      <c r="L225" s="173"/>
      <c r="M225" s="173"/>
      <c r="N225" s="173"/>
      <c r="O225" s="173"/>
      <c r="P225" s="173"/>
      <c r="Q225" s="173"/>
      <c r="R225" s="173"/>
      <c r="S225" s="173"/>
      <c r="T225" s="173"/>
      <c r="U225" s="173"/>
      <c r="V225" s="173"/>
      <c r="W225" s="173"/>
      <c r="X225" s="173"/>
      <c r="Y225" s="173"/>
      <c r="Z225" s="173"/>
      <c r="AA225" s="173"/>
      <c r="AB225" s="173"/>
    </row>
    <row xmlns:x14ac="http://schemas.microsoft.com/office/spreadsheetml/2009/9/ac" r="226" ht="15.75" x14ac:dyDescent="0.25">
      <c r="A226" s="173"/>
      <c r="B226" s="174"/>
      <c r="C226" s="173"/>
      <c r="D226" s="173"/>
      <c r="E226" s="173"/>
      <c r="F226" s="173"/>
      <c r="G226" s="173"/>
      <c r="H226" s="173"/>
      <c r="I226" s="173"/>
      <c r="J226" s="173"/>
      <c r="K226" s="173"/>
      <c r="L226" s="173"/>
      <c r="M226" s="173"/>
      <c r="N226" s="173"/>
      <c r="O226" s="173"/>
      <c r="P226" s="173"/>
      <c r="Q226" s="173"/>
      <c r="R226" s="173"/>
      <c r="S226" s="173"/>
      <c r="T226" s="173"/>
      <c r="U226" s="173"/>
      <c r="V226" s="173"/>
      <c r="W226" s="173"/>
      <c r="X226" s="173"/>
      <c r="Y226" s="173"/>
      <c r="Z226" s="173"/>
      <c r="AA226" s="173"/>
      <c r="AB226" s="173"/>
    </row>
    <row xmlns:x14ac="http://schemas.microsoft.com/office/spreadsheetml/2009/9/ac" r="227" ht="15.75" x14ac:dyDescent="0.25">
      <c r="A227" s="173"/>
      <c r="B227" s="174"/>
      <c r="C227" s="173"/>
      <c r="D227" s="173"/>
      <c r="E227" s="173"/>
      <c r="F227" s="173"/>
      <c r="G227" s="173"/>
      <c r="H227" s="173"/>
      <c r="I227" s="173"/>
      <c r="J227" s="173"/>
      <c r="K227" s="173"/>
      <c r="L227" s="173"/>
      <c r="M227" s="173"/>
      <c r="N227" s="173"/>
      <c r="O227" s="173"/>
      <c r="P227" s="173"/>
      <c r="Q227" s="173"/>
      <c r="R227" s="173"/>
      <c r="S227" s="173"/>
      <c r="T227" s="173"/>
      <c r="U227" s="173"/>
      <c r="V227" s="173"/>
      <c r="W227" s="173"/>
      <c r="X227" s="173"/>
      <c r="Y227" s="173"/>
      <c r="Z227" s="173"/>
      <c r="AA227" s="173"/>
      <c r="AB227" s="173"/>
    </row>
    <row xmlns:x14ac="http://schemas.microsoft.com/office/spreadsheetml/2009/9/ac" r="228" ht="15.75" x14ac:dyDescent="0.25">
      <c r="A228" s="173"/>
      <c r="B228" s="174"/>
      <c r="C228" s="173"/>
      <c r="D228" s="173"/>
      <c r="E228" s="173"/>
      <c r="F228" s="173"/>
      <c r="G228" s="173"/>
      <c r="H228" s="173"/>
      <c r="I228" s="173"/>
      <c r="J228" s="173"/>
      <c r="K228" s="173"/>
      <c r="L228" s="173"/>
      <c r="M228" s="173"/>
      <c r="N228" s="173"/>
      <c r="O228" s="173"/>
      <c r="P228" s="173"/>
      <c r="Q228" s="173"/>
      <c r="R228" s="173"/>
      <c r="S228" s="173"/>
      <c r="T228" s="173"/>
      <c r="U228" s="173"/>
      <c r="V228" s="173"/>
      <c r="W228" s="173"/>
      <c r="X228" s="173"/>
      <c r="Y228" s="173"/>
      <c r="Z228" s="173"/>
      <c r="AA228" s="173"/>
      <c r="AB228" s="173"/>
    </row>
    <row xmlns:x14ac="http://schemas.microsoft.com/office/spreadsheetml/2009/9/ac" r="229" ht="15.75" x14ac:dyDescent="0.25">
      <c r="A229" s="173"/>
      <c r="B229" s="174"/>
      <c r="C229" s="173"/>
      <c r="D229" s="173"/>
      <c r="E229" s="173"/>
      <c r="F229" s="173"/>
      <c r="G229" s="173"/>
      <c r="H229" s="173"/>
      <c r="I229" s="173"/>
      <c r="J229" s="173"/>
      <c r="K229" s="173"/>
      <c r="L229" s="173"/>
      <c r="M229" s="173"/>
      <c r="N229" s="173"/>
      <c r="O229" s="173"/>
      <c r="P229" s="173"/>
      <c r="Q229" s="173"/>
      <c r="R229" s="173"/>
      <c r="S229" s="173"/>
      <c r="T229" s="173"/>
      <c r="U229" s="173"/>
      <c r="V229" s="173"/>
      <c r="W229" s="173"/>
      <c r="X229" s="173"/>
      <c r="Y229" s="173"/>
      <c r="Z229" s="173"/>
      <c r="AA229" s="173"/>
      <c r="AB229" s="173"/>
    </row>
    <row xmlns:x14ac="http://schemas.microsoft.com/office/spreadsheetml/2009/9/ac" r="230" ht="15.75" x14ac:dyDescent="0.25">
      <c r="A230" s="173"/>
      <c r="B230" s="174"/>
      <c r="C230" s="173"/>
      <c r="D230" s="173"/>
      <c r="E230" s="173"/>
      <c r="F230" s="173"/>
      <c r="G230" s="173"/>
      <c r="H230" s="173"/>
      <c r="I230" s="173"/>
      <c r="J230" s="173"/>
      <c r="K230" s="173"/>
      <c r="L230" s="173"/>
      <c r="M230" s="173"/>
      <c r="N230" s="173"/>
      <c r="O230" s="173"/>
      <c r="P230" s="173"/>
      <c r="Q230" s="173"/>
      <c r="R230" s="173"/>
      <c r="S230" s="173"/>
      <c r="T230" s="173"/>
      <c r="U230" s="173"/>
      <c r="V230" s="173"/>
      <c r="W230" s="173"/>
      <c r="X230" s="173"/>
      <c r="Y230" s="173"/>
      <c r="Z230" s="173"/>
      <c r="AA230" s="173"/>
      <c r="AB230" s="173"/>
    </row>
    <row xmlns:x14ac="http://schemas.microsoft.com/office/spreadsheetml/2009/9/ac" r="231" ht="15.75" x14ac:dyDescent="0.25">
      <c r="A231" s="173"/>
      <c r="B231" s="174"/>
      <c r="C231" s="173"/>
      <c r="D231" s="173"/>
      <c r="E231" s="173"/>
      <c r="F231" s="173"/>
      <c r="G231" s="173"/>
      <c r="H231" s="173"/>
      <c r="I231" s="173"/>
      <c r="J231" s="173"/>
      <c r="K231" s="173"/>
      <c r="L231" s="173"/>
      <c r="M231" s="173"/>
      <c r="N231" s="173"/>
      <c r="O231" s="173"/>
      <c r="P231" s="173"/>
      <c r="Q231" s="173"/>
      <c r="R231" s="173"/>
      <c r="S231" s="173"/>
      <c r="T231" s="173"/>
      <c r="U231" s="173"/>
      <c r="V231" s="173"/>
      <c r="W231" s="173"/>
      <c r="X231" s="173"/>
      <c r="Y231" s="173"/>
      <c r="Z231" s="173"/>
      <c r="AA231" s="173"/>
      <c r="AB231" s="173"/>
    </row>
    <row xmlns:x14ac="http://schemas.microsoft.com/office/spreadsheetml/2009/9/ac" r="232" ht="15.75" x14ac:dyDescent="0.25">
      <c r="A232" s="173"/>
      <c r="B232" s="174"/>
      <c r="C232" s="173"/>
      <c r="D232" s="173"/>
      <c r="E232" s="173"/>
      <c r="F232" s="173"/>
      <c r="G232" s="173"/>
      <c r="H232" s="173"/>
      <c r="I232" s="173"/>
      <c r="J232" s="173"/>
      <c r="K232" s="173"/>
      <c r="L232" s="173"/>
      <c r="M232" s="173"/>
      <c r="N232" s="173"/>
      <c r="O232" s="173"/>
      <c r="P232" s="173"/>
      <c r="Q232" s="173"/>
      <c r="R232" s="173"/>
      <c r="S232" s="173"/>
      <c r="T232" s="173"/>
      <c r="U232" s="173"/>
      <c r="V232" s="173"/>
      <c r="W232" s="173"/>
      <c r="X232" s="173"/>
      <c r="Y232" s="173"/>
      <c r="Z232" s="173"/>
      <c r="AA232" s="173"/>
      <c r="AB232" s="173"/>
    </row>
    <row xmlns:x14ac="http://schemas.microsoft.com/office/spreadsheetml/2009/9/ac" r="233" ht="15.75" x14ac:dyDescent="0.25">
      <c r="A233" s="173"/>
      <c r="B233" s="174"/>
      <c r="C233" s="173"/>
      <c r="D233" s="173"/>
      <c r="E233" s="173"/>
      <c r="F233" s="173"/>
      <c r="G233" s="173"/>
      <c r="H233" s="173"/>
      <c r="I233" s="173"/>
      <c r="J233" s="173"/>
      <c r="K233" s="173"/>
      <c r="L233" s="173"/>
      <c r="M233" s="173"/>
      <c r="N233" s="173"/>
      <c r="O233" s="173"/>
      <c r="P233" s="173"/>
      <c r="Q233" s="173"/>
      <c r="R233" s="173"/>
      <c r="S233" s="173"/>
      <c r="T233" s="173"/>
      <c r="U233" s="173"/>
      <c r="V233" s="173"/>
      <c r="W233" s="173"/>
      <c r="X233" s="173"/>
      <c r="Y233" s="173"/>
      <c r="Z233" s="173"/>
      <c r="AA233" s="173"/>
    </row>
    <row xmlns:x14ac="http://schemas.microsoft.com/office/spreadsheetml/2009/9/ac" r="234" ht="15.75" x14ac:dyDescent="0.25">
      <c r="A234" s="173"/>
      <c r="B234" s="174"/>
      <c r="C234" s="173"/>
      <c r="D234" s="173"/>
      <c r="E234" s="173"/>
      <c r="F234" s="173"/>
      <c r="G234" s="173"/>
      <c r="H234" s="173"/>
      <c r="I234" s="173"/>
      <c r="J234" s="173"/>
      <c r="K234" s="173"/>
      <c r="L234" s="173"/>
      <c r="M234" s="173"/>
      <c r="N234" s="173"/>
      <c r="O234" s="173"/>
      <c r="P234" s="173"/>
      <c r="Q234" s="173"/>
      <c r="R234" s="173"/>
      <c r="S234" s="173"/>
      <c r="T234" s="173"/>
      <c r="U234" s="173"/>
      <c r="V234" s="173"/>
      <c r="W234" s="173"/>
      <c r="X234" s="173"/>
      <c r="Y234" s="173"/>
      <c r="Z234" s="173"/>
      <c r="AA234" s="173"/>
    </row>
    <row xmlns:x14ac="http://schemas.microsoft.com/office/spreadsheetml/2009/9/ac" r="235" ht="15.75" x14ac:dyDescent="0.25">
      <c r="A235" s="173"/>
      <c r="B235" s="174"/>
      <c r="C235" s="173"/>
      <c r="D235" s="173"/>
      <c r="E235" s="173"/>
      <c r="F235" s="173"/>
      <c r="G235" s="173"/>
      <c r="H235" s="173"/>
      <c r="I235" s="173"/>
      <c r="J235" s="173"/>
      <c r="K235" s="173"/>
      <c r="L235" s="173"/>
      <c r="M235" s="173"/>
      <c r="N235" s="173"/>
      <c r="O235" s="173"/>
      <c r="P235" s="173"/>
      <c r="Q235" s="173"/>
      <c r="R235" s="173"/>
      <c r="S235" s="173"/>
      <c r="T235" s="173"/>
      <c r="U235" s="173"/>
      <c r="V235" s="173"/>
      <c r="W235" s="173"/>
      <c r="X235" s="173"/>
      <c r="Y235" s="173"/>
      <c r="Z235" s="173"/>
      <c r="AA235" s="173"/>
    </row>
    <row xmlns:x14ac="http://schemas.microsoft.com/office/spreadsheetml/2009/9/ac" r="236" ht="15.75" x14ac:dyDescent="0.25">
      <c r="A236" s="173"/>
      <c r="B236" s="174"/>
      <c r="C236" s="173"/>
      <c r="D236" s="173"/>
      <c r="E236" s="173"/>
      <c r="F236" s="173"/>
      <c r="G236" s="173"/>
      <c r="H236" s="173"/>
      <c r="I236" s="173"/>
      <c r="J236" s="173"/>
      <c r="K236" s="173"/>
      <c r="L236" s="173"/>
      <c r="M236" s="173"/>
      <c r="N236" s="173"/>
      <c r="O236" s="173"/>
      <c r="P236" s="173"/>
      <c r="Q236" s="173"/>
      <c r="R236" s="173"/>
      <c r="S236" s="173"/>
      <c r="T236" s="173"/>
      <c r="U236" s="173"/>
      <c r="V236" s="173"/>
      <c r="W236" s="173"/>
      <c r="X236" s="173"/>
      <c r="Y236" s="173"/>
      <c r="Z236" s="173"/>
      <c r="AA236" s="173"/>
    </row>
    <row xmlns:x14ac="http://schemas.microsoft.com/office/spreadsheetml/2009/9/ac" r="237" ht="15.75" x14ac:dyDescent="0.25">
      <c r="A237" s="173"/>
      <c r="B237" s="174"/>
      <c r="C237" s="173"/>
      <c r="D237" s="173"/>
      <c r="E237" s="173"/>
      <c r="F237" s="173"/>
      <c r="G237" s="173"/>
      <c r="H237" s="173"/>
      <c r="I237" s="173"/>
      <c r="J237" s="173"/>
      <c r="K237" s="173"/>
      <c r="L237" s="173"/>
      <c r="M237" s="173"/>
      <c r="N237" s="173"/>
      <c r="O237" s="173"/>
      <c r="P237" s="173"/>
      <c r="Q237" s="173"/>
      <c r="R237" s="173"/>
      <c r="S237" s="173"/>
      <c r="T237" s="173"/>
      <c r="U237" s="173"/>
      <c r="V237" s="173"/>
      <c r="W237" s="173"/>
      <c r="X237" s="173"/>
      <c r="Y237" s="173"/>
      <c r="Z237" s="173"/>
      <c r="AA237" s="173"/>
    </row>
    <row xmlns:x14ac="http://schemas.microsoft.com/office/spreadsheetml/2009/9/ac" r="238" ht="15.75" x14ac:dyDescent="0.25">
      <c r="A238" s="173"/>
      <c r="B238" s="174"/>
      <c r="C238" s="173"/>
      <c r="D238" s="173"/>
      <c r="E238" s="173"/>
      <c r="F238" s="173"/>
      <c r="G238" s="173"/>
      <c r="H238" s="173"/>
      <c r="I238" s="173"/>
      <c r="J238" s="173"/>
      <c r="K238" s="173"/>
      <c r="L238" s="173"/>
      <c r="M238" s="173"/>
      <c r="N238" s="173"/>
      <c r="O238" s="173"/>
      <c r="P238" s="173"/>
      <c r="Q238" s="173"/>
      <c r="R238" s="173"/>
      <c r="S238" s="173"/>
      <c r="T238" s="173"/>
      <c r="U238" s="173"/>
      <c r="V238" s="173"/>
      <c r="W238" s="173"/>
      <c r="X238" s="173"/>
      <c r="Y238" s="173"/>
      <c r="Z238" s="173"/>
      <c r="AA238" s="173"/>
    </row>
    <row xmlns:x14ac="http://schemas.microsoft.com/office/spreadsheetml/2009/9/ac" r="239" ht="15.75" x14ac:dyDescent="0.25">
      <c r="A239" s="173"/>
      <c r="B239" s="174"/>
      <c r="C239" s="173"/>
      <c r="D239" s="173"/>
      <c r="E239" s="173"/>
      <c r="F239" s="173"/>
      <c r="G239" s="173"/>
      <c r="H239" s="173"/>
      <c r="I239" s="173"/>
      <c r="J239" s="173"/>
      <c r="K239" s="173"/>
      <c r="L239" s="173"/>
      <c r="M239" s="173"/>
      <c r="N239" s="173"/>
      <c r="O239" s="173"/>
      <c r="P239" s="173"/>
      <c r="Q239" s="173"/>
      <c r="R239" s="173"/>
      <c r="S239" s="173"/>
      <c r="T239" s="173"/>
      <c r="U239" s="173"/>
      <c r="V239" s="173"/>
      <c r="W239" s="173"/>
      <c r="X239" s="173"/>
      <c r="Y239" s="173"/>
      <c r="Z239" s="173"/>
      <c r="AA239" s="173"/>
    </row>
    <row xmlns:x14ac="http://schemas.microsoft.com/office/spreadsheetml/2009/9/ac" r="240" ht="15.75" x14ac:dyDescent="0.25">
      <c r="A240" s="173"/>
      <c r="B240" s="174"/>
      <c r="C240" s="173"/>
      <c r="D240" s="173"/>
      <c r="E240" s="173"/>
      <c r="F240" s="173"/>
      <c r="G240" s="173"/>
      <c r="H240" s="173"/>
      <c r="I240" s="173"/>
      <c r="J240" s="173"/>
      <c r="K240" s="173"/>
      <c r="L240" s="173"/>
      <c r="M240" s="173"/>
      <c r="N240" s="173"/>
      <c r="O240" s="173"/>
      <c r="P240" s="173"/>
      <c r="Q240" s="173"/>
      <c r="R240" s="173"/>
      <c r="S240" s="173"/>
      <c r="T240" s="173"/>
      <c r="U240" s="173"/>
      <c r="V240" s="173"/>
      <c r="W240" s="173"/>
      <c r="X240" s="173"/>
      <c r="Y240" s="173"/>
      <c r="Z240" s="173"/>
      <c r="AA240" s="173"/>
    </row>
    <row xmlns:x14ac="http://schemas.microsoft.com/office/spreadsheetml/2009/9/ac" r="241" ht="15.75" x14ac:dyDescent="0.25">
      <c r="A241" s="173"/>
      <c r="B241" s="174"/>
      <c r="C241" s="173"/>
      <c r="D241" s="173"/>
      <c r="E241" s="173"/>
      <c r="F241" s="173"/>
      <c r="G241" s="173"/>
      <c r="H241" s="173"/>
      <c r="I241" s="173"/>
      <c r="J241" s="173"/>
      <c r="K241" s="173"/>
      <c r="L241" s="173"/>
      <c r="M241" s="173"/>
      <c r="N241" s="173"/>
      <c r="O241" s="173"/>
      <c r="P241" s="173"/>
      <c r="Q241" s="173"/>
      <c r="R241" s="173"/>
      <c r="S241" s="173"/>
      <c r="T241" s="173"/>
      <c r="U241" s="173"/>
      <c r="V241" s="173"/>
      <c r="W241" s="173"/>
      <c r="X241" s="173"/>
      <c r="Y241" s="173"/>
      <c r="Z241" s="173"/>
      <c r="AA241" s="173"/>
    </row>
    <row xmlns:x14ac="http://schemas.microsoft.com/office/spreadsheetml/2009/9/ac" r="242" ht="15.75" x14ac:dyDescent="0.25">
      <c r="A242" s="173"/>
      <c r="B242" s="174"/>
      <c r="C242" s="173"/>
      <c r="D242" s="173"/>
      <c r="E242" s="173"/>
      <c r="F242" s="173"/>
      <c r="G242" s="173"/>
      <c r="H242" s="173"/>
      <c r="I242" s="173"/>
      <c r="J242" s="173"/>
      <c r="K242" s="173"/>
      <c r="L242" s="173"/>
      <c r="M242" s="173"/>
      <c r="N242" s="173"/>
      <c r="O242" s="173"/>
      <c r="P242" s="173"/>
      <c r="Q242" s="173"/>
      <c r="R242" s="173"/>
      <c r="S242" s="173"/>
      <c r="T242" s="173"/>
      <c r="U242" s="173"/>
      <c r="V242" s="173"/>
      <c r="W242" s="173"/>
      <c r="X242" s="173"/>
      <c r="Y242" s="173"/>
      <c r="Z242" s="173"/>
      <c r="AA242" s="173"/>
    </row>
    <row xmlns:x14ac="http://schemas.microsoft.com/office/spreadsheetml/2009/9/ac" r="243" ht="15.75" x14ac:dyDescent="0.25">
      <c r="A243" s="173"/>
      <c r="B243" s="174"/>
      <c r="C243" s="173"/>
      <c r="D243" s="173"/>
      <c r="E243" s="173"/>
      <c r="F243" s="173"/>
      <c r="G243" s="173"/>
      <c r="H243" s="173"/>
      <c r="I243" s="173"/>
      <c r="J243" s="173"/>
      <c r="K243" s="173"/>
      <c r="L243" s="173"/>
      <c r="M243" s="173"/>
      <c r="N243" s="173"/>
      <c r="O243" s="173"/>
      <c r="P243" s="173"/>
      <c r="Q243" s="173"/>
      <c r="R243" s="173"/>
      <c r="S243" s="173"/>
      <c r="T243" s="173"/>
      <c r="U243" s="173"/>
      <c r="V243" s="173"/>
      <c r="W243" s="173"/>
      <c r="X243" s="173"/>
      <c r="Y243" s="173"/>
      <c r="Z243" s="173"/>
      <c r="AA243" s="173"/>
    </row>
    <row xmlns:x14ac="http://schemas.microsoft.com/office/spreadsheetml/2009/9/ac" r="244" ht="15.75" x14ac:dyDescent="0.25">
      <c r="A244" s="173"/>
      <c r="B244" s="174"/>
      <c r="C244" s="173"/>
      <c r="D244" s="173"/>
      <c r="E244" s="173"/>
      <c r="F244" s="173"/>
      <c r="G244" s="173"/>
      <c r="H244" s="173"/>
      <c r="I244" s="173"/>
      <c r="J244" s="173"/>
      <c r="K244" s="173"/>
      <c r="L244" s="173"/>
      <c r="M244" s="173"/>
      <c r="N244" s="173"/>
      <c r="O244" s="173"/>
      <c r="P244" s="173"/>
      <c r="Q244" s="173"/>
      <c r="R244" s="173"/>
      <c r="S244" s="173"/>
      <c r="T244" s="173"/>
      <c r="U244" s="173"/>
      <c r="V244" s="173"/>
      <c r="W244" s="173"/>
      <c r="X244" s="173"/>
      <c r="Y244" s="173"/>
      <c r="Z244" s="173"/>
      <c r="AA244" s="173"/>
    </row>
    <row xmlns:x14ac="http://schemas.microsoft.com/office/spreadsheetml/2009/9/ac" r="245" ht="15.75" x14ac:dyDescent="0.25">
      <c r="A245" s="173"/>
      <c r="B245" s="174"/>
      <c r="C245" s="173"/>
      <c r="D245" s="173"/>
      <c r="E245" s="173"/>
      <c r="F245" s="173"/>
      <c r="G245" s="173"/>
      <c r="H245" s="173"/>
      <c r="I245" s="173"/>
      <c r="J245" s="173"/>
      <c r="K245" s="173"/>
      <c r="L245" s="173"/>
      <c r="M245" s="173"/>
      <c r="N245" s="173"/>
      <c r="O245" s="173"/>
      <c r="P245" s="173"/>
      <c r="Q245" s="173"/>
      <c r="R245" s="173"/>
      <c r="S245" s="173"/>
      <c r="T245" s="173"/>
      <c r="U245" s="173"/>
      <c r="V245" s="173"/>
      <c r="W245" s="173"/>
      <c r="X245" s="173"/>
      <c r="Y245" s="173"/>
      <c r="Z245" s="173"/>
      <c r="AA245" s="173"/>
    </row>
    <row xmlns:x14ac="http://schemas.microsoft.com/office/spreadsheetml/2009/9/ac" r="246" ht="15.75" x14ac:dyDescent="0.25">
      <c r="A246" s="173"/>
      <c r="B246" s="174"/>
      <c r="C246" s="173"/>
      <c r="D246" s="173"/>
      <c r="E246" s="173"/>
      <c r="F246" s="173"/>
      <c r="G246" s="173"/>
      <c r="H246" s="173"/>
      <c r="I246" s="173"/>
      <c r="J246" s="173"/>
      <c r="K246" s="173"/>
      <c r="L246" s="173"/>
      <c r="M246" s="173"/>
      <c r="N246" s="173"/>
      <c r="O246" s="173"/>
      <c r="P246" s="173"/>
      <c r="Q246" s="173"/>
      <c r="R246" s="173"/>
      <c r="S246" s="173"/>
      <c r="T246" s="173"/>
      <c r="U246" s="173"/>
      <c r="V246" s="173"/>
      <c r="W246" s="173"/>
      <c r="X246" s="173"/>
      <c r="Y246" s="173"/>
      <c r="Z246" s="173"/>
      <c r="AA246" s="173"/>
    </row>
    <row xmlns:x14ac="http://schemas.microsoft.com/office/spreadsheetml/2009/9/ac" r="247" ht="15.75" x14ac:dyDescent="0.25">
      <c r="A247" s="173"/>
      <c r="B247" s="174"/>
      <c r="C247" s="173"/>
      <c r="D247" s="173"/>
      <c r="E247" s="173"/>
      <c r="F247" s="173"/>
      <c r="G247" s="173"/>
      <c r="H247" s="173"/>
      <c r="I247" s="173"/>
      <c r="J247" s="173"/>
      <c r="K247" s="173"/>
      <c r="L247" s="173"/>
      <c r="M247" s="173"/>
      <c r="N247" s="173"/>
      <c r="O247" s="173"/>
      <c r="P247" s="173"/>
      <c r="Q247" s="173"/>
      <c r="R247" s="173"/>
      <c r="S247" s="173"/>
      <c r="T247" s="173"/>
      <c r="U247" s="173"/>
      <c r="V247" s="173"/>
      <c r="W247" s="173"/>
      <c r="X247" s="173"/>
      <c r="Y247" s="173"/>
      <c r="Z247" s="173"/>
      <c r="AA247" s="173"/>
    </row>
    <row xmlns:x14ac="http://schemas.microsoft.com/office/spreadsheetml/2009/9/ac" r="248" ht="15.75" x14ac:dyDescent="0.25">
      <c r="A248" s="173"/>
      <c r="B248" s="174"/>
      <c r="C248" s="173"/>
      <c r="D248" s="173"/>
      <c r="E248" s="173"/>
      <c r="F248" s="173"/>
      <c r="G248" s="173"/>
      <c r="H248" s="173"/>
      <c r="I248" s="173"/>
      <c r="J248" s="173"/>
      <c r="K248" s="173"/>
      <c r="L248" s="173"/>
      <c r="M248" s="173"/>
      <c r="N248" s="173"/>
      <c r="O248" s="173"/>
      <c r="P248" s="173"/>
      <c r="Q248" s="173"/>
      <c r="R248" s="173"/>
      <c r="S248" s="173"/>
      <c r="T248" s="173"/>
      <c r="U248" s="173"/>
      <c r="V248" s="173"/>
      <c r="W248" s="173"/>
      <c r="X248" s="173"/>
      <c r="Y248" s="173"/>
      <c r="Z248" s="173"/>
      <c r="AA248" s="173"/>
    </row>
    <row xmlns:x14ac="http://schemas.microsoft.com/office/spreadsheetml/2009/9/ac" r="249" ht="15.75" x14ac:dyDescent="0.25">
      <c r="A249" s="173"/>
      <c r="B249" s="174"/>
      <c r="C249" s="173"/>
      <c r="D249" s="173"/>
      <c r="E249" s="173"/>
      <c r="F249" s="173"/>
      <c r="G249" s="173"/>
      <c r="H249" s="173"/>
      <c r="I249" s="173"/>
      <c r="J249" s="173"/>
      <c r="K249" s="173"/>
      <c r="L249" s="173"/>
      <c r="M249" s="173"/>
      <c r="N249" s="173"/>
      <c r="O249" s="173"/>
      <c r="P249" s="173"/>
      <c r="Q249" s="173"/>
      <c r="R249" s="173"/>
      <c r="S249" s="173"/>
      <c r="T249" s="173"/>
      <c r="U249" s="173"/>
      <c r="V249" s="173"/>
      <c r="W249" s="173"/>
      <c r="X249" s="173"/>
      <c r="Y249" s="173"/>
      <c r="Z249" s="173"/>
      <c r="AA249" s="173"/>
    </row>
    <row xmlns:x14ac="http://schemas.microsoft.com/office/spreadsheetml/2009/9/ac" r="250" ht="15.75" x14ac:dyDescent="0.25">
      <c r="A250" s="173"/>
      <c r="B250" s="174"/>
      <c r="C250" s="173"/>
      <c r="D250" s="173"/>
      <c r="E250" s="173"/>
      <c r="F250" s="173"/>
      <c r="G250" s="173"/>
      <c r="H250" s="173"/>
      <c r="I250" s="173"/>
      <c r="J250" s="173"/>
      <c r="K250" s="173"/>
      <c r="L250" s="173"/>
      <c r="M250" s="173"/>
      <c r="N250" s="173"/>
      <c r="O250" s="173"/>
      <c r="P250" s="173"/>
      <c r="Q250" s="173"/>
      <c r="R250" s="173"/>
      <c r="S250" s="173"/>
      <c r="T250" s="173"/>
      <c r="U250" s="173"/>
      <c r="V250" s="173"/>
      <c r="W250" s="173"/>
      <c r="X250" s="173"/>
      <c r="Y250" s="173"/>
      <c r="Z250" s="173"/>
      <c r="AA250" s="173"/>
    </row>
    <row xmlns:x14ac="http://schemas.microsoft.com/office/spreadsheetml/2009/9/ac" r="251" ht="15.75" x14ac:dyDescent="0.25">
      <c r="A251" s="173"/>
      <c r="B251" s="174"/>
      <c r="C251" s="173"/>
      <c r="D251" s="173"/>
      <c r="E251" s="173"/>
      <c r="F251" s="173"/>
      <c r="G251" s="173"/>
      <c r="H251" s="173"/>
      <c r="I251" s="173"/>
      <c r="J251" s="173"/>
      <c r="K251" s="173"/>
      <c r="L251" s="173"/>
      <c r="M251" s="173"/>
      <c r="N251" s="173"/>
      <c r="O251" s="173"/>
      <c r="P251" s="173"/>
      <c r="Q251" s="173"/>
      <c r="R251" s="173"/>
      <c r="S251" s="173"/>
      <c r="T251" s="173"/>
      <c r="U251" s="173"/>
      <c r="V251" s="173"/>
      <c r="W251" s="173"/>
      <c r="X251" s="173"/>
      <c r="Y251" s="173"/>
      <c r="Z251" s="173"/>
      <c r="AA251" s="173"/>
    </row>
    <row xmlns:x14ac="http://schemas.microsoft.com/office/spreadsheetml/2009/9/ac" r="252" ht="15.75" x14ac:dyDescent="0.25">
      <c r="A252" s="173"/>
      <c r="B252" s="174"/>
      <c r="C252" s="173"/>
      <c r="D252" s="173"/>
      <c r="E252" s="173"/>
      <c r="F252" s="173"/>
      <c r="G252" s="173"/>
      <c r="H252" s="173"/>
      <c r="I252" s="173"/>
      <c r="J252" s="173"/>
      <c r="K252" s="173"/>
      <c r="L252" s="173"/>
      <c r="M252" s="173"/>
      <c r="N252" s="173"/>
      <c r="O252" s="173"/>
      <c r="P252" s="173"/>
      <c r="Q252" s="173"/>
      <c r="R252" s="173"/>
      <c r="S252" s="173"/>
      <c r="T252" s="173"/>
      <c r="U252" s="173"/>
      <c r="V252" s="173"/>
      <c r="W252" s="173"/>
      <c r="X252" s="173"/>
      <c r="Y252" s="173"/>
      <c r="Z252" s="173"/>
      <c r="AA252" s="173"/>
    </row>
    <row xmlns:x14ac="http://schemas.microsoft.com/office/spreadsheetml/2009/9/ac" r="253" ht="15.75" x14ac:dyDescent="0.25">
      <c r="A253" s="173"/>
      <c r="B253" s="174"/>
      <c r="C253" s="173"/>
      <c r="D253" s="173"/>
      <c r="E253" s="173"/>
      <c r="F253" s="173"/>
      <c r="G253" s="173"/>
      <c r="H253" s="173"/>
      <c r="I253" s="173"/>
      <c r="J253" s="173"/>
      <c r="K253" s="173"/>
      <c r="L253" s="173"/>
      <c r="M253" s="173"/>
      <c r="N253" s="173"/>
      <c r="O253" s="173"/>
      <c r="P253" s="173"/>
      <c r="Q253" s="173"/>
      <c r="R253" s="173"/>
      <c r="S253" s="173"/>
      <c r="T253" s="173"/>
      <c r="U253" s="173"/>
      <c r="V253" s="173"/>
      <c r="W253" s="173"/>
      <c r="X253" s="173"/>
      <c r="Y253" s="173"/>
      <c r="Z253" s="173"/>
      <c r="AA253" s="173"/>
    </row>
    <row xmlns:x14ac="http://schemas.microsoft.com/office/spreadsheetml/2009/9/ac" r="254" ht="15.75" x14ac:dyDescent="0.25">
      <c r="A254" s="173"/>
      <c r="B254" s="174"/>
      <c r="C254" s="173"/>
      <c r="D254" s="173"/>
      <c r="E254" s="173"/>
      <c r="F254" s="173"/>
      <c r="G254" s="173"/>
      <c r="H254" s="173"/>
      <c r="I254" s="173"/>
      <c r="J254" s="173"/>
      <c r="K254" s="173"/>
      <c r="L254" s="173"/>
      <c r="M254" s="173"/>
      <c r="N254" s="173"/>
      <c r="O254" s="173"/>
      <c r="P254" s="173"/>
      <c r="Q254" s="173"/>
      <c r="R254" s="173"/>
      <c r="S254" s="173"/>
      <c r="T254" s="173"/>
      <c r="U254" s="173"/>
      <c r="V254" s="173"/>
      <c r="W254" s="173"/>
      <c r="X254" s="173"/>
      <c r="Y254" s="173"/>
      <c r="Z254" s="173"/>
      <c r="AA254" s="173"/>
    </row>
    <row xmlns:x14ac="http://schemas.microsoft.com/office/spreadsheetml/2009/9/ac" r="255" ht="15.75" x14ac:dyDescent="0.25">
      <c r="A255" s="173"/>
      <c r="B255" s="174"/>
      <c r="C255" s="173"/>
      <c r="D255" s="173"/>
      <c r="E255" s="173"/>
      <c r="F255" s="173"/>
      <c r="G255" s="173"/>
      <c r="H255" s="173"/>
      <c r="I255" s="173"/>
      <c r="J255" s="173"/>
      <c r="K255" s="173"/>
      <c r="L255" s="173"/>
      <c r="M255" s="173"/>
      <c r="N255" s="173"/>
      <c r="O255" s="173"/>
      <c r="P255" s="173"/>
      <c r="Q255" s="173"/>
      <c r="R255" s="173"/>
      <c r="S255" s="173"/>
      <c r="T255" s="173"/>
      <c r="U255" s="173"/>
      <c r="V255" s="173"/>
      <c r="W255" s="173"/>
      <c r="X255" s="173"/>
      <c r="Y255" s="173"/>
      <c r="Z255" s="173"/>
      <c r="AA255" s="173"/>
    </row>
    <row xmlns:x14ac="http://schemas.microsoft.com/office/spreadsheetml/2009/9/ac" r="256" ht="15.75" x14ac:dyDescent="0.25">
      <c r="A256" s="173"/>
      <c r="B256" s="174"/>
      <c r="C256" s="173"/>
      <c r="D256" s="173"/>
      <c r="E256" s="173"/>
      <c r="F256" s="173"/>
      <c r="G256" s="173"/>
      <c r="H256" s="173"/>
      <c r="I256" s="173"/>
      <c r="J256" s="173"/>
      <c r="K256" s="173"/>
      <c r="L256" s="173"/>
      <c r="M256" s="173"/>
      <c r="N256" s="173"/>
      <c r="O256" s="173"/>
      <c r="P256" s="173"/>
      <c r="Q256" s="173"/>
      <c r="R256" s="173"/>
      <c r="S256" s="173"/>
      <c r="T256" s="173"/>
      <c r="U256" s="173"/>
      <c r="V256" s="173"/>
      <c r="W256" s="173"/>
      <c r="X256" s="173"/>
      <c r="Y256" s="173"/>
      <c r="Z256" s="173"/>
      <c r="AA256" s="173"/>
    </row>
    <row xmlns:x14ac="http://schemas.microsoft.com/office/spreadsheetml/2009/9/ac" r="257" ht="15.75" x14ac:dyDescent="0.25">
      <c r="A257" s="173"/>
      <c r="B257" s="174"/>
      <c r="C257" s="173"/>
      <c r="D257" s="173"/>
      <c r="E257" s="173"/>
      <c r="F257" s="173"/>
      <c r="G257" s="173"/>
      <c r="H257" s="173"/>
      <c r="I257" s="173"/>
      <c r="J257" s="173"/>
      <c r="K257" s="173"/>
      <c r="L257" s="173"/>
      <c r="M257" s="173"/>
      <c r="N257" s="173"/>
      <c r="O257" s="173"/>
      <c r="P257" s="173"/>
      <c r="Q257" s="173"/>
      <c r="R257" s="173"/>
      <c r="S257" s="173"/>
      <c r="T257" s="173"/>
      <c r="U257" s="173"/>
      <c r="V257" s="173"/>
      <c r="W257" s="173"/>
      <c r="X257" s="173"/>
      <c r="Y257" s="173"/>
      <c r="Z257" s="173"/>
      <c r="AA257" s="173"/>
    </row>
    <row xmlns:x14ac="http://schemas.microsoft.com/office/spreadsheetml/2009/9/ac" r="258" ht="15.75" x14ac:dyDescent="0.25">
      <c r="A258" s="173"/>
      <c r="B258" s="174"/>
      <c r="C258" s="173"/>
      <c r="D258" s="173"/>
      <c r="E258" s="173"/>
      <c r="F258" s="173"/>
      <c r="G258" s="173"/>
      <c r="H258" s="173"/>
      <c r="I258" s="173"/>
      <c r="J258" s="173"/>
      <c r="K258" s="173"/>
      <c r="L258" s="173"/>
      <c r="M258" s="173"/>
      <c r="N258" s="173"/>
      <c r="O258" s="173"/>
      <c r="P258" s="173"/>
      <c r="Q258" s="173"/>
      <c r="R258" s="173"/>
      <c r="S258" s="173"/>
      <c r="T258" s="173"/>
      <c r="U258" s="173"/>
      <c r="V258" s="173"/>
      <c r="W258" s="173"/>
      <c r="X258" s="173"/>
      <c r="Y258" s="173"/>
      <c r="Z258" s="173"/>
      <c r="AA258" s="173"/>
    </row>
    <row xmlns:x14ac="http://schemas.microsoft.com/office/spreadsheetml/2009/9/ac" r="259" ht="15.75" x14ac:dyDescent="0.25">
      <c r="A259" s="173"/>
      <c r="B259" s="174"/>
      <c r="C259" s="173"/>
      <c r="D259" s="173"/>
      <c r="E259" s="173"/>
      <c r="F259" s="173"/>
      <c r="G259" s="173"/>
      <c r="H259" s="173"/>
      <c r="I259" s="173"/>
      <c r="J259" s="173"/>
      <c r="K259" s="173"/>
      <c r="L259" s="173"/>
      <c r="M259" s="173"/>
      <c r="N259" s="173"/>
      <c r="O259" s="173"/>
      <c r="P259" s="173"/>
      <c r="Q259" s="173"/>
      <c r="R259" s="173"/>
      <c r="S259" s="173"/>
      <c r="T259" s="173"/>
      <c r="U259" s="173"/>
      <c r="V259" s="173"/>
      <c r="W259" s="173"/>
      <c r="X259" s="173"/>
      <c r="Y259" s="173"/>
      <c r="Z259" s="173"/>
      <c r="AA259" s="173"/>
    </row>
    <row xmlns:x14ac="http://schemas.microsoft.com/office/spreadsheetml/2009/9/ac" r="260" ht="15.75" x14ac:dyDescent="0.25">
      <c r="A260" s="173"/>
      <c r="B260" s="174"/>
      <c r="C260" s="173"/>
      <c r="D260" s="173"/>
      <c r="E260" s="173"/>
      <c r="F260" s="173"/>
      <c r="G260" s="173"/>
      <c r="H260" s="173"/>
      <c r="I260" s="173"/>
      <c r="J260" s="173"/>
      <c r="K260" s="173"/>
      <c r="L260" s="173"/>
      <c r="M260" s="173"/>
      <c r="N260" s="173"/>
      <c r="O260" s="173"/>
      <c r="P260" s="173"/>
      <c r="Q260" s="173"/>
      <c r="R260" s="173"/>
      <c r="S260" s="173"/>
      <c r="T260" s="173"/>
      <c r="U260" s="173"/>
      <c r="V260" s="173"/>
      <c r="W260" s="173"/>
      <c r="X260" s="173"/>
      <c r="Y260" s="173"/>
      <c r="Z260" s="173"/>
      <c r="AA260" s="173"/>
    </row>
    <row xmlns:x14ac="http://schemas.microsoft.com/office/spreadsheetml/2009/9/ac" r="261" ht="15.75" x14ac:dyDescent="0.25">
      <c r="A261" s="173"/>
      <c r="B261" s="174"/>
      <c r="C261" s="173"/>
      <c r="D261" s="173"/>
      <c r="E261" s="173"/>
      <c r="F261" s="173"/>
      <c r="G261" s="173"/>
      <c r="H261" s="173"/>
      <c r="I261" s="173"/>
      <c r="J261" s="173"/>
      <c r="K261" s="173"/>
      <c r="L261" s="173"/>
      <c r="M261" s="173"/>
      <c r="N261" s="173"/>
      <c r="O261" s="173"/>
      <c r="P261" s="173"/>
      <c r="Q261" s="173"/>
      <c r="R261" s="173"/>
      <c r="S261" s="173"/>
      <c r="T261" s="173"/>
      <c r="U261" s="173"/>
      <c r="V261" s="173"/>
      <c r="W261" s="173"/>
      <c r="X261" s="173"/>
      <c r="Y261" s="173"/>
      <c r="Z261" s="173"/>
      <c r="AA261" s="173"/>
    </row>
    <row xmlns:x14ac="http://schemas.microsoft.com/office/spreadsheetml/2009/9/ac" r="262" ht="15.75" x14ac:dyDescent="0.25">
      <c r="A262" s="173"/>
      <c r="B262" s="174"/>
      <c r="C262" s="173"/>
      <c r="D262" s="173"/>
      <c r="E262" s="173"/>
      <c r="F262" s="173"/>
      <c r="G262" s="173"/>
      <c r="H262" s="173"/>
      <c r="I262" s="173"/>
      <c r="J262" s="173"/>
      <c r="K262" s="173"/>
      <c r="L262" s="173"/>
      <c r="M262" s="173"/>
      <c r="N262" s="173"/>
      <c r="O262" s="173"/>
      <c r="P262" s="173"/>
      <c r="Q262" s="173"/>
      <c r="R262" s="173"/>
      <c r="S262" s="173"/>
      <c r="T262" s="173"/>
      <c r="U262" s="173"/>
      <c r="V262" s="173"/>
      <c r="W262" s="173"/>
      <c r="X262" s="173"/>
      <c r="Y262" s="173"/>
      <c r="Z262" s="173"/>
      <c r="AA262" s="173"/>
    </row>
    <row xmlns:x14ac="http://schemas.microsoft.com/office/spreadsheetml/2009/9/ac" r="263" ht="15.75" x14ac:dyDescent="0.25">
      <c r="A263" s="173"/>
      <c r="B263" s="174"/>
      <c r="C263" s="173"/>
      <c r="D263" s="173"/>
      <c r="E263" s="173"/>
      <c r="F263" s="173"/>
      <c r="G263" s="173"/>
      <c r="H263" s="173"/>
      <c r="I263" s="173"/>
      <c r="J263" s="173"/>
      <c r="K263" s="173"/>
      <c r="L263" s="173"/>
      <c r="M263" s="173"/>
      <c r="N263" s="173"/>
      <c r="O263" s="173"/>
      <c r="P263" s="173"/>
      <c r="Q263" s="173"/>
      <c r="R263" s="173"/>
      <c r="S263" s="173"/>
      <c r="T263" s="173"/>
      <c r="U263" s="173"/>
      <c r="V263" s="173"/>
      <c r="W263" s="173"/>
      <c r="X263" s="173"/>
      <c r="Y263" s="173"/>
      <c r="Z263" s="173"/>
      <c r="AA263" s="173"/>
    </row>
    <row xmlns:x14ac="http://schemas.microsoft.com/office/spreadsheetml/2009/9/ac" r="264" ht="15.75" x14ac:dyDescent="0.25">
      <c r="A264" s="173"/>
      <c r="B264" s="174"/>
      <c r="C264" s="173"/>
      <c r="D264" s="173"/>
      <c r="E264" s="173"/>
      <c r="F264" s="173"/>
      <c r="G264" s="173"/>
      <c r="H264" s="173"/>
      <c r="I264" s="173"/>
      <c r="J264" s="173"/>
      <c r="K264" s="173"/>
      <c r="L264" s="173"/>
      <c r="M264" s="173"/>
      <c r="N264" s="173"/>
      <c r="O264" s="173"/>
      <c r="P264" s="173"/>
      <c r="Q264" s="173"/>
      <c r="R264" s="173"/>
      <c r="S264" s="173"/>
      <c r="T264" s="173"/>
      <c r="U264" s="173"/>
      <c r="V264" s="173"/>
      <c r="W264" s="173"/>
      <c r="X264" s="173"/>
      <c r="Y264" s="173"/>
      <c r="Z264" s="173"/>
      <c r="AA264" s="173"/>
    </row>
    <row xmlns:x14ac="http://schemas.microsoft.com/office/spreadsheetml/2009/9/ac" r="265" ht="15.75" x14ac:dyDescent="0.25">
      <c r="A265" s="173"/>
      <c r="B265" s="174"/>
      <c r="C265" s="173"/>
      <c r="D265" s="173"/>
      <c r="E265" s="173"/>
      <c r="F265" s="173"/>
      <c r="G265" s="173"/>
      <c r="H265" s="173"/>
      <c r="I265" s="173"/>
      <c r="J265" s="173"/>
      <c r="K265" s="173"/>
      <c r="L265" s="173"/>
      <c r="M265" s="173"/>
      <c r="N265" s="173"/>
      <c r="O265" s="173"/>
      <c r="P265" s="173"/>
      <c r="Q265" s="173"/>
      <c r="R265" s="173"/>
      <c r="S265" s="173"/>
      <c r="T265" s="173"/>
      <c r="U265" s="173"/>
      <c r="V265" s="173"/>
      <c r="W265" s="173"/>
      <c r="X265" s="173"/>
      <c r="Y265" s="173"/>
      <c r="Z265" s="173"/>
      <c r="AA265" s="173"/>
    </row>
    <row xmlns:x14ac="http://schemas.microsoft.com/office/spreadsheetml/2009/9/ac" r="266" ht="15.75" x14ac:dyDescent="0.25">
      <c r="A266" s="173"/>
      <c r="B266" s="174"/>
      <c r="C266" s="173"/>
      <c r="D266" s="173"/>
      <c r="E266" s="173"/>
      <c r="F266" s="173"/>
      <c r="G266" s="173"/>
      <c r="H266" s="173"/>
      <c r="I266" s="173"/>
      <c r="J266" s="173"/>
      <c r="K266" s="173"/>
      <c r="L266" s="173"/>
      <c r="M266" s="173"/>
      <c r="N266" s="173"/>
      <c r="O266" s="173"/>
      <c r="P266" s="173"/>
      <c r="Q266" s="173"/>
      <c r="R266" s="173"/>
      <c r="S266" s="173"/>
      <c r="T266" s="173"/>
      <c r="U266" s="173"/>
      <c r="V266" s="173"/>
      <c r="W266" s="173"/>
      <c r="X266" s="173"/>
      <c r="Y266" s="173"/>
      <c r="Z266" s="173"/>
      <c r="AA266" s="173"/>
    </row>
    <row xmlns:x14ac="http://schemas.microsoft.com/office/spreadsheetml/2009/9/ac" r="267" ht="15.75" x14ac:dyDescent="0.25">
      <c r="A267" s="173"/>
      <c r="B267" s="174"/>
      <c r="C267" s="173"/>
      <c r="D267" s="173"/>
      <c r="E267" s="173"/>
      <c r="F267" s="173"/>
      <c r="G267" s="173"/>
      <c r="H267" s="173"/>
      <c r="I267" s="173"/>
      <c r="J267" s="173"/>
      <c r="K267" s="173"/>
      <c r="L267" s="173"/>
      <c r="M267" s="173"/>
      <c r="N267" s="173"/>
      <c r="O267" s="173"/>
      <c r="P267" s="173"/>
      <c r="Q267" s="173"/>
      <c r="R267" s="173"/>
      <c r="S267" s="173"/>
      <c r="T267" s="173"/>
      <c r="U267" s="173"/>
      <c r="V267" s="173"/>
      <c r="W267" s="173"/>
      <c r="X267" s="173"/>
      <c r="Y267" s="173"/>
      <c r="Z267" s="173"/>
      <c r="AA267" s="173"/>
    </row>
    <row xmlns:x14ac="http://schemas.microsoft.com/office/spreadsheetml/2009/9/ac" r="268" ht="15.75" x14ac:dyDescent="0.25">
      <c r="A268" s="173"/>
      <c r="B268" s="174"/>
      <c r="C268" s="173"/>
      <c r="D268" s="173"/>
      <c r="E268" s="173"/>
      <c r="F268" s="173"/>
      <c r="G268" s="173"/>
      <c r="H268" s="173"/>
      <c r="I268" s="173"/>
      <c r="J268" s="173"/>
      <c r="K268" s="173"/>
      <c r="L268" s="173"/>
      <c r="M268" s="173"/>
      <c r="N268" s="173"/>
      <c r="O268" s="173"/>
      <c r="P268" s="173"/>
      <c r="Q268" s="173"/>
      <c r="R268" s="173"/>
      <c r="S268" s="173"/>
      <c r="T268" s="173"/>
      <c r="U268" s="173"/>
      <c r="V268" s="173"/>
      <c r="W268" s="173"/>
      <c r="X268" s="173"/>
      <c r="Y268" s="173"/>
      <c r="Z268" s="173"/>
      <c r="AA268" s="173"/>
    </row>
    <row xmlns:x14ac="http://schemas.microsoft.com/office/spreadsheetml/2009/9/ac" r="269" ht="15.75" x14ac:dyDescent="0.25">
      <c r="A269" s="173"/>
      <c r="B269" s="174"/>
      <c r="C269" s="173"/>
      <c r="D269" s="173"/>
      <c r="E269" s="173"/>
      <c r="F269" s="173"/>
      <c r="G269" s="173"/>
      <c r="H269" s="173"/>
      <c r="I269" s="173"/>
      <c r="J269" s="173"/>
      <c r="K269" s="173"/>
      <c r="L269" s="173"/>
      <c r="M269" s="173"/>
      <c r="N269" s="173"/>
      <c r="O269" s="173"/>
      <c r="P269" s="173"/>
      <c r="Q269" s="173"/>
      <c r="R269" s="173"/>
      <c r="S269" s="173"/>
      <c r="T269" s="173"/>
      <c r="U269" s="173"/>
      <c r="V269" s="173"/>
      <c r="W269" s="173"/>
      <c r="X269" s="173"/>
      <c r="Y269" s="173"/>
      <c r="Z269" s="173"/>
      <c r="AA269" s="173"/>
    </row>
    <row xmlns:x14ac="http://schemas.microsoft.com/office/spreadsheetml/2009/9/ac" r="270" ht="15.75" x14ac:dyDescent="0.25">
      <c r="A270" s="173"/>
      <c r="B270" s="174"/>
      <c r="C270" s="173"/>
      <c r="D270" s="173"/>
      <c r="E270" s="173"/>
      <c r="F270" s="173"/>
      <c r="G270" s="173"/>
      <c r="H270" s="173"/>
      <c r="I270" s="173"/>
      <c r="J270" s="173"/>
      <c r="K270" s="173"/>
      <c r="L270" s="173"/>
      <c r="M270" s="173"/>
      <c r="N270" s="173"/>
      <c r="O270" s="173"/>
      <c r="P270" s="173"/>
      <c r="Q270" s="173"/>
      <c r="R270" s="173"/>
      <c r="S270" s="173"/>
      <c r="T270" s="173"/>
      <c r="U270" s="173"/>
      <c r="V270" s="173"/>
      <c r="W270" s="173"/>
      <c r="X270" s="173"/>
      <c r="Y270" s="173"/>
      <c r="Z270" s="173"/>
      <c r="AA270" s="173"/>
    </row>
    <row xmlns:x14ac="http://schemas.microsoft.com/office/spreadsheetml/2009/9/ac" r="271" ht="15.75" x14ac:dyDescent="0.25">
      <c r="A271" s="173"/>
      <c r="B271" s="174"/>
      <c r="C271" s="173"/>
      <c r="D271" s="173"/>
      <c r="E271" s="173"/>
      <c r="F271" s="173"/>
      <c r="G271" s="173"/>
      <c r="H271" s="173"/>
      <c r="I271" s="173"/>
      <c r="J271" s="173"/>
      <c r="K271" s="173"/>
      <c r="L271" s="173"/>
      <c r="M271" s="173"/>
      <c r="N271" s="173"/>
      <c r="O271" s="173"/>
      <c r="P271" s="173"/>
      <c r="Q271" s="173"/>
      <c r="R271" s="173"/>
      <c r="S271" s="173"/>
      <c r="T271" s="173"/>
      <c r="U271" s="173"/>
      <c r="V271" s="173"/>
      <c r="W271" s="173"/>
      <c r="X271" s="173"/>
      <c r="Y271" s="173"/>
      <c r="Z271" s="173"/>
      <c r="AA271" s="173"/>
    </row>
    <row xmlns:x14ac="http://schemas.microsoft.com/office/spreadsheetml/2009/9/ac" r="272" ht="15.75" x14ac:dyDescent="0.25">
      <c r="A272" s="173"/>
      <c r="B272" s="174"/>
      <c r="C272" s="173"/>
      <c r="D272" s="173"/>
      <c r="E272" s="173"/>
      <c r="F272" s="173"/>
      <c r="G272" s="173"/>
      <c r="H272" s="173"/>
      <c r="I272" s="173"/>
      <c r="J272" s="173"/>
      <c r="K272" s="173"/>
      <c r="L272" s="173"/>
      <c r="M272" s="173"/>
      <c r="N272" s="173"/>
      <c r="O272" s="173"/>
      <c r="P272" s="173"/>
      <c r="Q272" s="173"/>
      <c r="R272" s="173"/>
      <c r="S272" s="173"/>
      <c r="T272" s="173"/>
      <c r="U272" s="173"/>
      <c r="V272" s="173"/>
      <c r="W272" s="173"/>
      <c r="X272" s="173"/>
      <c r="Y272" s="173"/>
      <c r="Z272" s="173"/>
      <c r="AA272" s="173"/>
    </row>
    <row xmlns:x14ac="http://schemas.microsoft.com/office/spreadsheetml/2009/9/ac" r="273" ht="15.75" x14ac:dyDescent="0.25">
      <c r="A273" s="173"/>
      <c r="B273" s="174"/>
      <c r="C273" s="173"/>
      <c r="D273" s="173"/>
      <c r="E273" s="173"/>
      <c r="F273" s="173"/>
      <c r="G273" s="173"/>
      <c r="H273" s="173"/>
      <c r="I273" s="173"/>
      <c r="J273" s="173"/>
      <c r="K273" s="173"/>
      <c r="L273" s="173"/>
      <c r="M273" s="173"/>
      <c r="N273" s="173"/>
      <c r="O273" s="173"/>
      <c r="P273" s="173"/>
      <c r="Q273" s="173"/>
      <c r="R273" s="173"/>
      <c r="S273" s="173"/>
      <c r="T273" s="173"/>
      <c r="U273" s="173"/>
      <c r="V273" s="173"/>
      <c r="W273" s="173"/>
      <c r="X273" s="173"/>
      <c r="Y273" s="173"/>
      <c r="Z273" s="173"/>
      <c r="AA273" s="173"/>
    </row>
    <row xmlns:x14ac="http://schemas.microsoft.com/office/spreadsheetml/2009/9/ac" r="274" ht="15.75" x14ac:dyDescent="0.25">
      <c r="A274" s="173"/>
      <c r="B274" s="174"/>
      <c r="C274" s="173"/>
      <c r="D274" s="173"/>
      <c r="E274" s="173"/>
      <c r="F274" s="173"/>
      <c r="G274" s="173"/>
      <c r="H274" s="173"/>
      <c r="I274" s="173"/>
      <c r="J274" s="173"/>
      <c r="K274" s="173"/>
      <c r="L274" s="173"/>
      <c r="M274" s="173"/>
      <c r="N274" s="173"/>
      <c r="O274" s="173"/>
      <c r="P274" s="173"/>
      <c r="Q274" s="173"/>
      <c r="R274" s="173"/>
      <c r="S274" s="173"/>
      <c r="T274" s="173"/>
      <c r="U274" s="173"/>
      <c r="V274" s="173"/>
      <c r="W274" s="173"/>
      <c r="X274" s="173"/>
      <c r="Y274" s="173"/>
      <c r="Z274" s="173"/>
      <c r="AA274" s="173"/>
    </row>
    <row xmlns:x14ac="http://schemas.microsoft.com/office/spreadsheetml/2009/9/ac" r="275" ht="15.75" x14ac:dyDescent="0.25">
      <c r="A275" s="173"/>
      <c r="B275" s="174"/>
      <c r="C275" s="173"/>
      <c r="D275" s="173"/>
      <c r="E275" s="173"/>
      <c r="F275" s="173"/>
      <c r="G275" s="173"/>
      <c r="H275" s="173"/>
      <c r="I275" s="173"/>
      <c r="J275" s="173"/>
      <c r="K275" s="173"/>
      <c r="L275" s="173"/>
      <c r="M275" s="173"/>
      <c r="N275" s="173"/>
      <c r="O275" s="173"/>
      <c r="P275" s="173"/>
      <c r="Q275" s="173"/>
      <c r="R275" s="173"/>
      <c r="S275" s="173"/>
      <c r="T275" s="173"/>
      <c r="U275" s="173"/>
      <c r="V275" s="173"/>
      <c r="W275" s="173"/>
      <c r="X275" s="173"/>
      <c r="Y275" s="173"/>
      <c r="Z275" s="173"/>
      <c r="AA275" s="173"/>
    </row>
    <row xmlns:x14ac="http://schemas.microsoft.com/office/spreadsheetml/2009/9/ac" r="276" ht="15.75" x14ac:dyDescent="0.25">
      <c r="A276" s="173"/>
      <c r="B276" s="174"/>
      <c r="C276" s="173"/>
      <c r="D276" s="173"/>
      <c r="E276" s="173"/>
      <c r="F276" s="173"/>
      <c r="G276" s="173"/>
      <c r="H276" s="173"/>
      <c r="I276" s="173"/>
      <c r="J276" s="173"/>
      <c r="K276" s="173"/>
      <c r="L276" s="173"/>
      <c r="M276" s="173"/>
      <c r="N276" s="173"/>
      <c r="O276" s="173"/>
      <c r="P276" s="173"/>
      <c r="Q276" s="173"/>
      <c r="R276" s="173"/>
      <c r="S276" s="173"/>
      <c r="T276" s="173"/>
      <c r="U276" s="173"/>
      <c r="V276" s="173"/>
      <c r="W276" s="173"/>
      <c r="X276" s="173"/>
      <c r="Y276" s="173"/>
      <c r="Z276" s="173"/>
      <c r="AA276" s="173"/>
    </row>
    <row xmlns:x14ac="http://schemas.microsoft.com/office/spreadsheetml/2009/9/ac" r="277" ht="15.75" x14ac:dyDescent="0.25">
      <c r="A277" s="173"/>
      <c r="B277" s="174"/>
      <c r="C277" s="173"/>
      <c r="D277" s="173"/>
      <c r="E277" s="173"/>
      <c r="F277" s="173"/>
      <c r="G277" s="173"/>
      <c r="H277" s="173"/>
      <c r="I277" s="173"/>
      <c r="J277" s="173"/>
      <c r="K277" s="173"/>
      <c r="L277" s="173"/>
      <c r="M277" s="173"/>
      <c r="N277" s="173"/>
      <c r="O277" s="173"/>
      <c r="P277" s="173"/>
      <c r="Q277" s="173"/>
      <c r="R277" s="173"/>
      <c r="S277" s="173"/>
      <c r="T277" s="173"/>
      <c r="U277" s="173"/>
      <c r="V277" s="173"/>
      <c r="W277" s="173"/>
      <c r="X277" s="173"/>
      <c r="Y277" s="173"/>
      <c r="Z277" s="173"/>
      <c r="AA277" s="173"/>
    </row>
    <row xmlns:x14ac="http://schemas.microsoft.com/office/spreadsheetml/2009/9/ac" r="278" ht="15.75" x14ac:dyDescent="0.25">
      <c r="A278" s="173"/>
      <c r="B278" s="174"/>
      <c r="C278" s="173"/>
      <c r="D278" s="173"/>
      <c r="E278" s="173"/>
      <c r="F278" s="173"/>
      <c r="G278" s="173"/>
      <c r="H278" s="173"/>
      <c r="I278" s="173"/>
      <c r="J278" s="173"/>
      <c r="K278" s="173"/>
      <c r="L278" s="173"/>
      <c r="M278" s="173"/>
      <c r="N278" s="173"/>
      <c r="O278" s="173"/>
      <c r="P278" s="173"/>
      <c r="Q278" s="173"/>
      <c r="R278" s="173"/>
      <c r="S278" s="173"/>
      <c r="T278" s="173"/>
      <c r="U278" s="173"/>
      <c r="V278" s="173"/>
      <c r="W278" s="173"/>
      <c r="X278" s="173"/>
      <c r="Y278" s="173"/>
      <c r="Z278" s="173"/>
      <c r="AA278" s="173"/>
    </row>
    <row xmlns:x14ac="http://schemas.microsoft.com/office/spreadsheetml/2009/9/ac" r="279" ht="15.75" x14ac:dyDescent="0.25">
      <c r="A279" s="173"/>
      <c r="B279" s="174"/>
      <c r="C279" s="173"/>
      <c r="D279" s="173"/>
      <c r="E279" s="173"/>
      <c r="F279" s="173"/>
      <c r="G279" s="173"/>
      <c r="H279" s="173"/>
      <c r="I279" s="173"/>
      <c r="J279" s="173"/>
      <c r="K279" s="173"/>
      <c r="L279" s="173"/>
      <c r="M279" s="173"/>
      <c r="N279" s="173"/>
      <c r="O279" s="173"/>
      <c r="P279" s="173"/>
      <c r="Q279" s="173"/>
      <c r="R279" s="173"/>
      <c r="S279" s="173"/>
      <c r="T279" s="173"/>
      <c r="U279" s="173"/>
      <c r="V279" s="173"/>
      <c r="W279" s="173"/>
      <c r="X279" s="173"/>
      <c r="Y279" s="173"/>
      <c r="Z279" s="173"/>
      <c r="AA279" s="173"/>
    </row>
    <row xmlns:x14ac="http://schemas.microsoft.com/office/spreadsheetml/2009/9/ac" r="280" ht="15.75" x14ac:dyDescent="0.25">
      <c r="A280" s="173"/>
      <c r="B280" s="174"/>
      <c r="C280" s="173"/>
      <c r="D280" s="173"/>
      <c r="E280" s="173"/>
      <c r="F280" s="173"/>
      <c r="G280" s="173"/>
      <c r="H280" s="173"/>
      <c r="I280" s="173"/>
      <c r="J280" s="173"/>
      <c r="K280" s="173"/>
      <c r="L280" s="173"/>
      <c r="M280" s="173"/>
      <c r="N280" s="173"/>
      <c r="O280" s="173"/>
      <c r="P280" s="173"/>
      <c r="Q280" s="173"/>
      <c r="R280" s="173"/>
      <c r="S280" s="173"/>
      <c r="T280" s="173"/>
      <c r="U280" s="173"/>
      <c r="V280" s="173"/>
      <c r="W280" s="173"/>
      <c r="X280" s="173"/>
      <c r="Y280" s="173"/>
      <c r="Z280" s="173"/>
      <c r="AA280" s="173"/>
    </row>
    <row xmlns:x14ac="http://schemas.microsoft.com/office/spreadsheetml/2009/9/ac" r="281" ht="15.75" x14ac:dyDescent="0.25">
      <c r="A281" s="173"/>
      <c r="B281" s="174"/>
      <c r="C281" s="173"/>
      <c r="D281" s="173"/>
      <c r="E281" s="173"/>
      <c r="F281" s="173"/>
      <c r="G281" s="173"/>
      <c r="H281" s="173"/>
      <c r="I281" s="173"/>
      <c r="J281" s="173"/>
      <c r="K281" s="173"/>
      <c r="L281" s="173"/>
      <c r="M281" s="173"/>
      <c r="N281" s="173"/>
      <c r="O281" s="173"/>
      <c r="P281" s="173"/>
      <c r="Q281" s="173"/>
      <c r="R281" s="173"/>
      <c r="S281" s="173"/>
      <c r="T281" s="173"/>
      <c r="U281" s="173"/>
      <c r="V281" s="173"/>
      <c r="W281" s="173"/>
      <c r="X281" s="173"/>
      <c r="Y281" s="173"/>
      <c r="Z281" s="173"/>
      <c r="AA281" s="173"/>
    </row>
    <row xmlns:x14ac="http://schemas.microsoft.com/office/spreadsheetml/2009/9/ac" r="282" ht="15.75" x14ac:dyDescent="0.25">
      <c r="A282" s="173"/>
      <c r="B282" s="174"/>
      <c r="C282" s="173"/>
      <c r="D282" s="173"/>
      <c r="E282" s="173"/>
      <c r="F282" s="173"/>
      <c r="G282" s="173"/>
      <c r="H282" s="173"/>
      <c r="I282" s="173"/>
      <c r="J282" s="173"/>
      <c r="K282" s="173"/>
      <c r="L282" s="173"/>
      <c r="M282" s="173"/>
      <c r="N282" s="173"/>
      <c r="O282" s="173"/>
      <c r="P282" s="173"/>
      <c r="Q282" s="173"/>
      <c r="R282" s="173"/>
      <c r="S282" s="173"/>
      <c r="T282" s="173"/>
      <c r="U282" s="173"/>
      <c r="V282" s="173"/>
      <c r="W282" s="173"/>
      <c r="X282" s="173"/>
      <c r="Y282" s="173"/>
      <c r="Z282" s="173"/>
      <c r="AA282" s="173"/>
    </row>
    <row xmlns:x14ac="http://schemas.microsoft.com/office/spreadsheetml/2009/9/ac" r="283" ht="15.75" x14ac:dyDescent="0.25">
      <c r="A283" s="173"/>
      <c r="B283" s="174"/>
      <c r="C283" s="173"/>
      <c r="D283" s="173"/>
      <c r="E283" s="173"/>
      <c r="F283" s="173"/>
      <c r="G283" s="173"/>
      <c r="H283" s="173"/>
      <c r="I283" s="173"/>
      <c r="J283" s="173"/>
      <c r="K283" s="173"/>
      <c r="L283" s="173"/>
      <c r="M283" s="173"/>
      <c r="N283" s="173"/>
      <c r="O283" s="173"/>
      <c r="P283" s="173"/>
      <c r="Q283" s="173"/>
      <c r="R283" s="173"/>
      <c r="S283" s="173"/>
      <c r="T283" s="173"/>
      <c r="U283" s="173"/>
      <c r="V283" s="173"/>
      <c r="W283" s="173"/>
      <c r="X283" s="173"/>
      <c r="Y283" s="173"/>
      <c r="Z283" s="173"/>
      <c r="AA283" s="173"/>
    </row>
    <row xmlns:x14ac="http://schemas.microsoft.com/office/spreadsheetml/2009/9/ac" r="284" ht="15.75" x14ac:dyDescent="0.25">
      <c r="A284" s="173"/>
      <c r="B284" s="174"/>
      <c r="C284" s="173"/>
      <c r="D284" s="173"/>
      <c r="E284" s="173"/>
      <c r="F284" s="173"/>
      <c r="G284" s="173"/>
      <c r="H284" s="173"/>
      <c r="I284" s="173"/>
      <c r="J284" s="173"/>
      <c r="K284" s="173"/>
      <c r="L284" s="173"/>
      <c r="M284" s="173"/>
      <c r="N284" s="173"/>
      <c r="O284" s="173"/>
      <c r="P284" s="173"/>
      <c r="Q284" s="173"/>
      <c r="R284" s="173"/>
      <c r="S284" s="173"/>
      <c r="T284" s="173"/>
      <c r="U284" s="173"/>
      <c r="V284" s="173"/>
      <c r="W284" s="173"/>
      <c r="X284" s="173"/>
      <c r="Y284" s="173"/>
      <c r="Z284" s="173"/>
      <c r="AA284" s="173"/>
    </row>
    <row xmlns:x14ac="http://schemas.microsoft.com/office/spreadsheetml/2009/9/ac" r="285" ht="15.75" x14ac:dyDescent="0.25">
      <c r="A285" s="173"/>
      <c r="B285" s="174"/>
      <c r="C285" s="173"/>
      <c r="D285" s="173"/>
      <c r="E285" s="173"/>
      <c r="F285" s="173"/>
      <c r="G285" s="173"/>
      <c r="H285" s="173"/>
      <c r="I285" s="173"/>
      <c r="J285" s="173"/>
      <c r="K285" s="173"/>
      <c r="L285" s="173"/>
      <c r="M285" s="173"/>
      <c r="N285" s="173"/>
      <c r="O285" s="173"/>
      <c r="P285" s="173"/>
      <c r="Q285" s="173"/>
      <c r="R285" s="173"/>
      <c r="S285" s="173"/>
      <c r="T285" s="173"/>
      <c r="U285" s="173"/>
      <c r="V285" s="173"/>
      <c r="W285" s="173"/>
      <c r="X285" s="173"/>
      <c r="Y285" s="173"/>
      <c r="Z285" s="173"/>
      <c r="AA285" s="173"/>
    </row>
    <row xmlns:x14ac="http://schemas.microsoft.com/office/spreadsheetml/2009/9/ac" r="286" ht="15.75" x14ac:dyDescent="0.25">
      <c r="A286" s="173"/>
      <c r="B286" s="174"/>
      <c r="C286" s="173"/>
      <c r="D286" s="173"/>
      <c r="E286" s="173"/>
      <c r="F286" s="173"/>
      <c r="G286" s="173"/>
      <c r="H286" s="173"/>
      <c r="I286" s="173"/>
      <c r="J286" s="173"/>
      <c r="K286" s="173"/>
      <c r="L286" s="173"/>
      <c r="M286" s="173"/>
      <c r="N286" s="173"/>
      <c r="O286" s="173"/>
      <c r="P286" s="173"/>
      <c r="Q286" s="173"/>
      <c r="R286" s="173"/>
      <c r="S286" s="173"/>
      <c r="T286" s="173"/>
      <c r="U286" s="173"/>
      <c r="V286" s="173"/>
      <c r="W286" s="173"/>
      <c r="X286" s="173"/>
      <c r="Y286" s="173"/>
      <c r="Z286" s="173"/>
      <c r="AA286" s="173"/>
    </row>
    <row xmlns:x14ac="http://schemas.microsoft.com/office/spreadsheetml/2009/9/ac" r="287" ht="15.75" x14ac:dyDescent="0.25">
      <c r="A287" s="173"/>
      <c r="B287" s="174"/>
      <c r="C287" s="173"/>
      <c r="D287" s="173"/>
      <c r="E287" s="173"/>
      <c r="F287" s="173"/>
      <c r="G287" s="173"/>
      <c r="H287" s="173"/>
      <c r="I287" s="173"/>
      <c r="J287" s="173"/>
      <c r="K287" s="173"/>
      <c r="L287" s="173"/>
      <c r="M287" s="173"/>
      <c r="N287" s="173"/>
      <c r="O287" s="173"/>
      <c r="P287" s="173"/>
      <c r="Q287" s="173"/>
      <c r="R287" s="173"/>
      <c r="S287" s="173"/>
      <c r="T287" s="173"/>
      <c r="U287" s="173"/>
      <c r="V287" s="173"/>
      <c r="W287" s="173"/>
      <c r="X287" s="173"/>
      <c r="Y287" s="173"/>
      <c r="Z287" s="173"/>
      <c r="AA287" s="173"/>
    </row>
    <row xmlns:x14ac="http://schemas.microsoft.com/office/spreadsheetml/2009/9/ac" r="288" ht="15.75" x14ac:dyDescent="0.25">
      <c r="A288" s="173"/>
      <c r="B288" s="174"/>
      <c r="C288" s="173"/>
      <c r="D288" s="173"/>
      <c r="E288" s="173"/>
      <c r="F288" s="173"/>
      <c r="G288" s="173"/>
      <c r="H288" s="173"/>
      <c r="I288" s="173"/>
      <c r="J288" s="173"/>
      <c r="K288" s="173"/>
      <c r="L288" s="173"/>
      <c r="M288" s="173"/>
      <c r="N288" s="173"/>
      <c r="O288" s="173"/>
      <c r="P288" s="173"/>
      <c r="Q288" s="173"/>
      <c r="R288" s="173"/>
      <c r="S288" s="173"/>
      <c r="T288" s="173"/>
      <c r="U288" s="173"/>
      <c r="V288" s="173"/>
      <c r="W288" s="173"/>
      <c r="X288" s="173"/>
      <c r="Y288" s="173"/>
      <c r="Z288" s="173"/>
      <c r="AA288" s="173"/>
    </row>
    <row xmlns:x14ac="http://schemas.microsoft.com/office/spreadsheetml/2009/9/ac" r="289" ht="15.75" x14ac:dyDescent="0.25">
      <c r="A289" s="173"/>
      <c r="B289" s="174"/>
      <c r="C289" s="173"/>
      <c r="D289" s="173"/>
      <c r="E289" s="173"/>
      <c r="F289" s="173"/>
      <c r="G289" s="173"/>
      <c r="H289" s="173"/>
      <c r="I289" s="173"/>
      <c r="J289" s="173"/>
      <c r="K289" s="173"/>
      <c r="L289" s="173"/>
      <c r="M289" s="173"/>
      <c r="N289" s="173"/>
      <c r="O289" s="173"/>
      <c r="P289" s="173"/>
      <c r="Q289" s="173"/>
      <c r="R289" s="173"/>
      <c r="S289" s="173"/>
      <c r="T289" s="173"/>
      <c r="U289" s="173"/>
      <c r="V289" s="173"/>
      <c r="W289" s="173"/>
      <c r="X289" s="173"/>
      <c r="Y289" s="173"/>
      <c r="Z289" s="173"/>
      <c r="AA289" s="173"/>
    </row>
    <row xmlns:x14ac="http://schemas.microsoft.com/office/spreadsheetml/2009/9/ac" r="290" ht="15.75" x14ac:dyDescent="0.25">
      <c r="A290" s="173"/>
      <c r="B290" s="174"/>
      <c r="C290" s="173"/>
      <c r="D290" s="173"/>
      <c r="E290" s="173"/>
      <c r="F290" s="173"/>
      <c r="G290" s="173"/>
      <c r="H290" s="173"/>
      <c r="I290" s="173"/>
      <c r="J290" s="173"/>
      <c r="K290" s="173"/>
      <c r="L290" s="173"/>
      <c r="M290" s="173"/>
      <c r="N290" s="173"/>
      <c r="O290" s="173"/>
      <c r="P290" s="173"/>
      <c r="Q290" s="173"/>
      <c r="R290" s="173"/>
      <c r="S290" s="173"/>
      <c r="T290" s="173"/>
      <c r="U290" s="173"/>
      <c r="V290" s="173"/>
      <c r="W290" s="173"/>
      <c r="X290" s="173"/>
      <c r="Y290" s="173"/>
      <c r="Z290" s="173"/>
      <c r="AA290" s="173"/>
    </row>
    <row xmlns:x14ac="http://schemas.microsoft.com/office/spreadsheetml/2009/9/ac" r="291" ht="15.75" x14ac:dyDescent="0.25">
      <c r="A291" s="173"/>
      <c r="B291" s="174"/>
      <c r="C291" s="173"/>
      <c r="D291" s="173"/>
      <c r="E291" s="173"/>
      <c r="F291" s="173"/>
      <c r="G291" s="173"/>
      <c r="H291" s="173"/>
      <c r="I291" s="173"/>
      <c r="J291" s="173"/>
      <c r="K291" s="173"/>
      <c r="L291" s="173"/>
      <c r="M291" s="173"/>
      <c r="N291" s="173"/>
      <c r="O291" s="173"/>
      <c r="P291" s="173"/>
      <c r="Q291" s="173"/>
      <c r="R291" s="173"/>
      <c r="S291" s="173"/>
      <c r="T291" s="173"/>
      <c r="U291" s="173"/>
      <c r="V291" s="173"/>
      <c r="W291" s="173"/>
      <c r="X291" s="173"/>
      <c r="Y291" s="173"/>
      <c r="Z291" s="173"/>
      <c r="AA291" s="173"/>
    </row>
    <row xmlns:x14ac="http://schemas.microsoft.com/office/spreadsheetml/2009/9/ac" r="292" ht="15.75" x14ac:dyDescent="0.25">
      <c r="A292" s="173"/>
      <c r="B292" s="174"/>
      <c r="C292" s="173"/>
      <c r="D292" s="173"/>
      <c r="E292" s="173"/>
      <c r="F292" s="173"/>
      <c r="G292" s="173"/>
      <c r="H292" s="173"/>
      <c r="I292" s="173"/>
      <c r="J292" s="173"/>
      <c r="K292" s="173"/>
      <c r="L292" s="173"/>
      <c r="M292" s="173"/>
      <c r="N292" s="173"/>
      <c r="O292" s="173"/>
      <c r="P292" s="173"/>
      <c r="Q292" s="173"/>
      <c r="R292" s="173"/>
      <c r="S292" s="173"/>
      <c r="T292" s="173"/>
      <c r="U292" s="173"/>
      <c r="V292" s="173"/>
      <c r="W292" s="173"/>
      <c r="X292" s="173"/>
      <c r="Y292" s="173"/>
      <c r="Z292" s="173"/>
      <c r="AA292" s="173"/>
    </row>
    <row xmlns:x14ac="http://schemas.microsoft.com/office/spreadsheetml/2009/9/ac" r="293" ht="15.75" x14ac:dyDescent="0.25">
      <c r="A293" s="173"/>
      <c r="B293" s="174"/>
      <c r="C293" s="173"/>
      <c r="D293" s="173"/>
      <c r="E293" s="173"/>
      <c r="F293" s="173"/>
      <c r="G293" s="173"/>
      <c r="H293" s="173"/>
      <c r="I293" s="173"/>
      <c r="J293" s="173"/>
      <c r="K293" s="173"/>
      <c r="L293" s="173"/>
      <c r="M293" s="173"/>
      <c r="N293" s="173"/>
      <c r="O293" s="173"/>
      <c r="P293" s="173"/>
      <c r="Q293" s="173"/>
      <c r="R293" s="173"/>
      <c r="S293" s="173"/>
      <c r="T293" s="173"/>
      <c r="U293" s="173"/>
      <c r="V293" s="173"/>
      <c r="W293" s="173"/>
      <c r="X293" s="173"/>
      <c r="Y293" s="173"/>
      <c r="Z293" s="173"/>
      <c r="AA293" s="173"/>
    </row>
    <row xmlns:x14ac="http://schemas.microsoft.com/office/spreadsheetml/2009/9/ac" r="294" ht="15.75" x14ac:dyDescent="0.25">
      <c r="A294" s="173"/>
      <c r="B294" s="174"/>
      <c r="C294" s="173"/>
      <c r="D294" s="173"/>
      <c r="E294" s="173"/>
      <c r="F294" s="173"/>
      <c r="G294" s="173"/>
      <c r="H294" s="173"/>
      <c r="I294" s="173"/>
      <c r="J294" s="173"/>
      <c r="K294" s="173"/>
      <c r="L294" s="173"/>
      <c r="M294" s="173"/>
      <c r="N294" s="173"/>
      <c r="O294" s="173"/>
      <c r="P294" s="173"/>
      <c r="Q294" s="173"/>
      <c r="R294" s="173"/>
      <c r="S294" s="173"/>
      <c r="T294" s="173"/>
      <c r="U294" s="173"/>
      <c r="V294" s="173"/>
      <c r="W294" s="173"/>
      <c r="X294" s="173"/>
      <c r="Y294" s="173"/>
      <c r="Z294" s="173"/>
      <c r="AA294" s="173"/>
    </row>
    <row xmlns:x14ac="http://schemas.microsoft.com/office/spreadsheetml/2009/9/ac" r="295" ht="15.75" x14ac:dyDescent="0.25">
      <c r="A295" s="173"/>
      <c r="B295" s="174"/>
      <c r="C295" s="173"/>
      <c r="D295" s="173"/>
      <c r="E295" s="173"/>
      <c r="F295" s="173"/>
      <c r="G295" s="173"/>
      <c r="H295" s="173"/>
      <c r="I295" s="173"/>
      <c r="J295" s="173"/>
      <c r="K295" s="173"/>
      <c r="L295" s="173"/>
      <c r="M295" s="173"/>
      <c r="N295" s="173"/>
      <c r="O295" s="173"/>
      <c r="P295" s="173"/>
      <c r="Q295" s="173"/>
      <c r="R295" s="173"/>
      <c r="S295" s="173"/>
      <c r="T295" s="173"/>
      <c r="U295" s="173"/>
      <c r="V295" s="173"/>
      <c r="W295" s="173"/>
      <c r="X295" s="173"/>
      <c r="Y295" s="173"/>
      <c r="Z295" s="173"/>
      <c r="AA295" s="173"/>
    </row>
    <row xmlns:x14ac="http://schemas.microsoft.com/office/spreadsheetml/2009/9/ac" r="296" ht="15.75" x14ac:dyDescent="0.25">
      <c r="A296" s="173"/>
      <c r="B296" s="174"/>
      <c r="C296" s="173"/>
      <c r="D296" s="173"/>
      <c r="E296" s="173"/>
      <c r="F296" s="173"/>
      <c r="G296" s="173"/>
      <c r="H296" s="173"/>
      <c r="I296" s="173"/>
      <c r="J296" s="173"/>
      <c r="K296" s="173"/>
      <c r="L296" s="173"/>
      <c r="M296" s="173"/>
      <c r="N296" s="173"/>
      <c r="O296" s="173"/>
      <c r="P296" s="173"/>
      <c r="Q296" s="173"/>
      <c r="R296" s="173"/>
      <c r="S296" s="173"/>
      <c r="T296" s="173"/>
      <c r="U296" s="173"/>
      <c r="V296" s="173"/>
      <c r="W296" s="173"/>
      <c r="X296" s="173"/>
      <c r="Y296" s="173"/>
      <c r="Z296" s="173"/>
      <c r="AA296" s="173"/>
    </row>
    <row xmlns:x14ac="http://schemas.microsoft.com/office/spreadsheetml/2009/9/ac" r="297" ht="15.75" x14ac:dyDescent="0.25">
      <c r="A297" s="173"/>
      <c r="B297" s="174"/>
      <c r="C297" s="173"/>
      <c r="D297" s="173"/>
      <c r="E297" s="173"/>
      <c r="F297" s="173"/>
      <c r="G297" s="173"/>
      <c r="H297" s="173"/>
      <c r="I297" s="173"/>
      <c r="J297" s="173"/>
      <c r="K297" s="173"/>
      <c r="L297" s="173"/>
      <c r="M297" s="173"/>
      <c r="N297" s="173"/>
      <c r="O297" s="173"/>
      <c r="P297" s="173"/>
      <c r="Q297" s="173"/>
      <c r="R297" s="173"/>
      <c r="S297" s="173"/>
      <c r="T297" s="173"/>
      <c r="U297" s="173"/>
      <c r="V297" s="173"/>
      <c r="W297" s="173"/>
      <c r="X297" s="173"/>
      <c r="Y297" s="173"/>
      <c r="Z297" s="173"/>
      <c r="AA297" s="173"/>
    </row>
    <row xmlns:x14ac="http://schemas.microsoft.com/office/spreadsheetml/2009/9/ac" r="298" ht="15.75" x14ac:dyDescent="0.25">
      <c r="A298" s="173"/>
      <c r="B298" s="174"/>
      <c r="C298" s="173"/>
      <c r="D298" s="173"/>
      <c r="E298" s="173"/>
      <c r="F298" s="173"/>
      <c r="G298" s="173"/>
      <c r="H298" s="173"/>
      <c r="I298" s="173"/>
      <c r="J298" s="173"/>
      <c r="K298" s="173"/>
      <c r="L298" s="173"/>
      <c r="M298" s="173"/>
      <c r="N298" s="173"/>
      <c r="O298" s="173"/>
      <c r="P298" s="173"/>
      <c r="Q298" s="173"/>
      <c r="R298" s="173"/>
      <c r="S298" s="173"/>
      <c r="T298" s="173"/>
      <c r="U298" s="173"/>
      <c r="V298" s="173"/>
      <c r="W298" s="173"/>
      <c r="X298" s="173"/>
      <c r="Y298" s="173"/>
      <c r="Z298" s="173"/>
      <c r="AA298" s="173"/>
    </row>
    <row xmlns:x14ac="http://schemas.microsoft.com/office/spreadsheetml/2009/9/ac" r="299" ht="15.75" x14ac:dyDescent="0.25">
      <c r="A299" s="173"/>
      <c r="B299" s="174"/>
      <c r="C299" s="173"/>
      <c r="D299" s="173"/>
      <c r="E299" s="173"/>
      <c r="F299" s="173"/>
      <c r="G299" s="173"/>
      <c r="H299" s="173"/>
      <c r="I299" s="173"/>
      <c r="J299" s="173"/>
      <c r="K299" s="173"/>
      <c r="L299" s="173"/>
      <c r="M299" s="173"/>
      <c r="N299" s="173"/>
      <c r="O299" s="173"/>
      <c r="P299" s="173"/>
      <c r="Q299" s="173"/>
      <c r="R299" s="173"/>
      <c r="S299" s="173"/>
      <c r="T299" s="173"/>
      <c r="U299" s="173"/>
      <c r="V299" s="173"/>
      <c r="W299" s="173"/>
      <c r="X299" s="173"/>
      <c r="Y299" s="173"/>
      <c r="Z299" s="173"/>
      <c r="AA299" s="173"/>
    </row>
    <row xmlns:x14ac="http://schemas.microsoft.com/office/spreadsheetml/2009/9/ac" r="300" ht="15.75" x14ac:dyDescent="0.25">
      <c r="A300" s="173"/>
      <c r="B300" s="174"/>
      <c r="C300" s="173"/>
      <c r="D300" s="173"/>
      <c r="E300" s="173"/>
      <c r="F300" s="173"/>
      <c r="G300" s="173"/>
      <c r="H300" s="173"/>
      <c r="I300" s="173"/>
      <c r="J300" s="173"/>
      <c r="K300" s="173"/>
      <c r="L300" s="173"/>
      <c r="M300" s="173"/>
      <c r="N300" s="173"/>
      <c r="O300" s="173"/>
      <c r="P300" s="173"/>
      <c r="Q300" s="173"/>
      <c r="R300" s="173"/>
      <c r="S300" s="173"/>
      <c r="T300" s="173"/>
      <c r="U300" s="173"/>
      <c r="V300" s="173"/>
      <c r="W300" s="173"/>
      <c r="X300" s="173"/>
      <c r="Y300" s="173"/>
      <c r="Z300" s="173"/>
      <c r="AA300" s="173"/>
    </row>
    <row xmlns:x14ac="http://schemas.microsoft.com/office/spreadsheetml/2009/9/ac" r="301" ht="15.75" x14ac:dyDescent="0.25">
      <c r="A301" s="173"/>
      <c r="B301" s="174"/>
      <c r="C301" s="173"/>
      <c r="D301" s="173"/>
      <c r="E301" s="173"/>
      <c r="F301" s="173"/>
      <c r="G301" s="173"/>
      <c r="H301" s="173"/>
      <c r="I301" s="173"/>
      <c r="J301" s="173"/>
      <c r="K301" s="173"/>
      <c r="L301" s="173"/>
      <c r="M301" s="173"/>
      <c r="N301" s="173"/>
      <c r="O301" s="173"/>
      <c r="P301" s="173"/>
      <c r="Q301" s="173"/>
      <c r="R301" s="173"/>
      <c r="S301" s="173"/>
      <c r="T301" s="173"/>
      <c r="U301" s="173"/>
      <c r="V301" s="173"/>
      <c r="W301" s="173"/>
      <c r="X301" s="173"/>
      <c r="Y301" s="173"/>
      <c r="Z301" s="173"/>
      <c r="AA301" s="173"/>
    </row>
    <row xmlns:x14ac="http://schemas.microsoft.com/office/spreadsheetml/2009/9/ac" r="302" ht="15.75" x14ac:dyDescent="0.25">
      <c r="A302" s="173"/>
      <c r="B302" s="174"/>
      <c r="C302" s="173"/>
      <c r="D302" s="173"/>
      <c r="E302" s="173"/>
      <c r="F302" s="173"/>
      <c r="G302" s="173"/>
      <c r="H302" s="173"/>
      <c r="I302" s="173"/>
      <c r="J302" s="173"/>
      <c r="K302" s="173"/>
      <c r="L302" s="173"/>
      <c r="M302" s="173"/>
      <c r="N302" s="173"/>
      <c r="O302" s="173"/>
      <c r="P302" s="173"/>
      <c r="Q302" s="173"/>
      <c r="R302" s="173"/>
      <c r="S302" s="173"/>
      <c r="T302" s="173"/>
      <c r="U302" s="173"/>
      <c r="V302" s="173"/>
      <c r="W302" s="173"/>
      <c r="X302" s="173"/>
      <c r="Y302" s="173"/>
      <c r="Z302" s="173"/>
      <c r="AA302" s="173"/>
    </row>
    <row xmlns:x14ac="http://schemas.microsoft.com/office/spreadsheetml/2009/9/ac" r="303" ht="15.75" x14ac:dyDescent="0.25">
      <c r="A303" s="173"/>
      <c r="B303" s="174"/>
      <c r="C303" s="173"/>
      <c r="D303" s="173"/>
      <c r="E303" s="173"/>
      <c r="F303" s="173"/>
      <c r="G303" s="173"/>
      <c r="H303" s="173"/>
      <c r="I303" s="173"/>
      <c r="J303" s="173"/>
      <c r="K303" s="173"/>
      <c r="L303" s="173"/>
      <c r="M303" s="173"/>
      <c r="N303" s="173"/>
      <c r="O303" s="173"/>
      <c r="P303" s="173"/>
      <c r="Q303" s="173"/>
      <c r="R303" s="173"/>
      <c r="S303" s="173"/>
      <c r="T303" s="173"/>
      <c r="U303" s="173"/>
      <c r="V303" s="173"/>
      <c r="W303" s="173"/>
      <c r="X303" s="173"/>
      <c r="Y303" s="173"/>
      <c r="Z303" s="173"/>
      <c r="AA303" s="173"/>
    </row>
    <row xmlns:x14ac="http://schemas.microsoft.com/office/spreadsheetml/2009/9/ac" r="304" ht="15.75" x14ac:dyDescent="0.25">
      <c r="A304" s="173"/>
      <c r="B304" s="174"/>
      <c r="C304" s="173"/>
      <c r="D304" s="173"/>
      <c r="E304" s="173"/>
      <c r="F304" s="173"/>
      <c r="G304" s="173"/>
      <c r="H304" s="173"/>
      <c r="I304" s="173"/>
      <c r="J304" s="173"/>
      <c r="K304" s="173"/>
      <c r="L304" s="173"/>
      <c r="M304" s="173"/>
      <c r="N304" s="173"/>
      <c r="O304" s="173"/>
      <c r="P304" s="173"/>
      <c r="Q304" s="173"/>
      <c r="R304" s="173"/>
      <c r="S304" s="173"/>
      <c r="T304" s="173"/>
      <c r="U304" s="173"/>
      <c r="V304" s="173"/>
      <c r="W304" s="173"/>
      <c r="X304" s="173"/>
      <c r="Y304" s="173"/>
      <c r="Z304" s="173"/>
      <c r="AA304" s="173"/>
    </row>
    <row xmlns:x14ac="http://schemas.microsoft.com/office/spreadsheetml/2009/9/ac" r="305" ht="15.75" x14ac:dyDescent="0.25">
      <c r="A305" s="173"/>
      <c r="B305" s="174"/>
      <c r="C305" s="173"/>
      <c r="D305" s="173"/>
      <c r="E305" s="173"/>
      <c r="F305" s="173"/>
      <c r="G305" s="173"/>
      <c r="H305" s="173"/>
      <c r="I305" s="173"/>
      <c r="J305" s="173"/>
      <c r="K305" s="173"/>
      <c r="L305" s="173"/>
      <c r="M305" s="173"/>
      <c r="N305" s="173"/>
      <c r="O305" s="173"/>
      <c r="P305" s="173"/>
      <c r="Q305" s="173"/>
      <c r="R305" s="173"/>
      <c r="S305" s="173"/>
      <c r="T305" s="173"/>
      <c r="U305" s="173"/>
      <c r="V305" s="173"/>
      <c r="W305" s="173"/>
      <c r="X305" s="173"/>
      <c r="Y305" s="173"/>
      <c r="Z305" s="173"/>
      <c r="AA305" s="173"/>
    </row>
    <row xmlns:x14ac="http://schemas.microsoft.com/office/spreadsheetml/2009/9/ac" r="306" ht="15.75" x14ac:dyDescent="0.25">
      <c r="A306" s="173"/>
      <c r="B306" s="174"/>
      <c r="C306" s="173"/>
      <c r="D306" s="173"/>
      <c r="E306" s="173"/>
      <c r="F306" s="173"/>
      <c r="G306" s="173"/>
      <c r="H306" s="173"/>
      <c r="I306" s="173"/>
      <c r="J306" s="173"/>
      <c r="K306" s="173"/>
      <c r="L306" s="173"/>
      <c r="M306" s="173"/>
      <c r="N306" s="173"/>
      <c r="O306" s="173"/>
      <c r="P306" s="173"/>
      <c r="Q306" s="173"/>
      <c r="R306" s="173"/>
      <c r="S306" s="173"/>
      <c r="T306" s="173"/>
      <c r="U306" s="173"/>
      <c r="V306" s="173"/>
      <c r="W306" s="173"/>
      <c r="X306" s="173"/>
      <c r="Y306" s="173"/>
      <c r="Z306" s="173"/>
      <c r="AA306" s="173"/>
    </row>
    <row xmlns:x14ac="http://schemas.microsoft.com/office/spreadsheetml/2009/9/ac" r="307" ht="15.75" x14ac:dyDescent="0.25">
      <c r="A307" s="173"/>
      <c r="B307" s="174"/>
      <c r="C307" s="173"/>
      <c r="D307" s="173"/>
      <c r="E307" s="173"/>
      <c r="F307" s="173"/>
      <c r="G307" s="173"/>
      <c r="H307" s="173"/>
      <c r="I307" s="173"/>
      <c r="J307" s="173"/>
      <c r="K307" s="173"/>
      <c r="L307" s="173"/>
      <c r="M307" s="173"/>
      <c r="N307" s="173"/>
      <c r="O307" s="173"/>
      <c r="P307" s="173"/>
      <c r="Q307" s="173"/>
      <c r="R307" s="173"/>
      <c r="S307" s="173"/>
      <c r="T307" s="173"/>
      <c r="U307" s="173"/>
      <c r="V307" s="173"/>
      <c r="W307" s="173"/>
      <c r="X307" s="173"/>
      <c r="Y307" s="173"/>
      <c r="Z307" s="173"/>
      <c r="AA307" s="173"/>
    </row>
    <row xmlns:x14ac="http://schemas.microsoft.com/office/spreadsheetml/2009/9/ac" r="308" ht="15.75" x14ac:dyDescent="0.25">
      <c r="A308" s="173"/>
      <c r="B308" s="174"/>
      <c r="C308" s="173"/>
      <c r="D308" s="173"/>
      <c r="E308" s="173"/>
      <c r="F308" s="173"/>
      <c r="G308" s="173"/>
      <c r="H308" s="173"/>
      <c r="I308" s="173"/>
      <c r="J308" s="173"/>
      <c r="K308" s="173"/>
      <c r="L308" s="173"/>
      <c r="M308" s="173"/>
      <c r="N308" s="173"/>
      <c r="O308" s="173"/>
      <c r="P308" s="173"/>
      <c r="Q308" s="173"/>
      <c r="R308" s="173"/>
      <c r="S308" s="173"/>
      <c r="T308" s="173"/>
      <c r="U308" s="173"/>
      <c r="V308" s="173"/>
      <c r="W308" s="173"/>
      <c r="X308" s="173"/>
      <c r="Y308" s="173"/>
      <c r="Z308" s="173"/>
      <c r="AA308" s="173"/>
    </row>
    <row xmlns:x14ac="http://schemas.microsoft.com/office/spreadsheetml/2009/9/ac" r="309" ht="15.75" x14ac:dyDescent="0.25">
      <c r="A309" s="173"/>
      <c r="B309" s="174"/>
      <c r="C309" s="173"/>
      <c r="D309" s="173"/>
      <c r="E309" s="173"/>
      <c r="F309" s="173"/>
      <c r="G309" s="173"/>
      <c r="H309" s="173"/>
      <c r="I309" s="173"/>
      <c r="J309" s="173"/>
      <c r="K309" s="173"/>
      <c r="L309" s="173"/>
      <c r="M309" s="173"/>
      <c r="N309" s="173"/>
      <c r="O309" s="173"/>
      <c r="P309" s="173"/>
      <c r="Q309" s="173"/>
      <c r="R309" s="173"/>
      <c r="S309" s="173"/>
      <c r="T309" s="173"/>
      <c r="U309" s="173"/>
      <c r="V309" s="173"/>
      <c r="W309" s="173"/>
      <c r="X309" s="173"/>
      <c r="Y309" s="173"/>
      <c r="Z309" s="173"/>
      <c r="AA309" s="173"/>
    </row>
    <row xmlns:x14ac="http://schemas.microsoft.com/office/spreadsheetml/2009/9/ac" r="310" ht="15.75" x14ac:dyDescent="0.25">
      <c r="A310" s="173"/>
      <c r="B310" s="174"/>
      <c r="C310" s="173"/>
      <c r="D310" s="173"/>
      <c r="E310" s="173"/>
      <c r="F310" s="173"/>
      <c r="G310" s="173"/>
      <c r="H310" s="173"/>
      <c r="I310" s="173"/>
      <c r="J310" s="173"/>
      <c r="K310" s="173"/>
      <c r="L310" s="173"/>
      <c r="M310" s="173"/>
      <c r="N310" s="173"/>
      <c r="O310" s="173"/>
      <c r="P310" s="173"/>
      <c r="Q310" s="173"/>
      <c r="R310" s="173"/>
      <c r="S310" s="173"/>
      <c r="T310" s="173"/>
      <c r="U310" s="173"/>
      <c r="V310" s="173"/>
      <c r="W310" s="173"/>
      <c r="X310" s="173"/>
      <c r="Y310" s="173"/>
      <c r="Z310" s="173"/>
      <c r="AA310" s="173"/>
    </row>
    <row xmlns:x14ac="http://schemas.microsoft.com/office/spreadsheetml/2009/9/ac" r="311" ht="15.75" x14ac:dyDescent="0.25">
      <c r="A311" s="173"/>
      <c r="B311" s="174"/>
      <c r="C311" s="173"/>
      <c r="D311" s="173"/>
      <c r="E311" s="173"/>
      <c r="F311" s="173"/>
      <c r="G311" s="173"/>
      <c r="H311" s="173"/>
      <c r="I311" s="173"/>
      <c r="J311" s="173"/>
      <c r="K311" s="173"/>
      <c r="L311" s="173"/>
      <c r="M311" s="173"/>
      <c r="N311" s="173"/>
      <c r="O311" s="173"/>
      <c r="P311" s="173"/>
      <c r="Q311" s="173"/>
      <c r="R311" s="173"/>
      <c r="S311" s="173"/>
      <c r="T311" s="173"/>
      <c r="U311" s="173"/>
      <c r="V311" s="173"/>
      <c r="W311" s="173"/>
      <c r="X311" s="173"/>
      <c r="Y311" s="173"/>
      <c r="Z311" s="173"/>
      <c r="AA311" s="173"/>
    </row>
    <row xmlns:x14ac="http://schemas.microsoft.com/office/spreadsheetml/2009/9/ac" r="312" ht="15.75" x14ac:dyDescent="0.25">
      <c r="A312" s="173"/>
      <c r="B312" s="174"/>
      <c r="C312" s="173"/>
      <c r="D312" s="173"/>
      <c r="E312" s="173"/>
      <c r="F312" s="173"/>
      <c r="G312" s="173"/>
      <c r="H312" s="173"/>
      <c r="I312" s="173"/>
      <c r="J312" s="173"/>
      <c r="K312" s="173"/>
      <c r="L312" s="173"/>
      <c r="M312" s="173"/>
      <c r="N312" s="173"/>
      <c r="O312" s="173"/>
      <c r="P312" s="173"/>
      <c r="Q312" s="173"/>
      <c r="R312" s="173"/>
      <c r="S312" s="173"/>
      <c r="T312" s="173"/>
      <c r="U312" s="173"/>
      <c r="V312" s="173"/>
      <c r="W312" s="173"/>
      <c r="X312" s="173"/>
      <c r="Y312" s="173"/>
      <c r="Z312" s="173"/>
      <c r="AA312" s="173"/>
    </row>
    <row xmlns:x14ac="http://schemas.microsoft.com/office/spreadsheetml/2009/9/ac" r="313" ht="15.75" x14ac:dyDescent="0.25">
      <c r="A313" s="173"/>
      <c r="B313" s="174"/>
      <c r="C313" s="173"/>
      <c r="D313" s="173"/>
      <c r="E313" s="173"/>
      <c r="F313" s="173"/>
      <c r="G313" s="173"/>
      <c r="H313" s="173"/>
      <c r="I313" s="173"/>
      <c r="J313" s="173"/>
      <c r="K313" s="173"/>
      <c r="L313" s="173"/>
      <c r="M313" s="173"/>
      <c r="N313" s="173"/>
      <c r="O313" s="173"/>
      <c r="P313" s="173"/>
      <c r="Q313" s="173"/>
      <c r="R313" s="173"/>
      <c r="S313" s="173"/>
      <c r="T313" s="173"/>
      <c r="U313" s="173"/>
      <c r="V313" s="173"/>
      <c r="W313" s="173"/>
      <c r="X313" s="173"/>
      <c r="Y313" s="173"/>
      <c r="Z313" s="173"/>
      <c r="AA313" s="173"/>
    </row>
    <row xmlns:x14ac="http://schemas.microsoft.com/office/spreadsheetml/2009/9/ac" r="314" ht="15.75" x14ac:dyDescent="0.25">
      <c r="A314" s="173"/>
      <c r="B314" s="174"/>
      <c r="C314" s="173"/>
      <c r="D314" s="173"/>
      <c r="E314" s="173"/>
      <c r="F314" s="173"/>
      <c r="G314" s="173"/>
      <c r="H314" s="173"/>
      <c r="I314" s="173"/>
      <c r="J314" s="173"/>
      <c r="K314" s="173"/>
      <c r="L314" s="173"/>
      <c r="M314" s="173"/>
      <c r="N314" s="173"/>
      <c r="O314" s="173"/>
      <c r="P314" s="173"/>
      <c r="Q314" s="173"/>
      <c r="R314" s="173"/>
      <c r="S314" s="173"/>
      <c r="T314" s="173"/>
      <c r="U314" s="173"/>
      <c r="V314" s="173"/>
      <c r="W314" s="173"/>
      <c r="X314" s="173"/>
      <c r="Y314" s="173"/>
      <c r="Z314" s="173"/>
      <c r="AA314" s="173"/>
    </row>
    <row xmlns:x14ac="http://schemas.microsoft.com/office/spreadsheetml/2009/9/ac" r="315" ht="15.75" x14ac:dyDescent="0.25">
      <c r="A315" s="173"/>
      <c r="B315" s="174"/>
      <c r="C315" s="173"/>
      <c r="D315" s="173"/>
      <c r="E315" s="173"/>
      <c r="F315" s="173"/>
      <c r="G315" s="173"/>
      <c r="H315" s="173"/>
      <c r="I315" s="173"/>
      <c r="J315" s="173"/>
      <c r="K315" s="173"/>
      <c r="L315" s="173"/>
      <c r="M315" s="173"/>
      <c r="N315" s="173"/>
      <c r="O315" s="173"/>
      <c r="P315" s="173"/>
      <c r="Q315" s="173"/>
      <c r="R315" s="173"/>
      <c r="S315" s="173"/>
      <c r="T315" s="173"/>
      <c r="U315" s="173"/>
      <c r="V315" s="173"/>
      <c r="W315" s="173"/>
      <c r="X315" s="173"/>
      <c r="Y315" s="173"/>
      <c r="Z315" s="173"/>
      <c r="AA315" s="173"/>
    </row>
    <row xmlns:x14ac="http://schemas.microsoft.com/office/spreadsheetml/2009/9/ac" r="316" ht="15.75" x14ac:dyDescent="0.25">
      <c r="A316" s="173"/>
      <c r="B316" s="174"/>
      <c r="C316" s="173"/>
      <c r="D316" s="173"/>
      <c r="E316" s="173"/>
      <c r="F316" s="173"/>
      <c r="G316" s="173"/>
      <c r="H316" s="173"/>
      <c r="I316" s="173"/>
      <c r="J316" s="173"/>
      <c r="K316" s="173"/>
      <c r="L316" s="173"/>
      <c r="M316" s="173"/>
      <c r="N316" s="173"/>
      <c r="O316" s="173"/>
      <c r="P316" s="173"/>
      <c r="Q316" s="173"/>
      <c r="R316" s="173"/>
      <c r="S316" s="173"/>
      <c r="T316" s="173"/>
      <c r="U316" s="173"/>
      <c r="V316" s="173"/>
      <c r="W316" s="173"/>
      <c r="X316" s="173"/>
      <c r="Y316" s="173"/>
      <c r="Z316" s="173"/>
      <c r="AA316" s="173"/>
    </row>
    <row xmlns:x14ac="http://schemas.microsoft.com/office/spreadsheetml/2009/9/ac" r="317" ht="15.75" x14ac:dyDescent="0.25">
      <c r="A317" s="173"/>
      <c r="B317" s="174"/>
      <c r="C317" s="173"/>
      <c r="D317" s="173"/>
      <c r="E317" s="173"/>
      <c r="F317" s="173"/>
      <c r="G317" s="173"/>
      <c r="H317" s="173"/>
      <c r="I317" s="173"/>
      <c r="J317" s="173"/>
      <c r="K317" s="173"/>
      <c r="L317" s="173"/>
      <c r="M317" s="173"/>
      <c r="N317" s="173"/>
      <c r="O317" s="173"/>
      <c r="P317" s="173"/>
      <c r="Q317" s="173"/>
      <c r="R317" s="173"/>
      <c r="S317" s="173"/>
      <c r="T317" s="173"/>
      <c r="U317" s="173"/>
      <c r="V317" s="173"/>
      <c r="W317" s="173"/>
      <c r="X317" s="173"/>
      <c r="Y317" s="173"/>
      <c r="Z317" s="173"/>
      <c r="AA317" s="173"/>
    </row>
    <row xmlns:x14ac="http://schemas.microsoft.com/office/spreadsheetml/2009/9/ac" r="318" ht="15.75" x14ac:dyDescent="0.25">
      <c r="A318" s="173"/>
      <c r="B318" s="174"/>
      <c r="C318" s="173"/>
      <c r="D318" s="173"/>
      <c r="E318" s="173"/>
      <c r="F318" s="173"/>
      <c r="G318" s="173"/>
      <c r="H318" s="173"/>
      <c r="I318" s="173"/>
      <c r="J318" s="173"/>
      <c r="K318" s="173"/>
      <c r="L318" s="173"/>
      <c r="M318" s="173"/>
      <c r="N318" s="173"/>
      <c r="O318" s="173"/>
      <c r="P318" s="173"/>
      <c r="Q318" s="173"/>
      <c r="R318" s="173"/>
      <c r="S318" s="173"/>
      <c r="T318" s="173"/>
      <c r="U318" s="173"/>
      <c r="V318" s="173"/>
      <c r="W318" s="173"/>
      <c r="X318" s="173"/>
      <c r="Y318" s="173"/>
      <c r="Z318" s="173"/>
      <c r="AA318" s="173"/>
    </row>
    <row xmlns:x14ac="http://schemas.microsoft.com/office/spreadsheetml/2009/9/ac" r="319" ht="15.75" x14ac:dyDescent="0.25">
      <c r="A319" s="173"/>
      <c r="B319" s="174"/>
      <c r="C319" s="173"/>
      <c r="D319" s="173"/>
      <c r="E319" s="173"/>
      <c r="F319" s="173"/>
      <c r="G319" s="173"/>
      <c r="H319" s="173"/>
      <c r="I319" s="173"/>
      <c r="J319" s="173"/>
      <c r="K319" s="173"/>
      <c r="L319" s="173"/>
      <c r="M319" s="173"/>
      <c r="N319" s="173"/>
      <c r="O319" s="173"/>
      <c r="P319" s="173"/>
      <c r="Q319" s="173"/>
      <c r="R319" s="173"/>
      <c r="S319" s="173"/>
      <c r="T319" s="173"/>
      <c r="U319" s="173"/>
      <c r="V319" s="173"/>
      <c r="W319" s="173"/>
      <c r="X319" s="173"/>
      <c r="Y319" s="173"/>
      <c r="Z319" s="173"/>
      <c r="AA319" s="173"/>
    </row>
    <row xmlns:x14ac="http://schemas.microsoft.com/office/spreadsheetml/2009/9/ac" r="320" ht="15.75" x14ac:dyDescent="0.25">
      <c r="A320" s="173"/>
      <c r="B320" s="174"/>
      <c r="C320" s="173"/>
      <c r="D320" s="173"/>
      <c r="E320" s="173"/>
      <c r="F320" s="173"/>
      <c r="G320" s="173"/>
      <c r="H320" s="173"/>
      <c r="I320" s="173"/>
      <c r="J320" s="173"/>
      <c r="K320" s="173"/>
      <c r="L320" s="173"/>
      <c r="M320" s="173"/>
      <c r="N320" s="173"/>
      <c r="O320" s="173"/>
      <c r="P320" s="173"/>
      <c r="Q320" s="173"/>
      <c r="R320" s="173"/>
      <c r="S320" s="173"/>
      <c r="T320" s="173"/>
      <c r="U320" s="173"/>
      <c r="V320" s="173"/>
      <c r="W320" s="173"/>
      <c r="X320" s="173"/>
      <c r="Y320" s="173"/>
      <c r="Z320" s="173"/>
      <c r="AA320" s="173"/>
    </row>
    <row xmlns:x14ac="http://schemas.microsoft.com/office/spreadsheetml/2009/9/ac" r="321" ht="15.75" x14ac:dyDescent="0.25">
      <c r="A321" s="173"/>
      <c r="B321" s="174"/>
      <c r="C321" s="173"/>
      <c r="D321" s="173"/>
      <c r="E321" s="173"/>
      <c r="F321" s="173"/>
      <c r="G321" s="173"/>
      <c r="H321" s="173"/>
      <c r="I321" s="173"/>
      <c r="J321" s="173"/>
      <c r="K321" s="173"/>
      <c r="L321" s="173"/>
      <c r="M321" s="173"/>
      <c r="N321" s="173"/>
      <c r="O321" s="173"/>
      <c r="P321" s="173"/>
      <c r="Q321" s="173"/>
      <c r="R321" s="173"/>
      <c r="S321" s="173"/>
      <c r="T321" s="173"/>
      <c r="U321" s="173"/>
      <c r="V321" s="173"/>
      <c r="W321" s="173"/>
      <c r="X321" s="173"/>
      <c r="Y321" s="173"/>
      <c r="Z321" s="173"/>
      <c r="AA321" s="173"/>
    </row>
    <row xmlns:x14ac="http://schemas.microsoft.com/office/spreadsheetml/2009/9/ac" r="322" ht="15.75" x14ac:dyDescent="0.25">
      <c r="A322" s="173"/>
      <c r="B322" s="174"/>
      <c r="C322" s="173"/>
      <c r="D322" s="173"/>
      <c r="E322" s="173"/>
      <c r="F322" s="173"/>
      <c r="G322" s="173"/>
      <c r="H322" s="173"/>
      <c r="I322" s="173"/>
      <c r="J322" s="173"/>
      <c r="K322" s="173"/>
      <c r="L322" s="173"/>
      <c r="M322" s="173"/>
      <c r="N322" s="173"/>
      <c r="O322" s="173"/>
      <c r="P322" s="173"/>
      <c r="Q322" s="173"/>
      <c r="R322" s="173"/>
      <c r="S322" s="173"/>
      <c r="T322" s="173"/>
      <c r="U322" s="173"/>
      <c r="V322" s="173"/>
      <c r="W322" s="173"/>
      <c r="X322" s="173"/>
      <c r="Y322" s="173"/>
      <c r="Z322" s="173"/>
      <c r="AA322" s="173"/>
    </row>
    <row xmlns:x14ac="http://schemas.microsoft.com/office/spreadsheetml/2009/9/ac" r="323" ht="15.75" x14ac:dyDescent="0.25">
      <c r="A323" s="173"/>
      <c r="B323" s="174"/>
      <c r="C323" s="173"/>
      <c r="D323" s="173"/>
      <c r="E323" s="173"/>
      <c r="F323" s="173"/>
      <c r="G323" s="173"/>
      <c r="H323" s="173"/>
      <c r="I323" s="173"/>
      <c r="J323" s="173"/>
      <c r="K323" s="173"/>
      <c r="L323" s="173"/>
      <c r="M323" s="173"/>
      <c r="N323" s="173"/>
      <c r="O323" s="173"/>
      <c r="P323" s="173"/>
      <c r="Q323" s="173"/>
      <c r="R323" s="173"/>
      <c r="S323" s="173"/>
      <c r="T323" s="173"/>
      <c r="U323" s="173"/>
      <c r="V323" s="173"/>
      <c r="W323" s="173"/>
      <c r="X323" s="173"/>
      <c r="Y323" s="173"/>
      <c r="Z323" s="173"/>
      <c r="AA323" s="173"/>
    </row>
    <row xmlns:x14ac="http://schemas.microsoft.com/office/spreadsheetml/2009/9/ac" r="324" ht="15.75" x14ac:dyDescent="0.25">
      <c r="A324" s="173"/>
      <c r="B324" s="174"/>
      <c r="C324" s="173"/>
      <c r="D324" s="173"/>
      <c r="E324" s="173"/>
      <c r="F324" s="173"/>
      <c r="G324" s="173"/>
      <c r="H324" s="173"/>
      <c r="I324" s="173"/>
      <c r="J324" s="173"/>
      <c r="K324" s="173"/>
      <c r="L324" s="173"/>
      <c r="M324" s="173"/>
      <c r="N324" s="173"/>
      <c r="O324" s="173"/>
      <c r="P324" s="173"/>
      <c r="Q324" s="173"/>
      <c r="R324" s="173"/>
      <c r="S324" s="173"/>
      <c r="T324" s="173"/>
      <c r="U324" s="173"/>
      <c r="V324" s="173"/>
      <c r="W324" s="173"/>
      <c r="X324" s="173"/>
      <c r="Y324" s="173"/>
      <c r="Z324" s="173"/>
      <c r="AA324" s="173"/>
    </row>
    <row xmlns:x14ac="http://schemas.microsoft.com/office/spreadsheetml/2009/9/ac" r="325" ht="15.75" x14ac:dyDescent="0.25">
      <c r="A325" s="173"/>
      <c r="B325" s="174"/>
      <c r="C325" s="173"/>
      <c r="D325" s="173"/>
      <c r="E325" s="173"/>
      <c r="F325" s="173"/>
      <c r="G325" s="173"/>
      <c r="H325" s="173"/>
      <c r="I325" s="173"/>
      <c r="J325" s="173"/>
      <c r="K325" s="173"/>
      <c r="L325" s="173"/>
      <c r="M325" s="173"/>
      <c r="N325" s="173"/>
      <c r="O325" s="173"/>
      <c r="P325" s="173"/>
      <c r="Q325" s="173"/>
      <c r="R325" s="173"/>
      <c r="S325" s="173"/>
      <c r="T325" s="173"/>
      <c r="U325" s="173"/>
      <c r="V325" s="173"/>
      <c r="W325" s="173"/>
      <c r="X325" s="173"/>
      <c r="Y325" s="173"/>
      <c r="Z325" s="173"/>
      <c r="AA325" s="173"/>
    </row>
    <row xmlns:x14ac="http://schemas.microsoft.com/office/spreadsheetml/2009/9/ac" r="326" ht="15.75" x14ac:dyDescent="0.25">
      <c r="A326" s="173"/>
      <c r="B326" s="174"/>
      <c r="C326" s="173"/>
      <c r="D326" s="173"/>
      <c r="E326" s="173"/>
      <c r="F326" s="173"/>
      <c r="G326" s="173"/>
      <c r="H326" s="173"/>
      <c r="I326" s="173"/>
      <c r="J326" s="173"/>
      <c r="K326" s="173"/>
      <c r="L326" s="173"/>
      <c r="M326" s="173"/>
      <c r="N326" s="173"/>
      <c r="O326" s="173"/>
      <c r="P326" s="173"/>
      <c r="Q326" s="173"/>
      <c r="R326" s="173"/>
      <c r="S326" s="173"/>
      <c r="T326" s="173"/>
      <c r="U326" s="173"/>
      <c r="V326" s="173"/>
      <c r="W326" s="173"/>
      <c r="X326" s="173"/>
      <c r="Y326" s="173"/>
      <c r="Z326" s="173"/>
      <c r="AA326" s="173"/>
    </row>
    <row xmlns:x14ac="http://schemas.microsoft.com/office/spreadsheetml/2009/9/ac" r="327" ht="15.75" x14ac:dyDescent="0.25">
      <c r="A327" s="173"/>
      <c r="B327" s="174"/>
      <c r="C327" s="173"/>
      <c r="D327" s="173"/>
      <c r="E327" s="173"/>
      <c r="F327" s="173"/>
      <c r="G327" s="173"/>
      <c r="H327" s="173"/>
      <c r="I327" s="173"/>
      <c r="J327" s="173"/>
      <c r="K327" s="173"/>
      <c r="L327" s="173"/>
      <c r="M327" s="173"/>
      <c r="N327" s="173"/>
      <c r="O327" s="173"/>
      <c r="P327" s="173"/>
      <c r="Q327" s="173"/>
      <c r="R327" s="173"/>
      <c r="S327" s="173"/>
      <c r="T327" s="173"/>
      <c r="U327" s="173"/>
      <c r="V327" s="173"/>
      <c r="W327" s="173"/>
      <c r="X327" s="173"/>
      <c r="Y327" s="173"/>
      <c r="Z327" s="173"/>
      <c r="AA327" s="173"/>
    </row>
    <row xmlns:x14ac="http://schemas.microsoft.com/office/spreadsheetml/2009/9/ac" r="328" ht="15.75" x14ac:dyDescent="0.25">
      <c r="A328" s="173"/>
      <c r="B328" s="174"/>
      <c r="C328" s="173"/>
      <c r="D328" s="173"/>
      <c r="E328" s="173"/>
      <c r="F328" s="173"/>
      <c r="G328" s="173"/>
      <c r="H328" s="173"/>
      <c r="I328" s="173"/>
      <c r="J328" s="173"/>
      <c r="K328" s="173"/>
      <c r="L328" s="173"/>
      <c r="M328" s="173"/>
      <c r="N328" s="173"/>
      <c r="O328" s="173"/>
      <c r="P328" s="173"/>
      <c r="Q328" s="173"/>
      <c r="R328" s="173"/>
      <c r="S328" s="173"/>
      <c r="T328" s="173"/>
      <c r="U328" s="173"/>
      <c r="V328" s="173"/>
      <c r="W328" s="173"/>
      <c r="X328" s="173"/>
      <c r="Y328" s="173"/>
      <c r="Z328" s="173"/>
      <c r="AA328" s="173"/>
    </row>
    <row xmlns:x14ac="http://schemas.microsoft.com/office/spreadsheetml/2009/9/ac" r="329" ht="15.75" x14ac:dyDescent="0.25">
      <c r="A329" s="173"/>
      <c r="B329" s="174"/>
      <c r="C329" s="173"/>
      <c r="D329" s="173"/>
      <c r="E329" s="173"/>
      <c r="F329" s="173"/>
      <c r="G329" s="173"/>
      <c r="H329" s="173"/>
      <c r="I329" s="173"/>
      <c r="J329" s="173"/>
      <c r="K329" s="173"/>
      <c r="L329" s="173"/>
      <c r="M329" s="173"/>
      <c r="N329" s="173"/>
      <c r="O329" s="173"/>
      <c r="P329" s="173"/>
      <c r="Q329" s="173"/>
      <c r="R329" s="173"/>
      <c r="S329" s="173"/>
      <c r="T329" s="173"/>
      <c r="U329" s="173"/>
      <c r="V329" s="173"/>
      <c r="W329" s="173"/>
      <c r="X329" s="173"/>
      <c r="Y329" s="173"/>
      <c r="Z329" s="173"/>
      <c r="AA329" s="173"/>
    </row>
    <row xmlns:x14ac="http://schemas.microsoft.com/office/spreadsheetml/2009/9/ac" r="330" ht="15.75" x14ac:dyDescent="0.25">
      <c r="A330" s="173"/>
      <c r="B330" s="174"/>
      <c r="C330" s="173"/>
      <c r="D330" s="173"/>
      <c r="E330" s="173"/>
      <c r="F330" s="173"/>
      <c r="G330" s="173"/>
      <c r="H330" s="173"/>
      <c r="I330" s="173"/>
      <c r="J330" s="173"/>
      <c r="K330" s="173"/>
      <c r="L330" s="173"/>
      <c r="M330" s="173"/>
      <c r="N330" s="173"/>
      <c r="O330" s="173"/>
      <c r="P330" s="173"/>
      <c r="Q330" s="173"/>
      <c r="R330" s="173"/>
      <c r="S330" s="173"/>
      <c r="T330" s="173"/>
      <c r="U330" s="173"/>
      <c r="V330" s="173"/>
      <c r="W330" s="173"/>
      <c r="X330" s="173"/>
      <c r="Y330" s="173"/>
      <c r="Z330" s="173"/>
      <c r="AA330" s="173"/>
    </row>
    <row xmlns:x14ac="http://schemas.microsoft.com/office/spreadsheetml/2009/9/ac" r="331" ht="15.75" x14ac:dyDescent="0.25">
      <c r="A331" s="173"/>
      <c r="B331" s="174"/>
      <c r="C331" s="173"/>
      <c r="D331" s="173"/>
      <c r="E331" s="173"/>
      <c r="F331" s="173"/>
      <c r="G331" s="173"/>
      <c r="H331" s="173"/>
      <c r="I331" s="173"/>
      <c r="J331" s="173"/>
      <c r="K331" s="173"/>
      <c r="L331" s="173"/>
      <c r="M331" s="173"/>
      <c r="N331" s="173"/>
      <c r="O331" s="173"/>
      <c r="P331" s="173"/>
      <c r="Q331" s="173"/>
      <c r="R331" s="173"/>
      <c r="S331" s="173"/>
      <c r="T331" s="173"/>
      <c r="U331" s="173"/>
      <c r="V331" s="173"/>
      <c r="W331" s="173"/>
      <c r="X331" s="173"/>
      <c r="Y331" s="173"/>
      <c r="Z331" s="173"/>
      <c r="AA331" s="173"/>
    </row>
    <row xmlns:x14ac="http://schemas.microsoft.com/office/spreadsheetml/2009/9/ac" r="332" ht="15.75" x14ac:dyDescent="0.25">
      <c r="A332" s="173"/>
      <c r="B332" s="174"/>
      <c r="C332" s="173"/>
      <c r="D332" s="173"/>
      <c r="E332" s="173"/>
      <c r="F332" s="173"/>
      <c r="G332" s="173"/>
      <c r="H332" s="173"/>
      <c r="I332" s="173"/>
      <c r="J332" s="173"/>
      <c r="K332" s="173"/>
      <c r="L332" s="173"/>
      <c r="M332" s="173"/>
      <c r="N332" s="173"/>
      <c r="O332" s="173"/>
      <c r="P332" s="173"/>
      <c r="Q332" s="173"/>
      <c r="R332" s="173"/>
      <c r="S332" s="173"/>
      <c r="T332" s="173"/>
      <c r="U332" s="173"/>
      <c r="V332" s="173"/>
      <c r="W332" s="173"/>
      <c r="X332" s="173"/>
      <c r="Y332" s="173"/>
      <c r="Z332" s="173"/>
      <c r="AA332" s="173"/>
    </row>
    <row xmlns:x14ac="http://schemas.microsoft.com/office/spreadsheetml/2009/9/ac" r="333" ht="15.75" x14ac:dyDescent="0.25">
      <c r="A333" s="173"/>
      <c r="B333" s="174"/>
      <c r="C333" s="173"/>
      <c r="D333" s="173"/>
      <c r="E333" s="173"/>
      <c r="F333" s="173"/>
      <c r="G333" s="173"/>
      <c r="H333" s="173"/>
      <c r="I333" s="173"/>
      <c r="J333" s="173"/>
      <c r="K333" s="173"/>
      <c r="L333" s="173"/>
      <c r="M333" s="173"/>
      <c r="N333" s="173"/>
      <c r="O333" s="173"/>
      <c r="P333" s="173"/>
      <c r="Q333" s="173"/>
      <c r="R333" s="173"/>
      <c r="S333" s="173"/>
      <c r="T333" s="173"/>
      <c r="U333" s="173"/>
      <c r="V333" s="173"/>
      <c r="W333" s="173"/>
      <c r="X333" s="173"/>
      <c r="Y333" s="173"/>
      <c r="Z333" s="173"/>
      <c r="AA333" s="173"/>
    </row>
    <row xmlns:x14ac="http://schemas.microsoft.com/office/spreadsheetml/2009/9/ac" r="334" ht="15.75" x14ac:dyDescent="0.25">
      <c r="A334" s="173"/>
      <c r="B334" s="174"/>
      <c r="C334" s="173"/>
      <c r="D334" s="173"/>
      <c r="E334" s="173"/>
      <c r="F334" s="173"/>
      <c r="G334" s="173"/>
      <c r="H334" s="173"/>
      <c r="I334" s="173"/>
      <c r="J334" s="173"/>
      <c r="K334" s="173"/>
      <c r="L334" s="173"/>
      <c r="M334" s="173"/>
      <c r="N334" s="173"/>
      <c r="O334" s="173"/>
      <c r="P334" s="173"/>
      <c r="Q334" s="173"/>
      <c r="R334" s="173"/>
      <c r="S334" s="173"/>
      <c r="T334" s="173"/>
      <c r="U334" s="173"/>
      <c r="V334" s="173"/>
      <c r="W334" s="173"/>
      <c r="X334" s="173"/>
      <c r="Y334" s="173"/>
      <c r="Z334" s="173"/>
      <c r="AA334" s="173"/>
    </row>
    <row xmlns:x14ac="http://schemas.microsoft.com/office/spreadsheetml/2009/9/ac" r="335" ht="15.75" x14ac:dyDescent="0.25">
      <c r="A335" s="173"/>
      <c r="B335" s="174"/>
      <c r="C335" s="173"/>
      <c r="D335" s="173"/>
      <c r="E335" s="173"/>
      <c r="F335" s="173"/>
      <c r="G335" s="173"/>
      <c r="H335" s="173"/>
      <c r="I335" s="173"/>
      <c r="J335" s="173"/>
      <c r="K335" s="173"/>
      <c r="L335" s="173"/>
      <c r="M335" s="173"/>
      <c r="N335" s="173"/>
      <c r="O335" s="173"/>
      <c r="P335" s="173"/>
      <c r="Q335" s="173"/>
      <c r="R335" s="173"/>
      <c r="S335" s="173"/>
      <c r="T335" s="173"/>
      <c r="U335" s="173"/>
      <c r="V335" s="173"/>
      <c r="W335" s="173"/>
      <c r="X335" s="173"/>
      <c r="Y335" s="173"/>
      <c r="Z335" s="173"/>
      <c r="AA335" s="173"/>
    </row>
    <row xmlns:x14ac="http://schemas.microsoft.com/office/spreadsheetml/2009/9/ac" r="336" ht="15.75" x14ac:dyDescent="0.25">
      <c r="A336" s="173"/>
      <c r="B336" s="174"/>
      <c r="C336" s="173"/>
      <c r="D336" s="173"/>
      <c r="E336" s="173"/>
      <c r="F336" s="173"/>
      <c r="G336" s="173"/>
      <c r="H336" s="173"/>
      <c r="I336" s="173"/>
      <c r="J336" s="173"/>
      <c r="K336" s="173"/>
      <c r="L336" s="173"/>
      <c r="M336" s="173"/>
      <c r="N336" s="173"/>
      <c r="O336" s="173"/>
      <c r="P336" s="173"/>
      <c r="Q336" s="173"/>
      <c r="R336" s="173"/>
      <c r="S336" s="173"/>
      <c r="T336" s="173"/>
      <c r="U336" s="173"/>
      <c r="V336" s="173"/>
      <c r="W336" s="173"/>
      <c r="X336" s="173"/>
      <c r="Y336" s="173"/>
      <c r="Z336" s="173"/>
      <c r="AA336" s="173"/>
    </row>
    <row xmlns:x14ac="http://schemas.microsoft.com/office/spreadsheetml/2009/9/ac" r="337" ht="15.75" x14ac:dyDescent="0.25">
      <c r="A337" s="173"/>
      <c r="B337" s="174"/>
      <c r="C337" s="173"/>
      <c r="D337" s="173"/>
      <c r="E337" s="173"/>
      <c r="F337" s="173"/>
      <c r="G337" s="173"/>
      <c r="H337" s="173"/>
      <c r="I337" s="173"/>
      <c r="J337" s="173"/>
      <c r="K337" s="173"/>
      <c r="L337" s="173"/>
      <c r="M337" s="173"/>
      <c r="N337" s="173"/>
      <c r="O337" s="173"/>
      <c r="P337" s="173"/>
      <c r="Q337" s="173"/>
      <c r="R337" s="173"/>
      <c r="S337" s="173"/>
      <c r="T337" s="173"/>
      <c r="U337" s="173"/>
      <c r="V337" s="173"/>
      <c r="W337" s="173"/>
      <c r="X337" s="173"/>
      <c r="Y337" s="173"/>
      <c r="Z337" s="173"/>
      <c r="AA337" s="173"/>
    </row>
    <row xmlns:x14ac="http://schemas.microsoft.com/office/spreadsheetml/2009/9/ac" r="338" ht="15.75" x14ac:dyDescent="0.25">
      <c r="A338" s="173"/>
      <c r="B338" s="174"/>
      <c r="C338" s="173"/>
      <c r="D338" s="173"/>
      <c r="E338" s="173"/>
      <c r="F338" s="173"/>
      <c r="G338" s="173"/>
      <c r="H338" s="173"/>
      <c r="I338" s="173"/>
      <c r="J338" s="173"/>
      <c r="K338" s="173"/>
      <c r="L338" s="173"/>
      <c r="M338" s="173"/>
      <c r="N338" s="173"/>
      <c r="O338" s="173"/>
      <c r="P338" s="173"/>
      <c r="Q338" s="173"/>
      <c r="R338" s="173"/>
      <c r="S338" s="173"/>
      <c r="T338" s="173"/>
      <c r="U338" s="173"/>
      <c r="V338" s="173"/>
      <c r="W338" s="173"/>
      <c r="X338" s="173"/>
      <c r="Y338" s="173"/>
      <c r="Z338" s="173"/>
      <c r="AA338" s="173"/>
    </row>
    <row xmlns:x14ac="http://schemas.microsoft.com/office/spreadsheetml/2009/9/ac" r="339" ht="15.75" x14ac:dyDescent="0.25">
      <c r="A339" s="173"/>
      <c r="B339" s="174"/>
      <c r="C339" s="173"/>
      <c r="D339" s="173"/>
      <c r="E339" s="173"/>
      <c r="F339" s="173"/>
      <c r="G339" s="173"/>
      <c r="H339" s="173"/>
      <c r="I339" s="173"/>
      <c r="J339" s="173"/>
      <c r="K339" s="173"/>
      <c r="L339" s="173"/>
      <c r="M339" s="173"/>
      <c r="N339" s="173"/>
      <c r="O339" s="173"/>
      <c r="P339" s="173"/>
      <c r="Q339" s="173"/>
      <c r="R339" s="173"/>
      <c r="S339" s="173"/>
      <c r="T339" s="173"/>
      <c r="U339" s="173"/>
      <c r="V339" s="173"/>
      <c r="W339" s="173"/>
      <c r="X339" s="173"/>
      <c r="Y339" s="173"/>
      <c r="Z339" s="173"/>
      <c r="AA339" s="173"/>
    </row>
    <row xmlns:x14ac="http://schemas.microsoft.com/office/spreadsheetml/2009/9/ac" r="340" ht="15.75" x14ac:dyDescent="0.25">
      <c r="A340" s="173"/>
      <c r="B340" s="174"/>
      <c r="C340" s="173"/>
      <c r="D340" s="173"/>
      <c r="E340" s="173"/>
      <c r="F340" s="173"/>
      <c r="G340" s="173"/>
      <c r="H340" s="173"/>
      <c r="I340" s="173"/>
      <c r="J340" s="173"/>
      <c r="K340" s="173"/>
      <c r="L340" s="173"/>
      <c r="M340" s="173"/>
      <c r="N340" s="173"/>
      <c r="O340" s="173"/>
      <c r="P340" s="173"/>
      <c r="Q340" s="173"/>
      <c r="R340" s="173"/>
      <c r="S340" s="173"/>
      <c r="T340" s="173"/>
      <c r="U340" s="173"/>
      <c r="V340" s="173"/>
      <c r="W340" s="173"/>
      <c r="X340" s="173"/>
      <c r="Y340" s="173"/>
      <c r="Z340" s="173"/>
      <c r="AA340" s="173"/>
    </row>
    <row xmlns:x14ac="http://schemas.microsoft.com/office/spreadsheetml/2009/9/ac" r="341" ht="15.75" x14ac:dyDescent="0.25">
      <c r="A341" s="173"/>
      <c r="B341" s="174"/>
      <c r="C341" s="173"/>
      <c r="D341" s="173"/>
      <c r="E341" s="173"/>
      <c r="F341" s="173"/>
      <c r="G341" s="173"/>
      <c r="H341" s="173"/>
      <c r="I341" s="173"/>
      <c r="J341" s="173"/>
      <c r="K341" s="173"/>
      <c r="L341" s="173"/>
      <c r="M341" s="173"/>
      <c r="N341" s="173"/>
      <c r="O341" s="173"/>
      <c r="P341" s="173"/>
      <c r="Q341" s="173"/>
      <c r="R341" s="173"/>
      <c r="S341" s="173"/>
      <c r="T341" s="173"/>
      <c r="U341" s="173"/>
      <c r="V341" s="173"/>
      <c r="W341" s="173"/>
      <c r="X341" s="173"/>
      <c r="Y341" s="173"/>
      <c r="Z341" s="173"/>
      <c r="AA341" s="173"/>
    </row>
    <row xmlns:x14ac="http://schemas.microsoft.com/office/spreadsheetml/2009/9/ac" r="342" ht="15.75" x14ac:dyDescent="0.25">
      <c r="A342" s="173"/>
      <c r="B342" s="174"/>
      <c r="C342" s="173"/>
      <c r="D342" s="173"/>
      <c r="E342" s="173"/>
      <c r="F342" s="173"/>
      <c r="G342" s="173"/>
      <c r="H342" s="173"/>
      <c r="I342" s="173"/>
      <c r="J342" s="173"/>
      <c r="K342" s="173"/>
      <c r="L342" s="173"/>
      <c r="M342" s="173"/>
      <c r="N342" s="173"/>
      <c r="O342" s="173"/>
      <c r="P342" s="173"/>
      <c r="Q342" s="173"/>
      <c r="R342" s="173"/>
      <c r="S342" s="173"/>
      <c r="T342" s="173"/>
      <c r="U342" s="173"/>
      <c r="V342" s="173"/>
      <c r="W342" s="173"/>
      <c r="X342" s="173"/>
      <c r="Y342" s="173"/>
      <c r="Z342" s="173"/>
      <c r="AA342" s="173"/>
    </row>
    <row xmlns:x14ac="http://schemas.microsoft.com/office/spreadsheetml/2009/9/ac" r="343" ht="15.75" x14ac:dyDescent="0.25">
      <c r="A343" s="173"/>
      <c r="B343" s="174"/>
      <c r="C343" s="173"/>
      <c r="D343" s="173"/>
      <c r="E343" s="173"/>
      <c r="F343" s="173"/>
      <c r="G343" s="173"/>
      <c r="H343" s="173"/>
      <c r="I343" s="173"/>
      <c r="J343" s="173"/>
      <c r="K343" s="173"/>
      <c r="L343" s="173"/>
      <c r="M343" s="173"/>
      <c r="N343" s="173"/>
      <c r="O343" s="173"/>
      <c r="P343" s="173"/>
      <c r="Q343" s="173"/>
      <c r="R343" s="173"/>
      <c r="S343" s="173"/>
      <c r="T343" s="173"/>
      <c r="U343" s="173"/>
      <c r="V343" s="173"/>
      <c r="W343" s="173"/>
      <c r="X343" s="173"/>
      <c r="Y343" s="173"/>
      <c r="Z343" s="173"/>
      <c r="AA343" s="173"/>
    </row>
    <row xmlns:x14ac="http://schemas.microsoft.com/office/spreadsheetml/2009/9/ac" r="344" ht="15.75" x14ac:dyDescent="0.25">
      <c r="A344" s="173"/>
      <c r="B344" s="174"/>
      <c r="C344" s="173"/>
      <c r="D344" s="173"/>
      <c r="E344" s="173"/>
      <c r="F344" s="173"/>
      <c r="G344" s="173"/>
      <c r="H344" s="173"/>
      <c r="I344" s="173"/>
      <c r="J344" s="173"/>
      <c r="K344" s="173"/>
      <c r="L344" s="173"/>
      <c r="M344" s="173"/>
      <c r="N344" s="173"/>
      <c r="O344" s="173"/>
      <c r="P344" s="173"/>
      <c r="Q344" s="173"/>
      <c r="R344" s="173"/>
      <c r="S344" s="173"/>
      <c r="T344" s="173"/>
      <c r="U344" s="173"/>
      <c r="V344" s="173"/>
      <c r="W344" s="173"/>
      <c r="X344" s="173"/>
      <c r="Y344" s="173"/>
      <c r="Z344" s="173"/>
      <c r="AA344" s="173"/>
    </row>
    <row xmlns:x14ac="http://schemas.microsoft.com/office/spreadsheetml/2009/9/ac" r="345" ht="15.75" x14ac:dyDescent="0.25">
      <c r="A345" s="173"/>
      <c r="B345" s="174"/>
      <c r="C345" s="173"/>
      <c r="D345" s="173"/>
      <c r="E345" s="173"/>
      <c r="F345" s="173"/>
      <c r="G345" s="173"/>
      <c r="H345" s="173"/>
      <c r="I345" s="173"/>
      <c r="J345" s="173"/>
      <c r="K345" s="173"/>
      <c r="L345" s="173"/>
      <c r="M345" s="173"/>
      <c r="N345" s="173"/>
      <c r="O345" s="173"/>
      <c r="P345" s="173"/>
      <c r="Q345" s="173"/>
      <c r="R345" s="173"/>
      <c r="S345" s="173"/>
      <c r="T345" s="173"/>
      <c r="U345" s="173"/>
      <c r="V345" s="173"/>
      <c r="W345" s="173"/>
      <c r="X345" s="173"/>
      <c r="Y345" s="173"/>
      <c r="Z345" s="173"/>
      <c r="AA345" s="173"/>
    </row>
    <row xmlns:x14ac="http://schemas.microsoft.com/office/spreadsheetml/2009/9/ac" r="346" ht="15.75" x14ac:dyDescent="0.25">
      <c r="A346" s="173"/>
      <c r="B346" s="174"/>
      <c r="C346" s="173"/>
      <c r="D346" s="173"/>
      <c r="E346" s="173"/>
      <c r="F346" s="173"/>
      <c r="G346" s="173"/>
      <c r="H346" s="173"/>
      <c r="I346" s="173"/>
      <c r="J346" s="173"/>
      <c r="K346" s="173"/>
      <c r="L346" s="173"/>
      <c r="M346" s="173"/>
      <c r="N346" s="173"/>
      <c r="O346" s="173"/>
      <c r="P346" s="173"/>
      <c r="Q346" s="173"/>
      <c r="R346" s="173"/>
      <c r="S346" s="173"/>
      <c r="T346" s="173"/>
      <c r="U346" s="173"/>
      <c r="V346" s="173"/>
      <c r="W346" s="173"/>
      <c r="X346" s="173"/>
      <c r="Y346" s="173"/>
      <c r="Z346" s="173"/>
      <c r="AA346" s="173"/>
    </row>
    <row xmlns:x14ac="http://schemas.microsoft.com/office/spreadsheetml/2009/9/ac" r="347" ht="15.75" x14ac:dyDescent="0.25">
      <c r="A347" s="173"/>
      <c r="B347" s="174"/>
      <c r="C347" s="173"/>
      <c r="D347" s="173"/>
      <c r="E347" s="173"/>
      <c r="F347" s="173"/>
      <c r="G347" s="173"/>
      <c r="H347" s="173"/>
      <c r="I347" s="173"/>
      <c r="J347" s="173"/>
      <c r="K347" s="173"/>
      <c r="L347" s="173"/>
      <c r="M347" s="173"/>
      <c r="N347" s="173"/>
      <c r="O347" s="173"/>
      <c r="P347" s="173"/>
      <c r="Q347" s="173"/>
      <c r="R347" s="173"/>
      <c r="S347" s="173"/>
      <c r="T347" s="173"/>
      <c r="U347" s="173"/>
      <c r="V347" s="173"/>
      <c r="W347" s="173"/>
      <c r="X347" s="173"/>
      <c r="Y347" s="173"/>
      <c r="Z347" s="173"/>
      <c r="AA347" s="173"/>
    </row>
    <row xmlns:x14ac="http://schemas.microsoft.com/office/spreadsheetml/2009/9/ac" r="348" ht="15.75" x14ac:dyDescent="0.25">
      <c r="A348" s="173"/>
      <c r="B348" s="174"/>
      <c r="C348" s="173"/>
      <c r="D348" s="173"/>
      <c r="E348" s="173"/>
      <c r="F348" s="173"/>
      <c r="G348" s="173"/>
      <c r="H348" s="173"/>
      <c r="I348" s="173"/>
      <c r="J348" s="173"/>
      <c r="K348" s="173"/>
      <c r="L348" s="173"/>
      <c r="M348" s="173"/>
      <c r="N348" s="173"/>
      <c r="O348" s="173"/>
      <c r="P348" s="173"/>
      <c r="Q348" s="173"/>
      <c r="R348" s="173"/>
      <c r="S348" s="173"/>
      <c r="T348" s="173"/>
      <c r="U348" s="173"/>
      <c r="V348" s="173"/>
      <c r="W348" s="173"/>
      <c r="X348" s="173"/>
      <c r="Y348" s="173"/>
      <c r="Z348" s="173"/>
      <c r="AA348" s="173"/>
    </row>
    <row xmlns:x14ac="http://schemas.microsoft.com/office/spreadsheetml/2009/9/ac" r="349" ht="15.75" x14ac:dyDescent="0.25">
      <c r="A349" s="173"/>
      <c r="B349" s="174"/>
      <c r="C349" s="173"/>
      <c r="D349" s="173"/>
      <c r="E349" s="173"/>
      <c r="F349" s="173"/>
      <c r="G349" s="173"/>
      <c r="H349" s="173"/>
      <c r="I349" s="173"/>
      <c r="J349" s="173"/>
      <c r="K349" s="173"/>
      <c r="L349" s="173"/>
      <c r="M349" s="173"/>
      <c r="N349" s="173"/>
      <c r="O349" s="173"/>
      <c r="P349" s="173"/>
      <c r="Q349" s="173"/>
      <c r="R349" s="173"/>
      <c r="S349" s="173"/>
      <c r="T349" s="173"/>
      <c r="U349" s="173"/>
      <c r="V349" s="173"/>
      <c r="W349" s="173"/>
      <c r="X349" s="173"/>
      <c r="Y349" s="173"/>
      <c r="Z349" s="173"/>
      <c r="AA349" s="173"/>
    </row>
    <row xmlns:x14ac="http://schemas.microsoft.com/office/spreadsheetml/2009/9/ac" r="350" ht="15.75" x14ac:dyDescent="0.25">
      <c r="A350" s="173"/>
      <c r="B350" s="174"/>
      <c r="C350" s="173"/>
      <c r="D350" s="173"/>
      <c r="E350" s="173"/>
      <c r="F350" s="173"/>
      <c r="G350" s="173"/>
      <c r="H350" s="173"/>
      <c r="I350" s="173"/>
      <c r="J350" s="173"/>
      <c r="K350" s="173"/>
      <c r="L350" s="173"/>
      <c r="M350" s="173"/>
      <c r="N350" s="173"/>
      <c r="O350" s="173"/>
      <c r="P350" s="173"/>
      <c r="Q350" s="173"/>
      <c r="R350" s="173"/>
      <c r="S350" s="173"/>
      <c r="T350" s="173"/>
      <c r="U350" s="173"/>
      <c r="V350" s="173"/>
      <c r="W350" s="173"/>
      <c r="X350" s="173"/>
      <c r="Y350" s="173"/>
      <c r="Z350" s="173"/>
      <c r="AA350" s="173"/>
    </row>
    <row xmlns:x14ac="http://schemas.microsoft.com/office/spreadsheetml/2009/9/ac" r="351" ht="15.75" x14ac:dyDescent="0.25">
      <c r="A351" s="173"/>
      <c r="B351" s="174"/>
      <c r="C351" s="173"/>
      <c r="D351" s="173"/>
      <c r="E351" s="173"/>
      <c r="F351" s="173"/>
      <c r="G351" s="173"/>
      <c r="H351" s="173"/>
      <c r="I351" s="173"/>
      <c r="J351" s="173"/>
      <c r="K351" s="173"/>
      <c r="L351" s="173"/>
      <c r="M351" s="173"/>
      <c r="N351" s="173"/>
      <c r="O351" s="173"/>
      <c r="P351" s="173"/>
      <c r="Q351" s="173"/>
      <c r="R351" s="173"/>
      <c r="S351" s="173"/>
      <c r="T351" s="173"/>
      <c r="U351" s="173"/>
      <c r="V351" s="173"/>
      <c r="W351" s="173"/>
      <c r="X351" s="173"/>
      <c r="Y351" s="173"/>
      <c r="Z351" s="173"/>
      <c r="AA351" s="173"/>
    </row>
    <row xmlns:x14ac="http://schemas.microsoft.com/office/spreadsheetml/2009/9/ac" r="352" ht="15.75" x14ac:dyDescent="0.25">
      <c r="A352" s="173"/>
      <c r="B352" s="174"/>
      <c r="C352" s="173"/>
      <c r="D352" s="173"/>
      <c r="E352" s="173"/>
      <c r="F352" s="173"/>
      <c r="G352" s="173"/>
      <c r="H352" s="173"/>
      <c r="I352" s="173"/>
      <c r="J352" s="173"/>
      <c r="K352" s="173"/>
      <c r="L352" s="173"/>
      <c r="M352" s="173"/>
      <c r="N352" s="173"/>
      <c r="O352" s="173"/>
      <c r="P352" s="173"/>
      <c r="Q352" s="173"/>
      <c r="R352" s="173"/>
      <c r="S352" s="173"/>
      <c r="T352" s="173"/>
      <c r="U352" s="173"/>
      <c r="V352" s="173"/>
      <c r="W352" s="173"/>
      <c r="X352" s="173"/>
      <c r="Y352" s="173"/>
      <c r="Z352" s="173"/>
      <c r="AA352" s="173"/>
    </row>
    <row xmlns:x14ac="http://schemas.microsoft.com/office/spreadsheetml/2009/9/ac" r="353" ht="15.75" x14ac:dyDescent="0.25">
      <c r="A353" s="173"/>
      <c r="B353" s="174"/>
      <c r="C353" s="173"/>
      <c r="D353" s="173"/>
      <c r="E353" s="173"/>
      <c r="F353" s="173"/>
      <c r="G353" s="173"/>
      <c r="H353" s="173"/>
      <c r="I353" s="173"/>
      <c r="J353" s="173"/>
      <c r="K353" s="173"/>
      <c r="L353" s="173"/>
      <c r="M353" s="173"/>
      <c r="N353" s="173"/>
      <c r="O353" s="173"/>
      <c r="P353" s="173"/>
      <c r="Q353" s="173"/>
      <c r="R353" s="173"/>
      <c r="S353" s="173"/>
      <c r="T353" s="173"/>
      <c r="U353" s="173"/>
      <c r="V353" s="173"/>
      <c r="W353" s="173"/>
      <c r="X353" s="173"/>
      <c r="Y353" s="173"/>
      <c r="Z353" s="173"/>
      <c r="AA353" s="173"/>
    </row>
    <row xmlns:x14ac="http://schemas.microsoft.com/office/spreadsheetml/2009/9/ac" r="354" ht="15.75" x14ac:dyDescent="0.25">
      <c r="A354" s="173"/>
      <c r="B354" s="174"/>
      <c r="C354" s="173"/>
      <c r="D354" s="173"/>
      <c r="E354" s="173"/>
      <c r="F354" s="173"/>
      <c r="G354" s="173"/>
      <c r="H354" s="173"/>
      <c r="I354" s="173"/>
      <c r="J354" s="173"/>
      <c r="K354" s="173"/>
      <c r="L354" s="173"/>
      <c r="M354" s="173"/>
      <c r="N354" s="173"/>
      <c r="O354" s="173"/>
      <c r="P354" s="173"/>
      <c r="Q354" s="173"/>
      <c r="R354" s="173"/>
      <c r="S354" s="173"/>
      <c r="T354" s="173"/>
      <c r="U354" s="173"/>
      <c r="V354" s="173"/>
      <c r="W354" s="173"/>
      <c r="X354" s="173"/>
      <c r="Y354" s="173"/>
      <c r="Z354" s="173"/>
      <c r="AA354" s="173"/>
    </row>
    <row xmlns:x14ac="http://schemas.microsoft.com/office/spreadsheetml/2009/9/ac" r="355" ht="15.75" x14ac:dyDescent="0.25">
      <c r="A355" s="173"/>
      <c r="B355" s="174"/>
      <c r="C355" s="173"/>
      <c r="D355" s="173"/>
      <c r="E355" s="173"/>
      <c r="F355" s="173"/>
      <c r="G355" s="173"/>
      <c r="H355" s="173"/>
      <c r="I355" s="173"/>
      <c r="J355" s="173"/>
      <c r="K355" s="173"/>
      <c r="L355" s="173"/>
      <c r="M355" s="173"/>
      <c r="N355" s="173"/>
      <c r="O355" s="173"/>
      <c r="P355" s="173"/>
      <c r="Q355" s="173"/>
      <c r="R355" s="173"/>
      <c r="S355" s="173"/>
      <c r="T355" s="173"/>
      <c r="U355" s="173"/>
      <c r="V355" s="173"/>
      <c r="W355" s="173"/>
      <c r="X355" s="173"/>
      <c r="Y355" s="173"/>
      <c r="Z355" s="173"/>
      <c r="AA355" s="173"/>
    </row>
    <row xmlns:x14ac="http://schemas.microsoft.com/office/spreadsheetml/2009/9/ac" r="356" ht="15.75" x14ac:dyDescent="0.25">
      <c r="A356" s="173"/>
      <c r="B356" s="174"/>
      <c r="C356" s="173"/>
      <c r="D356" s="173"/>
      <c r="E356" s="173"/>
      <c r="F356" s="173"/>
      <c r="G356" s="173"/>
      <c r="H356" s="173"/>
      <c r="I356" s="173"/>
      <c r="J356" s="173"/>
      <c r="K356" s="173"/>
      <c r="L356" s="173"/>
      <c r="M356" s="173"/>
      <c r="N356" s="173"/>
      <c r="O356" s="173"/>
      <c r="P356" s="173"/>
      <c r="Q356" s="173"/>
      <c r="R356" s="173"/>
      <c r="S356" s="173"/>
      <c r="T356" s="173"/>
      <c r="U356" s="173"/>
      <c r="V356" s="173"/>
      <c r="W356" s="173"/>
      <c r="X356" s="173"/>
      <c r="Y356" s="173"/>
      <c r="Z356" s="173"/>
      <c r="AA356" s="173"/>
    </row>
    <row xmlns:x14ac="http://schemas.microsoft.com/office/spreadsheetml/2009/9/ac" r="357" ht="15.75" x14ac:dyDescent="0.25">
      <c r="A357" s="173"/>
      <c r="B357" s="174"/>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c r="AA357" s="173"/>
    </row>
    <row xmlns:x14ac="http://schemas.microsoft.com/office/spreadsheetml/2009/9/ac" r="358" ht="15.75" x14ac:dyDescent="0.25">
      <c r="A358" s="173"/>
      <c r="B358" s="174"/>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c r="AA358" s="173"/>
    </row>
    <row xmlns:x14ac="http://schemas.microsoft.com/office/spreadsheetml/2009/9/ac" r="359" ht="15.75" x14ac:dyDescent="0.25">
      <c r="A359" s="173"/>
      <c r="B359" s="174"/>
      <c r="C359" s="173"/>
      <c r="D359" s="173"/>
      <c r="E359" s="173"/>
      <c r="F359" s="173"/>
      <c r="G359" s="173"/>
      <c r="H359" s="173"/>
      <c r="I359" s="173"/>
      <c r="J359" s="173"/>
      <c r="K359" s="173"/>
      <c r="L359" s="173"/>
      <c r="M359" s="173"/>
      <c r="N359" s="173"/>
      <c r="O359" s="173"/>
      <c r="P359" s="173"/>
      <c r="Q359" s="173"/>
      <c r="R359" s="173"/>
      <c r="S359" s="173"/>
      <c r="T359" s="173"/>
      <c r="U359" s="173"/>
      <c r="V359" s="173"/>
      <c r="W359" s="173"/>
      <c r="X359" s="173"/>
      <c r="Y359" s="173"/>
      <c r="Z359" s="173"/>
      <c r="AA359" s="173"/>
    </row>
    <row xmlns:x14ac="http://schemas.microsoft.com/office/spreadsheetml/2009/9/ac" r="360" ht="15.75" x14ac:dyDescent="0.25">
      <c r="A360" s="173"/>
      <c r="B360" s="174"/>
      <c r="C360" s="173"/>
      <c r="D360" s="173"/>
      <c r="E360" s="173"/>
      <c r="F360" s="173"/>
      <c r="G360" s="173"/>
      <c r="H360" s="173"/>
      <c r="I360" s="173"/>
      <c r="J360" s="173"/>
      <c r="K360" s="173"/>
      <c r="L360" s="173"/>
      <c r="M360" s="173"/>
      <c r="N360" s="173"/>
      <c r="O360" s="173"/>
      <c r="P360" s="173"/>
      <c r="Q360" s="173"/>
      <c r="R360" s="173"/>
      <c r="S360" s="173"/>
      <c r="T360" s="173"/>
      <c r="U360" s="173"/>
      <c r="V360" s="173"/>
      <c r="W360" s="173"/>
      <c r="X360" s="173"/>
      <c r="Y360" s="173"/>
      <c r="Z360" s="173"/>
      <c r="AA360" s="173"/>
    </row>
    <row xmlns:x14ac="http://schemas.microsoft.com/office/spreadsheetml/2009/9/ac" r="361" ht="15.75" x14ac:dyDescent="0.25">
      <c r="A361" s="173"/>
      <c r="B361" s="174"/>
      <c r="C361" s="173"/>
      <c r="D361" s="173"/>
      <c r="E361" s="173"/>
      <c r="F361" s="173"/>
      <c r="G361" s="173"/>
      <c r="H361" s="173"/>
      <c r="I361" s="173"/>
      <c r="J361" s="173"/>
      <c r="K361" s="173"/>
      <c r="L361" s="173"/>
      <c r="M361" s="173"/>
      <c r="N361" s="173"/>
      <c r="O361" s="173"/>
      <c r="P361" s="173"/>
      <c r="Q361" s="173"/>
      <c r="R361" s="173"/>
      <c r="S361" s="173"/>
      <c r="T361" s="173"/>
      <c r="U361" s="173"/>
      <c r="V361" s="173"/>
      <c r="W361" s="173"/>
      <c r="X361" s="173"/>
      <c r="Y361" s="173"/>
      <c r="Z361" s="173"/>
      <c r="AA361" s="173"/>
    </row>
    <row xmlns:x14ac="http://schemas.microsoft.com/office/spreadsheetml/2009/9/ac" r="362" ht="15.75" x14ac:dyDescent="0.25">
      <c r="A362" s="173"/>
      <c r="B362" s="174"/>
      <c r="C362" s="173"/>
      <c r="D362" s="173"/>
      <c r="E362" s="173"/>
      <c r="F362" s="173"/>
      <c r="G362" s="173"/>
      <c r="H362" s="173"/>
      <c r="I362" s="173"/>
      <c r="J362" s="173"/>
      <c r="K362" s="173"/>
      <c r="L362" s="173"/>
      <c r="M362" s="173"/>
      <c r="N362" s="173"/>
      <c r="O362" s="173"/>
      <c r="P362" s="173"/>
      <c r="Q362" s="173"/>
      <c r="R362" s="173"/>
      <c r="S362" s="173"/>
      <c r="T362" s="173"/>
      <c r="U362" s="173"/>
      <c r="V362" s="173"/>
      <c r="W362" s="173"/>
      <c r="X362" s="173"/>
      <c r="Y362" s="173"/>
      <c r="Z362" s="173"/>
      <c r="AA362" s="173"/>
    </row>
    <row xmlns:x14ac="http://schemas.microsoft.com/office/spreadsheetml/2009/9/ac" r="363" ht="15.75" x14ac:dyDescent="0.25">
      <c r="A363" s="173"/>
      <c r="B363" s="174"/>
      <c r="C363" s="173"/>
      <c r="D363" s="173"/>
      <c r="E363" s="173"/>
      <c r="F363" s="173"/>
      <c r="G363" s="173"/>
      <c r="H363" s="173"/>
      <c r="I363" s="173"/>
      <c r="J363" s="173"/>
      <c r="K363" s="173"/>
      <c r="L363" s="173"/>
      <c r="M363" s="173"/>
      <c r="N363" s="173"/>
      <c r="O363" s="173"/>
      <c r="P363" s="173"/>
      <c r="Q363" s="173"/>
      <c r="R363" s="173"/>
      <c r="S363" s="173"/>
      <c r="T363" s="173"/>
      <c r="U363" s="173"/>
      <c r="V363" s="173"/>
      <c r="W363" s="173"/>
      <c r="X363" s="173"/>
      <c r="Y363" s="173"/>
      <c r="Z363" s="173"/>
      <c r="AA363" s="173"/>
    </row>
    <row xmlns:x14ac="http://schemas.microsoft.com/office/spreadsheetml/2009/9/ac" r="364" ht="15.75" x14ac:dyDescent="0.25">
      <c r="A364" s="173"/>
      <c r="B364" s="174"/>
      <c r="C364" s="173"/>
      <c r="D364" s="173"/>
      <c r="E364" s="173"/>
      <c r="F364" s="173"/>
      <c r="G364" s="173"/>
      <c r="H364" s="173"/>
      <c r="I364" s="173"/>
      <c r="J364" s="173"/>
      <c r="K364" s="173"/>
      <c r="L364" s="173"/>
      <c r="M364" s="173"/>
      <c r="N364" s="173"/>
      <c r="O364" s="173"/>
      <c r="P364" s="173"/>
      <c r="Q364" s="173"/>
      <c r="R364" s="173"/>
      <c r="S364" s="173"/>
      <c r="T364" s="173"/>
      <c r="U364" s="173"/>
      <c r="V364" s="173"/>
      <c r="W364" s="173"/>
      <c r="X364" s="173"/>
      <c r="Y364" s="173"/>
      <c r="Z364" s="173"/>
      <c r="AA364" s="173"/>
    </row>
    <row xmlns:x14ac="http://schemas.microsoft.com/office/spreadsheetml/2009/9/ac" r="365" ht="15.75" x14ac:dyDescent="0.25">
      <c r="A365" s="173"/>
      <c r="B365" s="174"/>
      <c r="C365" s="173"/>
      <c r="D365" s="173"/>
      <c r="E365" s="173"/>
      <c r="F365" s="173"/>
      <c r="G365" s="173"/>
      <c r="H365" s="173"/>
      <c r="I365" s="173"/>
      <c r="J365" s="173"/>
      <c r="K365" s="173"/>
      <c r="L365" s="173"/>
      <c r="M365" s="173"/>
      <c r="N365" s="173"/>
      <c r="O365" s="173"/>
      <c r="P365" s="173"/>
      <c r="Q365" s="173"/>
      <c r="R365" s="173"/>
      <c r="S365" s="173"/>
      <c r="T365" s="173"/>
      <c r="U365" s="173"/>
      <c r="V365" s="173"/>
      <c r="W365" s="173"/>
      <c r="X365" s="173"/>
      <c r="Y365" s="173"/>
      <c r="Z365" s="173"/>
      <c r="AA365" s="173"/>
    </row>
    <row xmlns:x14ac="http://schemas.microsoft.com/office/spreadsheetml/2009/9/ac" r="366" ht="15.75" x14ac:dyDescent="0.25">
      <c r="A366" s="173"/>
      <c r="B366" s="174"/>
      <c r="C366" s="173"/>
      <c r="D366" s="173"/>
      <c r="E366" s="173"/>
      <c r="F366" s="173"/>
      <c r="G366" s="173"/>
      <c r="H366" s="173"/>
      <c r="I366" s="173"/>
      <c r="J366" s="173"/>
      <c r="K366" s="173"/>
      <c r="L366" s="173"/>
      <c r="M366" s="173"/>
      <c r="N366" s="173"/>
      <c r="O366" s="173"/>
      <c r="P366" s="173"/>
      <c r="Q366" s="173"/>
      <c r="R366" s="173"/>
      <c r="S366" s="173"/>
      <c r="T366" s="173"/>
      <c r="U366" s="173"/>
      <c r="V366" s="173"/>
      <c r="W366" s="173"/>
      <c r="X366" s="173"/>
      <c r="Y366" s="173"/>
      <c r="Z366" s="173"/>
      <c r="AA366" s="173"/>
    </row>
    <row xmlns:x14ac="http://schemas.microsoft.com/office/spreadsheetml/2009/9/ac" r="367" ht="15.75" x14ac:dyDescent="0.25">
      <c r="A367" s="173"/>
      <c r="B367" s="174"/>
      <c r="C367" s="173"/>
      <c r="D367" s="173"/>
      <c r="E367" s="173"/>
      <c r="F367" s="173"/>
      <c r="G367" s="173"/>
      <c r="H367" s="173"/>
      <c r="I367" s="173"/>
      <c r="J367" s="173"/>
      <c r="K367" s="173"/>
      <c r="L367" s="173"/>
      <c r="M367" s="173"/>
      <c r="N367" s="173"/>
      <c r="O367" s="173"/>
      <c r="P367" s="173"/>
      <c r="Q367" s="173"/>
      <c r="R367" s="173"/>
      <c r="S367" s="173"/>
      <c r="T367" s="173"/>
      <c r="U367" s="173"/>
      <c r="V367" s="173"/>
      <c r="W367" s="173"/>
      <c r="X367" s="173"/>
      <c r="Y367" s="173"/>
      <c r="Z367" s="173"/>
      <c r="AA367" s="173"/>
    </row>
    <row xmlns:x14ac="http://schemas.microsoft.com/office/spreadsheetml/2009/9/ac" r="368" ht="15.75" x14ac:dyDescent="0.25">
      <c r="A368" s="173"/>
      <c r="B368" s="174"/>
      <c r="C368" s="173"/>
      <c r="D368" s="173"/>
      <c r="E368" s="173"/>
      <c r="F368" s="173"/>
      <c r="G368" s="173"/>
      <c r="H368" s="173"/>
      <c r="I368" s="173"/>
      <c r="J368" s="173"/>
      <c r="K368" s="173"/>
      <c r="L368" s="173"/>
      <c r="M368" s="173"/>
      <c r="N368" s="173"/>
      <c r="O368" s="173"/>
      <c r="P368" s="173"/>
      <c r="Q368" s="173"/>
      <c r="R368" s="173"/>
      <c r="S368" s="173"/>
      <c r="T368" s="173"/>
      <c r="U368" s="173"/>
      <c r="V368" s="173"/>
      <c r="W368" s="173"/>
      <c r="X368" s="173"/>
      <c r="Y368" s="173"/>
      <c r="Z368" s="173"/>
      <c r="AA368" s="173"/>
    </row>
    <row xmlns:x14ac="http://schemas.microsoft.com/office/spreadsheetml/2009/9/ac" r="369" ht="15.75" x14ac:dyDescent="0.25">
      <c r="A369" s="173"/>
      <c r="B369" s="174"/>
      <c r="C369" s="173"/>
      <c r="D369" s="173"/>
      <c r="E369" s="173"/>
      <c r="F369" s="173"/>
      <c r="G369" s="173"/>
      <c r="H369" s="173"/>
      <c r="I369" s="173"/>
      <c r="J369" s="173"/>
      <c r="K369" s="173"/>
      <c r="L369" s="173"/>
      <c r="M369" s="173"/>
      <c r="N369" s="173"/>
      <c r="O369" s="173"/>
      <c r="P369" s="173"/>
      <c r="Q369" s="173"/>
      <c r="R369" s="173"/>
      <c r="S369" s="173"/>
      <c r="T369" s="173"/>
      <c r="U369" s="173"/>
      <c r="V369" s="173"/>
      <c r="W369" s="173"/>
      <c r="X369" s="173"/>
      <c r="Y369" s="173"/>
      <c r="Z369" s="173"/>
      <c r="AA369" s="173"/>
    </row>
    <row xmlns:x14ac="http://schemas.microsoft.com/office/spreadsheetml/2009/9/ac" r="370" ht="15.75" x14ac:dyDescent="0.25">
      <c r="A370" s="173"/>
      <c r="B370" s="174"/>
      <c r="C370" s="173"/>
      <c r="D370" s="173"/>
      <c r="E370" s="173"/>
      <c r="F370" s="173"/>
      <c r="G370" s="173"/>
      <c r="H370" s="173"/>
      <c r="I370" s="173"/>
      <c r="J370" s="173"/>
      <c r="K370" s="173"/>
      <c r="L370" s="173"/>
      <c r="M370" s="173"/>
      <c r="N370" s="173"/>
      <c r="O370" s="173"/>
      <c r="P370" s="173"/>
      <c r="Q370" s="173"/>
      <c r="R370" s="173"/>
      <c r="S370" s="173"/>
      <c r="T370" s="173"/>
      <c r="U370" s="173"/>
      <c r="V370" s="173"/>
      <c r="W370" s="173"/>
      <c r="X370" s="173"/>
      <c r="Y370" s="173"/>
      <c r="Z370" s="173"/>
      <c r="AA370" s="173"/>
    </row>
    <row xmlns:x14ac="http://schemas.microsoft.com/office/spreadsheetml/2009/9/ac" r="371" ht="15.75" x14ac:dyDescent="0.25">
      <c r="A371" s="173"/>
      <c r="B371" s="174"/>
      <c r="C371" s="173"/>
      <c r="D371" s="173"/>
      <c r="E371" s="173"/>
      <c r="F371" s="173"/>
      <c r="G371" s="173"/>
      <c r="H371" s="173"/>
      <c r="I371" s="173"/>
      <c r="J371" s="173"/>
      <c r="K371" s="173"/>
      <c r="L371" s="173"/>
      <c r="M371" s="173"/>
      <c r="N371" s="173"/>
      <c r="O371" s="173"/>
      <c r="P371" s="173"/>
      <c r="Q371" s="173"/>
      <c r="R371" s="173"/>
      <c r="S371" s="173"/>
      <c r="T371" s="173"/>
      <c r="U371" s="173"/>
      <c r="V371" s="173"/>
      <c r="W371" s="173"/>
      <c r="X371" s="173"/>
      <c r="Y371" s="173"/>
      <c r="Z371" s="173"/>
      <c r="AA371" s="173"/>
    </row>
    <row xmlns:x14ac="http://schemas.microsoft.com/office/spreadsheetml/2009/9/ac" r="372" ht="15.75" x14ac:dyDescent="0.25">
      <c r="A372" s="173"/>
      <c r="B372" s="174"/>
      <c r="C372" s="173"/>
      <c r="D372" s="173"/>
      <c r="E372" s="173"/>
      <c r="F372" s="173"/>
      <c r="G372" s="173"/>
      <c r="H372" s="173"/>
      <c r="I372" s="173"/>
      <c r="J372" s="173"/>
      <c r="K372" s="173"/>
      <c r="L372" s="173"/>
      <c r="M372" s="173"/>
      <c r="N372" s="173"/>
      <c r="O372" s="173"/>
      <c r="P372" s="173"/>
      <c r="Q372" s="173"/>
      <c r="R372" s="173"/>
      <c r="S372" s="173"/>
      <c r="T372" s="173"/>
      <c r="U372" s="173"/>
      <c r="V372" s="173"/>
      <c r="W372" s="173"/>
      <c r="X372" s="173"/>
      <c r="Y372" s="173"/>
      <c r="Z372" s="173"/>
      <c r="AA372" s="173"/>
    </row>
    <row xmlns:x14ac="http://schemas.microsoft.com/office/spreadsheetml/2009/9/ac" r="373" ht="15.75" x14ac:dyDescent="0.25">
      <c r="A373" s="173"/>
      <c r="B373" s="174"/>
      <c r="C373" s="173"/>
      <c r="D373" s="173"/>
      <c r="E373" s="173"/>
      <c r="F373" s="173"/>
      <c r="G373" s="173"/>
      <c r="H373" s="173"/>
      <c r="I373" s="173"/>
      <c r="J373" s="173"/>
      <c r="K373" s="173"/>
      <c r="L373" s="173"/>
      <c r="M373" s="173"/>
      <c r="N373" s="173"/>
      <c r="O373" s="173"/>
      <c r="P373" s="173"/>
      <c r="Q373" s="173"/>
      <c r="R373" s="173"/>
      <c r="S373" s="173"/>
      <c r="T373" s="173"/>
      <c r="U373" s="173"/>
      <c r="V373" s="173"/>
      <c r="W373" s="173"/>
      <c r="X373" s="173"/>
      <c r="Y373" s="173"/>
      <c r="Z373" s="173"/>
      <c r="AA373" s="173"/>
    </row>
    <row xmlns:x14ac="http://schemas.microsoft.com/office/spreadsheetml/2009/9/ac" r="374" ht="15.75" x14ac:dyDescent="0.25">
      <c r="A374" s="173"/>
      <c r="B374" s="174"/>
      <c r="C374" s="173"/>
      <c r="D374" s="173"/>
      <c r="E374" s="173"/>
      <c r="F374" s="173"/>
      <c r="G374" s="173"/>
      <c r="H374" s="173"/>
      <c r="I374" s="173"/>
      <c r="J374" s="173"/>
      <c r="K374" s="173"/>
      <c r="L374" s="173"/>
      <c r="M374" s="173"/>
      <c r="N374" s="173"/>
      <c r="O374" s="173"/>
      <c r="P374" s="173"/>
      <c r="Q374" s="173"/>
      <c r="R374" s="173"/>
      <c r="S374" s="173"/>
      <c r="T374" s="173"/>
      <c r="U374" s="173"/>
      <c r="V374" s="173"/>
      <c r="W374" s="173"/>
      <c r="X374" s="173"/>
      <c r="Y374" s="173"/>
      <c r="Z374" s="173"/>
      <c r="AA374" s="173"/>
    </row>
    <row xmlns:x14ac="http://schemas.microsoft.com/office/spreadsheetml/2009/9/ac" r="375" ht="15.75" x14ac:dyDescent="0.25">
      <c r="A375" s="173"/>
      <c r="B375" s="174"/>
      <c r="C375" s="173"/>
      <c r="D375" s="173"/>
      <c r="E375" s="173"/>
      <c r="F375" s="173"/>
      <c r="G375" s="173"/>
      <c r="H375" s="173"/>
      <c r="I375" s="173"/>
      <c r="J375" s="173"/>
      <c r="K375" s="173"/>
      <c r="L375" s="173"/>
      <c r="M375" s="173"/>
      <c r="N375" s="173"/>
      <c r="O375" s="173"/>
      <c r="P375" s="173"/>
      <c r="Q375" s="173"/>
      <c r="R375" s="173"/>
      <c r="S375" s="173"/>
      <c r="T375" s="173"/>
      <c r="U375" s="173"/>
      <c r="V375" s="173"/>
      <c r="W375" s="173"/>
      <c r="X375" s="173"/>
      <c r="Y375" s="173"/>
      <c r="Z375" s="173"/>
      <c r="AA375" s="173"/>
    </row>
    <row xmlns:x14ac="http://schemas.microsoft.com/office/spreadsheetml/2009/9/ac" r="376" ht="15.75" x14ac:dyDescent="0.25">
      <c r="A376" s="173"/>
      <c r="B376" s="174"/>
      <c r="C376" s="173"/>
      <c r="D376" s="173"/>
      <c r="E376" s="173"/>
      <c r="F376" s="173"/>
      <c r="G376" s="173"/>
      <c r="H376" s="173"/>
      <c r="I376" s="173"/>
      <c r="J376" s="173"/>
      <c r="K376" s="173"/>
      <c r="L376" s="173"/>
      <c r="M376" s="173"/>
      <c r="N376" s="173"/>
      <c r="O376" s="173"/>
      <c r="P376" s="173"/>
      <c r="Q376" s="173"/>
      <c r="R376" s="173"/>
      <c r="S376" s="173"/>
      <c r="T376" s="173"/>
      <c r="U376" s="173"/>
      <c r="V376" s="173"/>
      <c r="W376" s="173"/>
      <c r="X376" s="173"/>
      <c r="Y376" s="173"/>
      <c r="Z376" s="173"/>
      <c r="AA376" s="173"/>
    </row>
    <row xmlns:x14ac="http://schemas.microsoft.com/office/spreadsheetml/2009/9/ac" r="377" ht="15.75" x14ac:dyDescent="0.25">
      <c r="A377" s="173"/>
      <c r="B377" s="174"/>
      <c r="C377" s="173"/>
      <c r="D377" s="173"/>
      <c r="E377" s="173"/>
      <c r="F377" s="173"/>
      <c r="G377" s="173"/>
      <c r="H377" s="173"/>
      <c r="I377" s="173"/>
      <c r="J377" s="173"/>
      <c r="K377" s="173"/>
      <c r="L377" s="173"/>
      <c r="M377" s="173"/>
      <c r="N377" s="173"/>
      <c r="O377" s="173"/>
      <c r="P377" s="173"/>
      <c r="Q377" s="173"/>
      <c r="R377" s="173"/>
      <c r="S377" s="173"/>
      <c r="T377" s="173"/>
      <c r="U377" s="173"/>
      <c r="V377" s="173"/>
      <c r="W377" s="173"/>
      <c r="X377" s="173"/>
      <c r="Y377" s="173"/>
      <c r="Z377" s="173"/>
      <c r="AA377" s="173"/>
    </row>
    <row xmlns:x14ac="http://schemas.microsoft.com/office/spreadsheetml/2009/9/ac" r="378" ht="15.75" x14ac:dyDescent="0.25">
      <c r="A378" s="173"/>
      <c r="B378" s="174"/>
      <c r="C378" s="173"/>
      <c r="D378" s="173"/>
      <c r="E378" s="173"/>
      <c r="F378" s="173"/>
      <c r="G378" s="173"/>
      <c r="H378" s="173"/>
      <c r="I378" s="173"/>
      <c r="J378" s="173"/>
      <c r="K378" s="173"/>
      <c r="L378" s="173"/>
      <c r="M378" s="173"/>
      <c r="N378" s="173"/>
      <c r="O378" s="173"/>
      <c r="P378" s="173"/>
      <c r="Q378" s="173"/>
      <c r="R378" s="173"/>
      <c r="S378" s="173"/>
      <c r="T378" s="173"/>
      <c r="U378" s="173"/>
      <c r="V378" s="173"/>
      <c r="W378" s="173"/>
      <c r="X378" s="173"/>
      <c r="Y378" s="173"/>
      <c r="Z378" s="173"/>
      <c r="AA378" s="173"/>
    </row>
    <row xmlns:x14ac="http://schemas.microsoft.com/office/spreadsheetml/2009/9/ac" r="379" ht="15.75" x14ac:dyDescent="0.25">
      <c r="A379" s="173"/>
      <c r="B379" s="174"/>
      <c r="C379" s="173"/>
      <c r="D379" s="173"/>
      <c r="E379" s="173"/>
      <c r="F379" s="173"/>
      <c r="G379" s="173"/>
      <c r="H379" s="173"/>
      <c r="I379" s="173"/>
      <c r="J379" s="173"/>
      <c r="K379" s="173"/>
      <c r="L379" s="173"/>
      <c r="M379" s="173"/>
      <c r="N379" s="173"/>
      <c r="O379" s="173"/>
      <c r="P379" s="173"/>
      <c r="Q379" s="173"/>
      <c r="R379" s="173"/>
      <c r="S379" s="173"/>
      <c r="T379" s="173"/>
      <c r="U379" s="173"/>
      <c r="V379" s="173"/>
      <c r="W379" s="173"/>
      <c r="X379" s="173"/>
      <c r="Y379" s="173"/>
      <c r="Z379" s="173"/>
      <c r="AA379" s="173"/>
    </row>
    <row xmlns:x14ac="http://schemas.microsoft.com/office/spreadsheetml/2009/9/ac" r="380" ht="15.75" x14ac:dyDescent="0.25">
      <c r="A380" s="173"/>
      <c r="B380" s="174"/>
      <c r="C380" s="173"/>
      <c r="D380" s="173"/>
      <c r="E380" s="173"/>
      <c r="F380" s="173"/>
      <c r="G380" s="173"/>
      <c r="H380" s="173"/>
      <c r="I380" s="173"/>
      <c r="J380" s="173"/>
      <c r="K380" s="173"/>
      <c r="L380" s="173"/>
      <c r="M380" s="173"/>
      <c r="N380" s="173"/>
      <c r="O380" s="173"/>
      <c r="P380" s="173"/>
      <c r="Q380" s="173"/>
      <c r="R380" s="173"/>
      <c r="S380" s="173"/>
      <c r="T380" s="173"/>
      <c r="U380" s="173"/>
      <c r="V380" s="173"/>
      <c r="W380" s="173"/>
      <c r="X380" s="173"/>
      <c r="Y380" s="173"/>
      <c r="Z380" s="173"/>
      <c r="AA380" s="173"/>
    </row>
    <row xmlns:x14ac="http://schemas.microsoft.com/office/spreadsheetml/2009/9/ac" r="381" ht="15.75" x14ac:dyDescent="0.25">
      <c r="A381" s="173"/>
      <c r="B381" s="174"/>
      <c r="C381" s="173"/>
      <c r="D381" s="173"/>
      <c r="E381" s="173"/>
      <c r="F381" s="173"/>
      <c r="G381" s="173"/>
      <c r="H381" s="173"/>
      <c r="I381" s="173"/>
      <c r="J381" s="173"/>
      <c r="K381" s="173"/>
      <c r="L381" s="173"/>
      <c r="M381" s="173"/>
      <c r="N381" s="173"/>
      <c r="O381" s="173"/>
      <c r="P381" s="173"/>
      <c r="Q381" s="173"/>
      <c r="R381" s="173"/>
      <c r="S381" s="173"/>
      <c r="T381" s="173"/>
      <c r="U381" s="173"/>
      <c r="V381" s="173"/>
      <c r="W381" s="173"/>
      <c r="X381" s="173"/>
      <c r="Y381" s="173"/>
      <c r="Z381" s="173"/>
      <c r="AA381" s="173"/>
    </row>
    <row xmlns:x14ac="http://schemas.microsoft.com/office/spreadsheetml/2009/9/ac" r="382" ht="15.75" x14ac:dyDescent="0.25">
      <c r="A382" s="173"/>
      <c r="B382" s="174"/>
      <c r="C382" s="173"/>
      <c r="D382" s="173"/>
      <c r="E382" s="173"/>
      <c r="F382" s="173"/>
      <c r="G382" s="173"/>
      <c r="H382" s="173"/>
      <c r="I382" s="173"/>
      <c r="J382" s="173"/>
      <c r="K382" s="173"/>
      <c r="L382" s="173"/>
      <c r="M382" s="173"/>
      <c r="N382" s="173"/>
      <c r="O382" s="173"/>
      <c r="P382" s="173"/>
      <c r="Q382" s="173"/>
      <c r="R382" s="173"/>
      <c r="S382" s="173"/>
      <c r="T382" s="173"/>
      <c r="U382" s="173"/>
      <c r="V382" s="173"/>
      <c r="W382" s="173"/>
      <c r="X382" s="173"/>
      <c r="Y382" s="173"/>
      <c r="Z382" s="173"/>
      <c r="AA382" s="173"/>
    </row>
    <row xmlns:x14ac="http://schemas.microsoft.com/office/spreadsheetml/2009/9/ac" r="383" ht="15.75" x14ac:dyDescent="0.25">
      <c r="A383" s="173"/>
      <c r="B383" s="174"/>
      <c r="C383" s="173"/>
      <c r="D383" s="173"/>
      <c r="E383" s="173"/>
      <c r="F383" s="173"/>
      <c r="G383" s="173"/>
      <c r="H383" s="173"/>
      <c r="I383" s="173"/>
      <c r="J383" s="173"/>
      <c r="K383" s="173"/>
      <c r="L383" s="173"/>
      <c r="M383" s="173"/>
      <c r="N383" s="173"/>
      <c r="O383" s="173"/>
      <c r="P383" s="173"/>
      <c r="Q383" s="173"/>
      <c r="R383" s="173"/>
      <c r="S383" s="173"/>
      <c r="T383" s="173"/>
      <c r="U383" s="173"/>
      <c r="V383" s="173"/>
      <c r="W383" s="173"/>
      <c r="X383" s="173"/>
      <c r="Y383" s="173"/>
      <c r="Z383" s="173"/>
      <c r="AA383" s="173"/>
    </row>
    <row xmlns:x14ac="http://schemas.microsoft.com/office/spreadsheetml/2009/9/ac" r="384" ht="15.75" x14ac:dyDescent="0.25">
      <c r="A384" s="173"/>
      <c r="B384" s="174"/>
      <c r="C384" s="173"/>
      <c r="D384" s="173"/>
      <c r="E384" s="173"/>
      <c r="F384" s="173"/>
      <c r="G384" s="173"/>
      <c r="H384" s="173"/>
      <c r="I384" s="173"/>
      <c r="J384" s="173"/>
      <c r="K384" s="173"/>
      <c r="L384" s="173"/>
      <c r="M384" s="173"/>
      <c r="N384" s="173"/>
      <c r="O384" s="173"/>
      <c r="P384" s="173"/>
      <c r="Q384" s="173"/>
      <c r="R384" s="173"/>
      <c r="S384" s="173"/>
      <c r="T384" s="173"/>
      <c r="U384" s="173"/>
      <c r="V384" s="173"/>
      <c r="W384" s="173"/>
      <c r="X384" s="173"/>
      <c r="Y384" s="173"/>
      <c r="Z384" s="173"/>
      <c r="AA384" s="173"/>
    </row>
    <row xmlns:x14ac="http://schemas.microsoft.com/office/spreadsheetml/2009/9/ac" r="385" ht="15.75" x14ac:dyDescent="0.25">
      <c r="A385" s="173"/>
      <c r="B385" s="174"/>
      <c r="C385" s="173"/>
      <c r="D385" s="173"/>
      <c r="E385" s="173"/>
      <c r="F385" s="173"/>
      <c r="G385" s="173"/>
      <c r="H385" s="173"/>
      <c r="I385" s="173"/>
      <c r="J385" s="173"/>
      <c r="K385" s="173"/>
      <c r="L385" s="173"/>
      <c r="M385" s="173"/>
      <c r="N385" s="173"/>
      <c r="O385" s="173"/>
      <c r="P385" s="173"/>
      <c r="Q385" s="173"/>
      <c r="R385" s="173"/>
      <c r="S385" s="173"/>
      <c r="T385" s="173"/>
      <c r="U385" s="173"/>
      <c r="V385" s="173"/>
      <c r="W385" s="173"/>
      <c r="X385" s="173"/>
      <c r="Y385" s="173"/>
      <c r="Z385" s="173"/>
      <c r="AA385" s="173"/>
    </row>
    <row xmlns:x14ac="http://schemas.microsoft.com/office/spreadsheetml/2009/9/ac" r="386" ht="15.75" x14ac:dyDescent="0.25">
      <c r="A386" s="173"/>
      <c r="B386" s="174"/>
      <c r="C386" s="173"/>
      <c r="D386" s="173"/>
      <c r="E386" s="173"/>
      <c r="F386" s="173"/>
      <c r="G386" s="173"/>
      <c r="H386" s="173"/>
      <c r="I386" s="173"/>
      <c r="J386" s="173"/>
      <c r="K386" s="173"/>
      <c r="L386" s="173"/>
      <c r="M386" s="173"/>
      <c r="N386" s="173"/>
      <c r="O386" s="173"/>
      <c r="P386" s="173"/>
      <c r="Q386" s="173"/>
      <c r="R386" s="173"/>
      <c r="S386" s="173"/>
      <c r="T386" s="173"/>
      <c r="U386" s="173"/>
      <c r="V386" s="173"/>
      <c r="W386" s="173"/>
      <c r="X386" s="173"/>
      <c r="Y386" s="173"/>
      <c r="Z386" s="173"/>
      <c r="AA386" s="173"/>
    </row>
    <row xmlns:x14ac="http://schemas.microsoft.com/office/spreadsheetml/2009/9/ac" r="387" ht="15.75" x14ac:dyDescent="0.25">
      <c r="A387" s="173"/>
      <c r="B387" s="174"/>
      <c r="C387" s="173"/>
      <c r="D387" s="173"/>
      <c r="E387" s="173"/>
      <c r="F387" s="173"/>
      <c r="G387" s="173"/>
      <c r="H387" s="173"/>
      <c r="I387" s="173"/>
      <c r="J387" s="173"/>
      <c r="K387" s="173"/>
      <c r="L387" s="173"/>
      <c r="M387" s="173"/>
      <c r="N387" s="173"/>
      <c r="O387" s="173"/>
      <c r="P387" s="173"/>
      <c r="Q387" s="173"/>
      <c r="R387" s="173"/>
      <c r="S387" s="173"/>
      <c r="T387" s="173"/>
      <c r="U387" s="173"/>
      <c r="V387" s="173"/>
      <c r="W387" s="173"/>
      <c r="X387" s="173"/>
      <c r="Y387" s="173"/>
      <c r="Z387" s="173"/>
      <c r="AA387" s="173"/>
    </row>
    <row xmlns:x14ac="http://schemas.microsoft.com/office/spreadsheetml/2009/9/ac" r="388" ht="15.75" x14ac:dyDescent="0.25">
      <c r="A388" s="173"/>
      <c r="B388" s="174"/>
      <c r="C388" s="173"/>
      <c r="D388" s="173"/>
      <c r="E388" s="173"/>
      <c r="F388" s="173"/>
      <c r="G388" s="173"/>
      <c r="H388" s="173"/>
      <c r="I388" s="173"/>
      <c r="J388" s="173"/>
      <c r="K388" s="173"/>
      <c r="L388" s="173"/>
      <c r="M388" s="173"/>
      <c r="N388" s="173"/>
      <c r="O388" s="173"/>
      <c r="P388" s="173"/>
      <c r="Q388" s="173"/>
      <c r="R388" s="173"/>
      <c r="S388" s="173"/>
      <c r="T388" s="173"/>
      <c r="U388" s="173"/>
      <c r="V388" s="173"/>
      <c r="W388" s="173"/>
      <c r="X388" s="173"/>
      <c r="Y388" s="173"/>
      <c r="Z388" s="173"/>
      <c r="AA388" s="173"/>
    </row>
    <row xmlns:x14ac="http://schemas.microsoft.com/office/spreadsheetml/2009/9/ac" r="389" ht="15.75" x14ac:dyDescent="0.25">
      <c r="A389" s="173"/>
      <c r="B389" s="174"/>
      <c r="C389" s="173"/>
      <c r="D389" s="173"/>
      <c r="E389" s="173"/>
      <c r="F389" s="173"/>
      <c r="G389" s="173"/>
      <c r="H389" s="173"/>
      <c r="I389" s="173"/>
      <c r="J389" s="173"/>
      <c r="K389" s="173"/>
      <c r="L389" s="173"/>
      <c r="M389" s="173"/>
      <c r="N389" s="173"/>
      <c r="O389" s="173"/>
      <c r="P389" s="173"/>
      <c r="Q389" s="173"/>
      <c r="R389" s="173"/>
      <c r="S389" s="173"/>
      <c r="T389" s="173"/>
      <c r="U389" s="173"/>
      <c r="V389" s="173"/>
      <c r="W389" s="173"/>
      <c r="X389" s="173"/>
      <c r="Y389" s="173"/>
      <c r="Z389" s="173"/>
      <c r="AA389" s="173"/>
    </row>
    <row xmlns:x14ac="http://schemas.microsoft.com/office/spreadsheetml/2009/9/ac" r="390" ht="15.75" x14ac:dyDescent="0.25">
      <c r="A390" s="173"/>
      <c r="B390" s="174"/>
      <c r="C390" s="173"/>
      <c r="D390" s="173"/>
      <c r="E390" s="173"/>
      <c r="F390" s="173"/>
      <c r="G390" s="173"/>
      <c r="H390" s="173"/>
      <c r="I390" s="173"/>
      <c r="J390" s="173"/>
      <c r="K390" s="173"/>
      <c r="L390" s="173"/>
      <c r="M390" s="173"/>
      <c r="N390" s="173"/>
      <c r="O390" s="173"/>
      <c r="P390" s="173"/>
      <c r="Q390" s="173"/>
      <c r="R390" s="173"/>
      <c r="S390" s="173"/>
      <c r="T390" s="173"/>
      <c r="U390" s="173"/>
      <c r="V390" s="173"/>
      <c r="W390" s="173"/>
      <c r="X390" s="173"/>
      <c r="Y390" s="173"/>
      <c r="Z390" s="173"/>
      <c r="AA390" s="173"/>
    </row>
    <row xmlns:x14ac="http://schemas.microsoft.com/office/spreadsheetml/2009/9/ac" r="391" ht="15.75" x14ac:dyDescent="0.25">
      <c r="A391" s="173"/>
      <c r="B391" s="174"/>
      <c r="C391" s="173"/>
      <c r="D391" s="173"/>
      <c r="E391" s="173"/>
      <c r="F391" s="173"/>
      <c r="G391" s="173"/>
      <c r="H391" s="173"/>
      <c r="I391" s="173"/>
      <c r="J391" s="173"/>
      <c r="K391" s="173"/>
      <c r="L391" s="173"/>
      <c r="M391" s="173"/>
      <c r="N391" s="173"/>
      <c r="O391" s="173"/>
      <c r="P391" s="173"/>
      <c r="Q391" s="173"/>
      <c r="R391" s="173"/>
      <c r="S391" s="173"/>
      <c r="T391" s="173"/>
      <c r="U391" s="173"/>
      <c r="V391" s="173"/>
      <c r="W391" s="173"/>
      <c r="X391" s="173"/>
      <c r="Y391" s="173"/>
      <c r="Z391" s="173"/>
      <c r="AA391" s="173"/>
    </row>
    <row xmlns:x14ac="http://schemas.microsoft.com/office/spreadsheetml/2009/9/ac" r="392" ht="15.75" x14ac:dyDescent="0.25">
      <c r="A392" s="173"/>
      <c r="B392" s="174"/>
      <c r="C392" s="173"/>
      <c r="D392" s="173"/>
      <c r="E392" s="173"/>
      <c r="F392" s="173"/>
      <c r="G392" s="173"/>
      <c r="H392" s="173"/>
      <c r="I392" s="173"/>
      <c r="J392" s="173"/>
      <c r="K392" s="173"/>
      <c r="L392" s="173"/>
      <c r="M392" s="173"/>
      <c r="N392" s="173"/>
      <c r="O392" s="173"/>
      <c r="P392" s="173"/>
      <c r="Q392" s="173"/>
      <c r="R392" s="173"/>
      <c r="S392" s="173"/>
      <c r="T392" s="173"/>
      <c r="U392" s="173"/>
      <c r="V392" s="173"/>
      <c r="W392" s="173"/>
      <c r="X392" s="173"/>
      <c r="Y392" s="173"/>
      <c r="Z392" s="173"/>
      <c r="AA392" s="173"/>
    </row>
    <row xmlns:x14ac="http://schemas.microsoft.com/office/spreadsheetml/2009/9/ac" r="393" ht="15.75" x14ac:dyDescent="0.25">
      <c r="A393" s="173"/>
      <c r="B393" s="174"/>
      <c r="C393" s="173"/>
      <c r="D393" s="173"/>
      <c r="E393" s="173"/>
      <c r="F393" s="173"/>
      <c r="G393" s="173"/>
      <c r="H393" s="173"/>
      <c r="I393" s="173"/>
      <c r="J393" s="173"/>
      <c r="K393" s="173"/>
      <c r="L393" s="173"/>
      <c r="M393" s="173"/>
      <c r="N393" s="173"/>
      <c r="O393" s="173"/>
      <c r="P393" s="173"/>
      <c r="Q393" s="173"/>
      <c r="R393" s="173"/>
      <c r="S393" s="173"/>
      <c r="T393" s="173"/>
      <c r="U393" s="173"/>
      <c r="V393" s="173"/>
      <c r="W393" s="173"/>
      <c r="X393" s="173"/>
      <c r="Y393" s="173"/>
      <c r="Z393" s="173"/>
      <c r="AA393" s="173"/>
    </row>
    <row xmlns:x14ac="http://schemas.microsoft.com/office/spreadsheetml/2009/9/ac" r="394" ht="15.75" x14ac:dyDescent="0.25">
      <c r="A394" s="173"/>
      <c r="B394" s="174"/>
      <c r="C394" s="173"/>
      <c r="D394" s="173"/>
      <c r="E394" s="173"/>
      <c r="F394" s="173"/>
      <c r="G394" s="173"/>
      <c r="H394" s="173"/>
      <c r="I394" s="173"/>
      <c r="J394" s="173"/>
      <c r="K394" s="173"/>
      <c r="L394" s="173"/>
      <c r="M394" s="173"/>
      <c r="N394" s="173"/>
      <c r="O394" s="173"/>
      <c r="P394" s="173"/>
      <c r="Q394" s="173"/>
      <c r="R394" s="173"/>
      <c r="S394" s="173"/>
      <c r="T394" s="173"/>
      <c r="U394" s="173"/>
      <c r="V394" s="173"/>
      <c r="W394" s="173"/>
      <c r="X394" s="173"/>
      <c r="Y394" s="173"/>
      <c r="Z394" s="173"/>
      <c r="AA394" s="173"/>
    </row>
    <row xmlns:x14ac="http://schemas.microsoft.com/office/spreadsheetml/2009/9/ac" r="395" ht="15.75" x14ac:dyDescent="0.25">
      <c r="A395" s="173"/>
      <c r="B395" s="174"/>
      <c r="C395" s="173"/>
      <c r="D395" s="173"/>
      <c r="E395" s="173"/>
      <c r="F395" s="173"/>
      <c r="G395" s="173"/>
      <c r="H395" s="173"/>
      <c r="I395" s="173"/>
      <c r="J395" s="173"/>
      <c r="K395" s="173"/>
      <c r="L395" s="173"/>
      <c r="M395" s="173"/>
      <c r="N395" s="173"/>
      <c r="O395" s="173"/>
      <c r="P395" s="173"/>
      <c r="Q395" s="173"/>
      <c r="R395" s="173"/>
      <c r="S395" s="173"/>
      <c r="T395" s="173"/>
      <c r="U395" s="173"/>
      <c r="V395" s="173"/>
      <c r="W395" s="173"/>
      <c r="X395" s="173"/>
      <c r="Y395" s="173"/>
      <c r="Z395" s="173"/>
      <c r="AA395" s="173"/>
    </row>
    <row xmlns:x14ac="http://schemas.microsoft.com/office/spreadsheetml/2009/9/ac" r="396" ht="15.75" x14ac:dyDescent="0.25">
      <c r="A396" s="173"/>
      <c r="B396" s="174"/>
      <c r="C396" s="173"/>
      <c r="D396" s="173"/>
      <c r="E396" s="173"/>
      <c r="F396" s="173"/>
      <c r="G396" s="173"/>
      <c r="H396" s="173"/>
      <c r="I396" s="173"/>
      <c r="J396" s="173"/>
      <c r="K396" s="173"/>
      <c r="L396" s="173"/>
      <c r="M396" s="173"/>
      <c r="N396" s="173"/>
      <c r="O396" s="173"/>
      <c r="P396" s="173"/>
      <c r="Q396" s="173"/>
      <c r="R396" s="173"/>
      <c r="S396" s="173"/>
      <c r="T396" s="173"/>
      <c r="U396" s="173"/>
      <c r="V396" s="173"/>
      <c r="W396" s="173"/>
      <c r="X396" s="173"/>
      <c r="Y396" s="173"/>
      <c r="Z396" s="173"/>
      <c r="AA396" s="173"/>
    </row>
    <row xmlns:x14ac="http://schemas.microsoft.com/office/spreadsheetml/2009/9/ac" r="397" ht="15.75" x14ac:dyDescent="0.25">
      <c r="A397" s="173"/>
      <c r="B397" s="174"/>
      <c r="C397" s="173"/>
      <c r="D397" s="173"/>
      <c r="E397" s="173"/>
      <c r="F397" s="173"/>
      <c r="G397" s="173"/>
      <c r="H397" s="173"/>
      <c r="I397" s="173"/>
      <c r="J397" s="173"/>
      <c r="K397" s="173"/>
      <c r="L397" s="173"/>
      <c r="M397" s="173"/>
      <c r="N397" s="173"/>
      <c r="O397" s="173"/>
      <c r="P397" s="173"/>
      <c r="Q397" s="173"/>
      <c r="R397" s="173"/>
      <c r="S397" s="173"/>
      <c r="T397" s="173"/>
      <c r="U397" s="173"/>
      <c r="V397" s="173"/>
      <c r="W397" s="173"/>
      <c r="X397" s="173"/>
      <c r="Y397" s="173"/>
      <c r="Z397" s="173"/>
      <c r="AA397" s="173"/>
    </row>
    <row xmlns:x14ac="http://schemas.microsoft.com/office/spreadsheetml/2009/9/ac" r="398" ht="15.75" x14ac:dyDescent="0.25">
      <c r="A398" s="173"/>
      <c r="B398" s="174"/>
      <c r="C398" s="173"/>
      <c r="D398" s="173"/>
      <c r="E398" s="173"/>
      <c r="F398" s="173"/>
      <c r="G398" s="173"/>
      <c r="H398" s="173"/>
      <c r="I398" s="173"/>
      <c r="J398" s="173"/>
      <c r="K398" s="173"/>
      <c r="L398" s="173"/>
      <c r="M398" s="173"/>
      <c r="N398" s="173"/>
      <c r="O398" s="173"/>
      <c r="P398" s="173"/>
      <c r="Q398" s="173"/>
      <c r="R398" s="173"/>
      <c r="S398" s="173"/>
      <c r="T398" s="173"/>
      <c r="U398" s="173"/>
      <c r="V398" s="173"/>
      <c r="W398" s="173"/>
      <c r="X398" s="173"/>
      <c r="Y398" s="173"/>
      <c r="Z398" s="173"/>
      <c r="AA398" s="173"/>
    </row>
    <row xmlns:x14ac="http://schemas.microsoft.com/office/spreadsheetml/2009/9/ac" r="399" ht="15.75" x14ac:dyDescent="0.25">
      <c r="A399" s="173"/>
      <c r="B399" s="174"/>
      <c r="C399" s="173"/>
      <c r="D399" s="173"/>
      <c r="E399" s="173"/>
      <c r="F399" s="173"/>
      <c r="G399" s="173"/>
      <c r="H399" s="173"/>
      <c r="I399" s="173"/>
      <c r="J399" s="173"/>
      <c r="K399" s="173"/>
      <c r="L399" s="173"/>
      <c r="M399" s="173"/>
      <c r="N399" s="173"/>
      <c r="O399" s="173"/>
      <c r="P399" s="173"/>
      <c r="Q399" s="173"/>
      <c r="R399" s="173"/>
      <c r="S399" s="173"/>
      <c r="T399" s="173"/>
      <c r="U399" s="173"/>
      <c r="V399" s="173"/>
      <c r="W399" s="173"/>
      <c r="X399" s="173"/>
      <c r="Y399" s="173"/>
      <c r="Z399" s="173"/>
      <c r="AA399" s="173"/>
    </row>
    <row xmlns:x14ac="http://schemas.microsoft.com/office/spreadsheetml/2009/9/ac" r="400" ht="15.75" x14ac:dyDescent="0.25">
      <c r="A400" s="173"/>
      <c r="B400" s="174"/>
      <c r="C400" s="173"/>
      <c r="D400" s="173"/>
      <c r="E400" s="173"/>
      <c r="F400" s="173"/>
      <c r="G400" s="173"/>
      <c r="H400" s="173"/>
      <c r="I400" s="173"/>
      <c r="J400" s="173"/>
      <c r="K400" s="173"/>
      <c r="L400" s="173"/>
      <c r="M400" s="173"/>
      <c r="N400" s="173"/>
      <c r="O400" s="173"/>
      <c r="P400" s="173"/>
      <c r="Q400" s="173"/>
      <c r="R400" s="173"/>
      <c r="S400" s="173"/>
      <c r="T400" s="173"/>
      <c r="U400" s="173"/>
      <c r="V400" s="173"/>
      <c r="W400" s="173"/>
      <c r="X400" s="173"/>
      <c r="Y400" s="173"/>
      <c r="Z400" s="173"/>
      <c r="AA400" s="173"/>
    </row>
    <row xmlns:x14ac="http://schemas.microsoft.com/office/spreadsheetml/2009/9/ac" r="401" ht="15.75" x14ac:dyDescent="0.25">
      <c r="A401" s="173"/>
      <c r="B401" s="174"/>
      <c r="C401" s="173"/>
      <c r="D401" s="173"/>
      <c r="E401" s="173"/>
      <c r="F401" s="173"/>
      <c r="G401" s="173"/>
      <c r="H401" s="173"/>
      <c r="I401" s="173"/>
      <c r="J401" s="173"/>
      <c r="K401" s="173"/>
      <c r="L401" s="173"/>
      <c r="M401" s="173"/>
      <c r="N401" s="173"/>
      <c r="O401" s="173"/>
      <c r="P401" s="173"/>
      <c r="Q401" s="173"/>
      <c r="R401" s="173"/>
      <c r="S401" s="173"/>
      <c r="T401" s="173"/>
      <c r="U401" s="173"/>
      <c r="V401" s="173"/>
      <c r="W401" s="173"/>
      <c r="X401" s="173"/>
      <c r="Y401" s="173"/>
      <c r="Z401" s="173"/>
      <c r="AA401" s="173"/>
    </row>
    <row xmlns:x14ac="http://schemas.microsoft.com/office/spreadsheetml/2009/9/ac" r="402" ht="15.75" x14ac:dyDescent="0.25">
      <c r="A402" s="173"/>
      <c r="B402" s="174"/>
      <c r="C402" s="173"/>
      <c r="D402" s="173"/>
      <c r="E402" s="173"/>
      <c r="F402" s="173"/>
      <c r="G402" s="173"/>
      <c r="H402" s="173"/>
      <c r="I402" s="173"/>
      <c r="J402" s="173"/>
      <c r="K402" s="173"/>
      <c r="L402" s="173"/>
      <c r="M402" s="173"/>
      <c r="N402" s="173"/>
      <c r="O402" s="173"/>
      <c r="P402" s="173"/>
      <c r="Q402" s="173"/>
      <c r="R402" s="173"/>
      <c r="S402" s="173"/>
      <c r="T402" s="173"/>
      <c r="U402" s="173"/>
      <c r="V402" s="173"/>
      <c r="W402" s="173"/>
      <c r="X402" s="173"/>
      <c r="Y402" s="173"/>
      <c r="Z402" s="173"/>
      <c r="AA402" s="173"/>
    </row>
    <row xmlns:x14ac="http://schemas.microsoft.com/office/spreadsheetml/2009/9/ac" r="403" ht="15.75" x14ac:dyDescent="0.25">
      <c r="A403" s="173"/>
      <c r="B403" s="174"/>
      <c r="C403" s="173"/>
      <c r="D403" s="173"/>
      <c r="E403" s="173"/>
      <c r="F403" s="173"/>
      <c r="G403" s="173"/>
      <c r="H403" s="173"/>
      <c r="I403" s="173"/>
      <c r="J403" s="173"/>
      <c r="K403" s="173"/>
      <c r="L403" s="173"/>
      <c r="M403" s="173"/>
      <c r="N403" s="173"/>
      <c r="O403" s="173"/>
      <c r="P403" s="173"/>
      <c r="Q403" s="173"/>
      <c r="R403" s="173"/>
      <c r="S403" s="173"/>
      <c r="T403" s="173"/>
      <c r="U403" s="173"/>
      <c r="V403" s="173"/>
      <c r="W403" s="173"/>
      <c r="X403" s="173"/>
      <c r="Y403" s="173"/>
      <c r="Z403" s="173"/>
      <c r="AA403" s="173"/>
    </row>
    <row xmlns:x14ac="http://schemas.microsoft.com/office/spreadsheetml/2009/9/ac" r="404" ht="15.75" x14ac:dyDescent="0.25">
      <c r="A404" s="173"/>
      <c r="B404" s="174"/>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c r="AA404" s="173"/>
    </row>
    <row xmlns:x14ac="http://schemas.microsoft.com/office/spreadsheetml/2009/9/ac" r="405" ht="15.75" x14ac:dyDescent="0.25">
      <c r="A405" s="173"/>
      <c r="B405" s="174"/>
      <c r="C405" s="173"/>
      <c r="D405" s="173"/>
      <c r="E405" s="173"/>
      <c r="F405" s="173"/>
      <c r="G405" s="173"/>
      <c r="H405" s="173"/>
      <c r="I405" s="173"/>
      <c r="J405" s="173"/>
      <c r="K405" s="173"/>
      <c r="L405" s="173"/>
      <c r="M405" s="173"/>
      <c r="N405" s="173"/>
      <c r="O405" s="173"/>
      <c r="P405" s="173"/>
      <c r="Q405" s="173"/>
      <c r="R405" s="173"/>
      <c r="S405" s="173"/>
      <c r="T405" s="173"/>
      <c r="U405" s="173"/>
      <c r="V405" s="173"/>
      <c r="W405" s="173"/>
      <c r="X405" s="173"/>
      <c r="Y405" s="173"/>
      <c r="Z405" s="173"/>
      <c r="AA405" s="173"/>
    </row>
    <row xmlns:x14ac="http://schemas.microsoft.com/office/spreadsheetml/2009/9/ac" r="406" ht="15.75" x14ac:dyDescent="0.25">
      <c r="A406" s="173"/>
      <c r="B406" s="174"/>
      <c r="C406" s="173"/>
      <c r="D406" s="173"/>
      <c r="E406" s="173"/>
      <c r="F406" s="173"/>
      <c r="G406" s="173"/>
      <c r="H406" s="173"/>
      <c r="I406" s="173"/>
      <c r="J406" s="173"/>
      <c r="K406" s="173"/>
      <c r="L406" s="173"/>
      <c r="M406" s="173"/>
      <c r="N406" s="173"/>
      <c r="O406" s="173"/>
      <c r="P406" s="173"/>
      <c r="Q406" s="173"/>
      <c r="R406" s="173"/>
      <c r="S406" s="173"/>
      <c r="T406" s="173"/>
      <c r="U406" s="173"/>
      <c r="V406" s="173"/>
      <c r="W406" s="173"/>
      <c r="X406" s="173"/>
      <c r="Y406" s="173"/>
      <c r="Z406" s="173"/>
      <c r="AA406" s="173"/>
    </row>
    <row xmlns:x14ac="http://schemas.microsoft.com/office/spreadsheetml/2009/9/ac" r="407" ht="15.75" x14ac:dyDescent="0.25">
      <c r="A407" s="173"/>
      <c r="B407" s="174"/>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c r="AA407" s="173"/>
    </row>
    <row xmlns:x14ac="http://schemas.microsoft.com/office/spreadsheetml/2009/9/ac" r="408" ht="15.75" x14ac:dyDescent="0.25">
      <c r="A408" s="173"/>
      <c r="B408" s="174"/>
      <c r="C408" s="173"/>
      <c r="D408" s="173"/>
      <c r="E408" s="173"/>
      <c r="F408" s="173"/>
      <c r="G408" s="173"/>
      <c r="H408" s="173"/>
      <c r="I408" s="173"/>
      <c r="J408" s="173"/>
      <c r="K408" s="173"/>
      <c r="L408" s="173"/>
      <c r="M408" s="173"/>
      <c r="N408" s="173"/>
      <c r="O408" s="173"/>
      <c r="P408" s="173"/>
      <c r="Q408" s="173"/>
      <c r="R408" s="173"/>
      <c r="S408" s="173"/>
      <c r="T408" s="173"/>
      <c r="U408" s="173"/>
      <c r="V408" s="173"/>
      <c r="W408" s="173"/>
      <c r="X408" s="173"/>
      <c r="Y408" s="173"/>
      <c r="Z408" s="173"/>
      <c r="AA408" s="173"/>
    </row>
    <row xmlns:x14ac="http://schemas.microsoft.com/office/spreadsheetml/2009/9/ac" r="409" ht="15.75" x14ac:dyDescent="0.25">
      <c r="A409" s="173"/>
      <c r="B409" s="174"/>
      <c r="C409" s="173"/>
      <c r="D409" s="173"/>
      <c r="E409" s="173"/>
      <c r="F409" s="173"/>
      <c r="G409" s="173"/>
      <c r="H409" s="173"/>
      <c r="I409" s="173"/>
      <c r="J409" s="173"/>
      <c r="K409" s="173"/>
      <c r="L409" s="173"/>
      <c r="M409" s="173"/>
      <c r="N409" s="173"/>
      <c r="O409" s="173"/>
      <c r="P409" s="173"/>
      <c r="Q409" s="173"/>
      <c r="R409" s="173"/>
      <c r="S409" s="173"/>
      <c r="T409" s="173"/>
      <c r="U409" s="173"/>
      <c r="V409" s="173"/>
      <c r="W409" s="173"/>
      <c r="X409" s="173"/>
      <c r="Y409" s="173"/>
      <c r="Z409" s="173"/>
      <c r="AA409" s="173"/>
    </row>
    <row xmlns:x14ac="http://schemas.microsoft.com/office/spreadsheetml/2009/9/ac" r="410" ht="15.75" x14ac:dyDescent="0.25">
      <c r="A410" s="173"/>
      <c r="B410" s="174"/>
      <c r="C410" s="173"/>
      <c r="D410" s="173"/>
      <c r="E410" s="173"/>
      <c r="F410" s="173"/>
      <c r="G410" s="173"/>
      <c r="H410" s="173"/>
      <c r="I410" s="173"/>
      <c r="J410" s="173"/>
      <c r="K410" s="173"/>
      <c r="L410" s="173"/>
      <c r="M410" s="173"/>
      <c r="N410" s="173"/>
      <c r="O410" s="173"/>
      <c r="P410" s="173"/>
      <c r="Q410" s="173"/>
      <c r="R410" s="173"/>
      <c r="S410" s="173"/>
      <c r="T410" s="173"/>
      <c r="U410" s="173"/>
      <c r="V410" s="173"/>
      <c r="W410" s="173"/>
      <c r="X410" s="173"/>
      <c r="Y410" s="173"/>
      <c r="Z410" s="173"/>
      <c r="AA410" s="173"/>
    </row>
    <row xmlns:x14ac="http://schemas.microsoft.com/office/spreadsheetml/2009/9/ac" r="411" ht="15.75" x14ac:dyDescent="0.25">
      <c r="A411" s="173"/>
      <c r="B411" s="174"/>
      <c r="C411" s="173"/>
      <c r="D411" s="173"/>
      <c r="E411" s="173"/>
      <c r="F411" s="173"/>
      <c r="G411" s="173"/>
      <c r="H411" s="173"/>
      <c r="I411" s="173"/>
      <c r="J411" s="173"/>
      <c r="K411" s="173"/>
      <c r="L411" s="173"/>
      <c r="M411" s="173"/>
      <c r="N411" s="173"/>
      <c r="O411" s="173"/>
      <c r="P411" s="173"/>
      <c r="Q411" s="173"/>
      <c r="R411" s="173"/>
      <c r="S411" s="173"/>
      <c r="T411" s="173"/>
      <c r="U411" s="173"/>
      <c r="V411" s="173"/>
      <c r="W411" s="173"/>
      <c r="X411" s="173"/>
      <c r="Y411" s="173"/>
      <c r="Z411" s="173"/>
      <c r="AA411" s="173"/>
    </row>
    <row xmlns:x14ac="http://schemas.microsoft.com/office/spreadsheetml/2009/9/ac" r="412" ht="15.75" x14ac:dyDescent="0.25">
      <c r="A412" s="173"/>
      <c r="B412" s="174"/>
      <c r="C412" s="173"/>
      <c r="D412" s="173"/>
      <c r="E412" s="173"/>
      <c r="F412" s="173"/>
      <c r="G412" s="173"/>
      <c r="H412" s="173"/>
      <c r="I412" s="173"/>
      <c r="J412" s="173"/>
      <c r="K412" s="173"/>
      <c r="L412" s="173"/>
      <c r="M412" s="173"/>
      <c r="N412" s="173"/>
      <c r="O412" s="173"/>
      <c r="P412" s="173"/>
      <c r="Q412" s="173"/>
      <c r="R412" s="173"/>
      <c r="S412" s="173"/>
      <c r="T412" s="173"/>
      <c r="U412" s="173"/>
      <c r="V412" s="173"/>
      <c r="W412" s="173"/>
      <c r="X412" s="173"/>
      <c r="Y412" s="173"/>
      <c r="Z412" s="173"/>
      <c r="AA412" s="173"/>
    </row>
    <row xmlns:x14ac="http://schemas.microsoft.com/office/spreadsheetml/2009/9/ac" r="413" ht="15.75" x14ac:dyDescent="0.25">
      <c r="A413" s="173"/>
      <c r="B413" s="174"/>
      <c r="C413" s="173"/>
      <c r="D413" s="173"/>
      <c r="E413" s="173"/>
      <c r="F413" s="173"/>
      <c r="G413" s="173"/>
      <c r="H413" s="173"/>
      <c r="I413" s="173"/>
      <c r="J413" s="173"/>
      <c r="K413" s="173"/>
      <c r="L413" s="173"/>
      <c r="M413" s="173"/>
      <c r="N413" s="173"/>
      <c r="O413" s="173"/>
      <c r="P413" s="173"/>
      <c r="Q413" s="173"/>
      <c r="R413" s="173"/>
      <c r="S413" s="173"/>
      <c r="T413" s="173"/>
      <c r="U413" s="173"/>
      <c r="V413" s="173"/>
      <c r="W413" s="173"/>
      <c r="X413" s="173"/>
      <c r="Y413" s="173"/>
      <c r="Z413" s="173"/>
      <c r="AA413" s="173"/>
    </row>
    <row xmlns:x14ac="http://schemas.microsoft.com/office/spreadsheetml/2009/9/ac" r="414" ht="15.75" x14ac:dyDescent="0.25">
      <c r="A414" s="173"/>
      <c r="B414" s="174"/>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c r="AA414" s="173"/>
    </row>
    <row xmlns:x14ac="http://schemas.microsoft.com/office/spreadsheetml/2009/9/ac" r="415" ht="15.75" x14ac:dyDescent="0.25">
      <c r="A415" s="173"/>
      <c r="B415" s="174"/>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c r="AA415" s="173"/>
    </row>
    <row xmlns:x14ac="http://schemas.microsoft.com/office/spreadsheetml/2009/9/ac" r="416" ht="15.75" x14ac:dyDescent="0.25">
      <c r="A416" s="173"/>
      <c r="B416" s="174"/>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c r="AA416" s="173"/>
    </row>
    <row xmlns:x14ac="http://schemas.microsoft.com/office/spreadsheetml/2009/9/ac" r="417" ht="15.75" x14ac:dyDescent="0.25">
      <c r="A417" s="173"/>
      <c r="B417" s="174"/>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c r="AA417" s="173"/>
    </row>
    <row xmlns:x14ac="http://schemas.microsoft.com/office/spreadsheetml/2009/9/ac" r="418" ht="15.75" x14ac:dyDescent="0.25">
      <c r="A418" s="173"/>
      <c r="B418" s="174"/>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c r="AA418" s="173"/>
    </row>
    <row xmlns:x14ac="http://schemas.microsoft.com/office/spreadsheetml/2009/9/ac" r="419" ht="15.75" x14ac:dyDescent="0.25">
      <c r="A419" s="173"/>
      <c r="B419" s="174"/>
      <c r="C419" s="173"/>
      <c r="D419" s="173"/>
      <c r="E419" s="173"/>
      <c r="F419" s="173"/>
      <c r="G419" s="173"/>
      <c r="H419" s="173"/>
      <c r="I419" s="173"/>
      <c r="J419" s="173"/>
      <c r="K419" s="173"/>
      <c r="L419" s="173"/>
      <c r="M419" s="173"/>
      <c r="N419" s="173"/>
      <c r="O419" s="173"/>
      <c r="P419" s="173"/>
      <c r="Q419" s="173"/>
      <c r="R419" s="173"/>
      <c r="S419" s="173"/>
      <c r="T419" s="173"/>
      <c r="U419" s="173"/>
      <c r="V419" s="173"/>
      <c r="W419" s="173"/>
      <c r="X419" s="173"/>
      <c r="Y419" s="173"/>
      <c r="Z419" s="173"/>
      <c r="AA419" s="173"/>
    </row>
    <row xmlns:x14ac="http://schemas.microsoft.com/office/spreadsheetml/2009/9/ac" r="420" ht="15.75" x14ac:dyDescent="0.25">
      <c r="A420" s="173"/>
      <c r="B420" s="174"/>
      <c r="C420" s="173"/>
      <c r="D420" s="173"/>
      <c r="E420" s="173"/>
      <c r="F420" s="173"/>
      <c r="G420" s="173"/>
      <c r="H420" s="173"/>
      <c r="I420" s="173"/>
      <c r="J420" s="173"/>
      <c r="K420" s="173"/>
      <c r="L420" s="173"/>
      <c r="M420" s="173"/>
      <c r="N420" s="173"/>
      <c r="O420" s="173"/>
      <c r="P420" s="173"/>
      <c r="Q420" s="173"/>
      <c r="R420" s="173"/>
      <c r="S420" s="173"/>
      <c r="T420" s="173"/>
      <c r="U420" s="173"/>
      <c r="V420" s="173"/>
      <c r="W420" s="173"/>
      <c r="X420" s="173"/>
      <c r="Y420" s="173"/>
      <c r="Z420" s="173"/>
      <c r="AA420" s="173"/>
    </row>
    <row xmlns:x14ac="http://schemas.microsoft.com/office/spreadsheetml/2009/9/ac" r="421" ht="15.75" x14ac:dyDescent="0.25">
      <c r="A421" s="173"/>
      <c r="B421" s="174"/>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c r="AA421" s="173"/>
    </row>
    <row xmlns:x14ac="http://schemas.microsoft.com/office/spreadsheetml/2009/9/ac" r="422" ht="15.75" x14ac:dyDescent="0.25">
      <c r="A422" s="173"/>
      <c r="B422" s="174"/>
      <c r="C422" s="173"/>
      <c r="D422" s="173"/>
      <c r="E422" s="173"/>
      <c r="F422" s="173"/>
      <c r="G422" s="173"/>
      <c r="H422" s="173"/>
      <c r="I422" s="173"/>
      <c r="J422" s="173"/>
      <c r="K422" s="173"/>
      <c r="L422" s="173"/>
      <c r="M422" s="173"/>
      <c r="N422" s="173"/>
      <c r="O422" s="173"/>
      <c r="P422" s="173"/>
      <c r="Q422" s="173"/>
      <c r="R422" s="173"/>
      <c r="S422" s="173"/>
      <c r="T422" s="173"/>
      <c r="U422" s="173"/>
      <c r="V422" s="173"/>
      <c r="W422" s="173"/>
      <c r="X422" s="173"/>
      <c r="Y422" s="173"/>
      <c r="Z422" s="173"/>
      <c r="AA422" s="173"/>
    </row>
    <row xmlns:x14ac="http://schemas.microsoft.com/office/spreadsheetml/2009/9/ac" r="423" ht="15.75" x14ac:dyDescent="0.25">
      <c r="A423" s="173"/>
      <c r="B423" s="174"/>
      <c r="C423" s="173"/>
      <c r="D423" s="173"/>
      <c r="E423" s="173"/>
      <c r="F423" s="173"/>
      <c r="G423" s="173"/>
      <c r="H423" s="173"/>
      <c r="I423" s="173"/>
      <c r="J423" s="173"/>
      <c r="K423" s="173"/>
      <c r="L423" s="173"/>
      <c r="M423" s="173"/>
      <c r="N423" s="173"/>
      <c r="O423" s="173"/>
      <c r="P423" s="173"/>
      <c r="Q423" s="173"/>
      <c r="R423" s="173"/>
      <c r="S423" s="173"/>
      <c r="T423" s="173"/>
      <c r="U423" s="173"/>
      <c r="V423" s="173"/>
      <c r="W423" s="173"/>
      <c r="X423" s="173"/>
      <c r="Y423" s="173"/>
      <c r="Z423" s="173"/>
      <c r="AA423" s="173"/>
    </row>
    <row xmlns:x14ac="http://schemas.microsoft.com/office/spreadsheetml/2009/9/ac" r="424" ht="15.75" x14ac:dyDescent="0.25">
      <c r="A424" s="173"/>
      <c r="B424" s="174"/>
      <c r="C424" s="173"/>
      <c r="D424" s="173"/>
      <c r="E424" s="173"/>
      <c r="F424" s="173"/>
      <c r="G424" s="173"/>
      <c r="H424" s="173"/>
      <c r="I424" s="173"/>
      <c r="J424" s="173"/>
      <c r="K424" s="173"/>
      <c r="L424" s="173"/>
      <c r="M424" s="173"/>
      <c r="N424" s="173"/>
      <c r="O424" s="173"/>
      <c r="P424" s="173"/>
      <c r="Q424" s="173"/>
      <c r="R424" s="173"/>
      <c r="S424" s="173"/>
      <c r="T424" s="173"/>
      <c r="U424" s="173"/>
      <c r="V424" s="173"/>
      <c r="W424" s="173"/>
      <c r="X424" s="173"/>
      <c r="Y424" s="173"/>
      <c r="Z424" s="173"/>
      <c r="AA424" s="173"/>
    </row>
    <row xmlns:x14ac="http://schemas.microsoft.com/office/spreadsheetml/2009/9/ac" r="425" ht="15.75" x14ac:dyDescent="0.25">
      <c r="A425" s="173"/>
      <c r="B425" s="174"/>
      <c r="C425" s="173"/>
      <c r="D425" s="173"/>
      <c r="E425" s="173"/>
      <c r="F425" s="173"/>
      <c r="G425" s="173"/>
      <c r="H425" s="173"/>
      <c r="I425" s="173"/>
      <c r="J425" s="173"/>
      <c r="K425" s="173"/>
      <c r="L425" s="173"/>
      <c r="M425" s="173"/>
      <c r="N425" s="173"/>
      <c r="O425" s="173"/>
      <c r="P425" s="173"/>
      <c r="Q425" s="173"/>
      <c r="R425" s="173"/>
      <c r="S425" s="173"/>
      <c r="T425" s="173"/>
      <c r="U425" s="173"/>
      <c r="V425" s="173"/>
      <c r="W425" s="173"/>
      <c r="X425" s="173"/>
      <c r="Y425" s="173"/>
      <c r="Z425" s="173"/>
      <c r="AA425" s="173"/>
    </row>
    <row xmlns:x14ac="http://schemas.microsoft.com/office/spreadsheetml/2009/9/ac" r="426" ht="15.75" x14ac:dyDescent="0.25">
      <c r="A426" s="173"/>
      <c r="B426" s="174"/>
      <c r="C426" s="173"/>
      <c r="D426" s="173"/>
      <c r="E426" s="173"/>
      <c r="F426" s="173"/>
      <c r="G426" s="173"/>
      <c r="H426" s="173"/>
      <c r="I426" s="173"/>
      <c r="J426" s="173"/>
      <c r="K426" s="173"/>
      <c r="L426" s="173"/>
      <c r="M426" s="173"/>
      <c r="N426" s="173"/>
      <c r="O426" s="173"/>
      <c r="P426" s="173"/>
      <c r="Q426" s="173"/>
      <c r="R426" s="173"/>
      <c r="S426" s="173"/>
      <c r="T426" s="173"/>
      <c r="U426" s="173"/>
      <c r="V426" s="173"/>
      <c r="W426" s="173"/>
      <c r="X426" s="173"/>
      <c r="Y426" s="173"/>
      <c r="Z426" s="173"/>
      <c r="AA426" s="173"/>
    </row>
    <row xmlns:x14ac="http://schemas.microsoft.com/office/spreadsheetml/2009/9/ac" r="427" ht="15.75" x14ac:dyDescent="0.25">
      <c r="A427" s="173"/>
      <c r="B427" s="174"/>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c r="AA427" s="173"/>
    </row>
    <row xmlns:x14ac="http://schemas.microsoft.com/office/spreadsheetml/2009/9/ac" r="428" ht="15.75" x14ac:dyDescent="0.25">
      <c r="A428" s="173"/>
      <c r="B428" s="174"/>
      <c r="C428" s="173"/>
      <c r="D428" s="173"/>
      <c r="E428" s="173"/>
      <c r="F428" s="173"/>
      <c r="G428" s="173"/>
      <c r="H428" s="173"/>
      <c r="I428" s="173"/>
      <c r="J428" s="173"/>
      <c r="K428" s="173"/>
      <c r="L428" s="173"/>
      <c r="M428" s="173"/>
      <c r="N428" s="173"/>
      <c r="O428" s="173"/>
      <c r="P428" s="173"/>
      <c r="Q428" s="173"/>
      <c r="R428" s="173"/>
      <c r="S428" s="173"/>
      <c r="T428" s="173"/>
      <c r="U428" s="173"/>
      <c r="V428" s="173"/>
      <c r="W428" s="173"/>
      <c r="X428" s="173"/>
      <c r="Y428" s="173"/>
      <c r="Z428" s="173"/>
      <c r="AA428" s="173"/>
    </row>
    <row xmlns:x14ac="http://schemas.microsoft.com/office/spreadsheetml/2009/9/ac" r="429" ht="15.75" x14ac:dyDescent="0.25">
      <c r="A429" s="173"/>
      <c r="B429" s="174"/>
      <c r="C429" s="173"/>
      <c r="D429" s="173"/>
      <c r="E429" s="173"/>
      <c r="F429" s="173"/>
      <c r="G429" s="173"/>
      <c r="H429" s="173"/>
      <c r="I429" s="173"/>
      <c r="J429" s="173"/>
      <c r="K429" s="173"/>
      <c r="L429" s="173"/>
      <c r="M429" s="173"/>
      <c r="N429" s="173"/>
      <c r="O429" s="173"/>
      <c r="P429" s="173"/>
      <c r="Q429" s="173"/>
      <c r="R429" s="173"/>
      <c r="S429" s="173"/>
      <c r="T429" s="173"/>
      <c r="U429" s="173"/>
      <c r="V429" s="173"/>
      <c r="W429" s="173"/>
      <c r="X429" s="173"/>
      <c r="Y429" s="173"/>
      <c r="Z429" s="173"/>
      <c r="AA429" s="173"/>
    </row>
    <row xmlns:x14ac="http://schemas.microsoft.com/office/spreadsheetml/2009/9/ac" r="430" ht="15.75" x14ac:dyDescent="0.25">
      <c r="A430" s="173"/>
      <c r="B430" s="174"/>
      <c r="C430" s="173"/>
      <c r="D430" s="173"/>
      <c r="E430" s="173"/>
      <c r="F430" s="173"/>
      <c r="G430" s="173"/>
      <c r="H430" s="173"/>
      <c r="I430" s="173"/>
      <c r="J430" s="173"/>
      <c r="K430" s="173"/>
      <c r="L430" s="173"/>
      <c r="M430" s="173"/>
      <c r="N430" s="173"/>
      <c r="O430" s="173"/>
      <c r="P430" s="173"/>
      <c r="Q430" s="173"/>
      <c r="R430" s="173"/>
      <c r="S430" s="173"/>
      <c r="T430" s="173"/>
      <c r="U430" s="173"/>
      <c r="V430" s="173"/>
      <c r="W430" s="173"/>
      <c r="X430" s="173"/>
      <c r="Y430" s="173"/>
      <c r="Z430" s="173"/>
      <c r="AA430" s="173"/>
    </row>
    <row xmlns:x14ac="http://schemas.microsoft.com/office/spreadsheetml/2009/9/ac" r="431" ht="15.75" x14ac:dyDescent="0.25">
      <c r="A431" s="173"/>
      <c r="B431" s="174"/>
      <c r="C431" s="173"/>
      <c r="D431" s="173"/>
      <c r="E431" s="173"/>
      <c r="F431" s="173"/>
      <c r="G431" s="173"/>
      <c r="H431" s="173"/>
      <c r="I431" s="173"/>
      <c r="J431" s="173"/>
      <c r="K431" s="173"/>
      <c r="L431" s="173"/>
      <c r="M431" s="173"/>
      <c r="N431" s="173"/>
      <c r="O431" s="173"/>
      <c r="P431" s="173"/>
      <c r="Q431" s="173"/>
      <c r="R431" s="173"/>
      <c r="S431" s="173"/>
      <c r="T431" s="173"/>
      <c r="U431" s="173"/>
      <c r="V431" s="173"/>
      <c r="W431" s="173"/>
      <c r="X431" s="173"/>
      <c r="Y431" s="173"/>
      <c r="Z431" s="173"/>
      <c r="AA431" s="173"/>
    </row>
    <row xmlns:x14ac="http://schemas.microsoft.com/office/spreadsheetml/2009/9/ac" r="432" ht="15.75" x14ac:dyDescent="0.25">
      <c r="A432" s="173"/>
      <c r="B432" s="174"/>
      <c r="C432" s="173"/>
      <c r="D432" s="173"/>
      <c r="E432" s="173"/>
      <c r="F432" s="173"/>
      <c r="G432" s="173"/>
      <c r="H432" s="173"/>
      <c r="I432" s="173"/>
      <c r="J432" s="173"/>
      <c r="K432" s="173"/>
      <c r="L432" s="173"/>
      <c r="M432" s="173"/>
      <c r="N432" s="173"/>
      <c r="O432" s="173"/>
      <c r="P432" s="173"/>
      <c r="Q432" s="173"/>
      <c r="R432" s="173"/>
      <c r="S432" s="173"/>
      <c r="T432" s="173"/>
      <c r="U432" s="173"/>
      <c r="V432" s="173"/>
      <c r="W432" s="173"/>
      <c r="X432" s="173"/>
      <c r="Y432" s="173"/>
      <c r="Z432" s="173"/>
      <c r="AA432" s="173"/>
    </row>
    <row xmlns:x14ac="http://schemas.microsoft.com/office/spreadsheetml/2009/9/ac" r="433" ht="15.75" x14ac:dyDescent="0.25">
      <c r="A433" s="173"/>
      <c r="B433" s="174"/>
      <c r="C433" s="173"/>
      <c r="D433" s="173"/>
      <c r="E433" s="173"/>
      <c r="F433" s="173"/>
      <c r="G433" s="173"/>
      <c r="H433" s="173"/>
      <c r="I433" s="173"/>
      <c r="J433" s="173"/>
      <c r="K433" s="173"/>
      <c r="L433" s="173"/>
      <c r="M433" s="173"/>
      <c r="N433" s="173"/>
      <c r="O433" s="173"/>
      <c r="P433" s="173"/>
      <c r="Q433" s="173"/>
      <c r="R433" s="173"/>
      <c r="S433" s="173"/>
      <c r="T433" s="173"/>
      <c r="U433" s="173"/>
      <c r="V433" s="173"/>
      <c r="W433" s="173"/>
      <c r="X433" s="173"/>
      <c r="Y433" s="173"/>
      <c r="Z433" s="173"/>
      <c r="AA433" s="173"/>
    </row>
    <row xmlns:x14ac="http://schemas.microsoft.com/office/spreadsheetml/2009/9/ac" r="434" ht="15.75" x14ac:dyDescent="0.25">
      <c r="A434" s="173"/>
      <c r="B434" s="174"/>
      <c r="C434" s="173"/>
      <c r="D434" s="173"/>
      <c r="E434" s="173"/>
      <c r="F434" s="173"/>
      <c r="G434" s="173"/>
      <c r="H434" s="173"/>
      <c r="I434" s="173"/>
      <c r="J434" s="173"/>
      <c r="K434" s="173"/>
      <c r="L434" s="173"/>
      <c r="M434" s="173"/>
      <c r="N434" s="173"/>
      <c r="O434" s="173"/>
      <c r="P434" s="173"/>
      <c r="Q434" s="173"/>
      <c r="R434" s="173"/>
      <c r="S434" s="173"/>
      <c r="T434" s="173"/>
      <c r="U434" s="173"/>
      <c r="V434" s="173"/>
      <c r="W434" s="173"/>
      <c r="X434" s="173"/>
      <c r="Y434" s="173"/>
      <c r="Z434" s="173"/>
      <c r="AA434" s="173"/>
    </row>
    <row xmlns:x14ac="http://schemas.microsoft.com/office/spreadsheetml/2009/9/ac" r="435" ht="15.75" x14ac:dyDescent="0.25">
      <c r="A435" s="173"/>
      <c r="B435" s="174"/>
      <c r="C435" s="173"/>
      <c r="D435" s="173"/>
      <c r="E435" s="173"/>
      <c r="F435" s="173"/>
      <c r="G435" s="173"/>
      <c r="H435" s="173"/>
      <c r="I435" s="173"/>
      <c r="J435" s="173"/>
      <c r="K435" s="173"/>
      <c r="L435" s="173"/>
      <c r="M435" s="173"/>
      <c r="N435" s="173"/>
      <c r="O435" s="173"/>
      <c r="P435" s="173"/>
      <c r="Q435" s="173"/>
      <c r="R435" s="173"/>
      <c r="S435" s="173"/>
      <c r="T435" s="173"/>
      <c r="U435" s="173"/>
      <c r="V435" s="173"/>
      <c r="W435" s="173"/>
      <c r="X435" s="173"/>
      <c r="Y435" s="173"/>
      <c r="Z435" s="173"/>
      <c r="AA435" s="173"/>
    </row>
    <row xmlns:x14ac="http://schemas.microsoft.com/office/spreadsheetml/2009/9/ac" r="436" ht="15.75" x14ac:dyDescent="0.25">
      <c r="A436" s="173"/>
      <c r="B436" s="174"/>
      <c r="C436" s="173"/>
      <c r="D436" s="173"/>
      <c r="E436" s="173"/>
      <c r="F436" s="173"/>
      <c r="G436" s="173"/>
      <c r="H436" s="173"/>
      <c r="I436" s="173"/>
      <c r="J436" s="173"/>
      <c r="K436" s="173"/>
      <c r="L436" s="173"/>
      <c r="M436" s="173"/>
      <c r="N436" s="173"/>
      <c r="O436" s="173"/>
      <c r="P436" s="173"/>
      <c r="Q436" s="173"/>
      <c r="R436" s="173"/>
      <c r="S436" s="173"/>
      <c r="T436" s="173"/>
      <c r="U436" s="173"/>
      <c r="V436" s="173"/>
      <c r="W436" s="173"/>
      <c r="X436" s="173"/>
      <c r="Y436" s="173"/>
      <c r="Z436" s="173"/>
      <c r="AA436" s="173"/>
    </row>
    <row xmlns:x14ac="http://schemas.microsoft.com/office/spreadsheetml/2009/9/ac" r="437" ht="15.75" x14ac:dyDescent="0.25">
      <c r="A437" s="173"/>
      <c r="B437" s="174"/>
      <c r="C437" s="173"/>
      <c r="D437" s="173"/>
      <c r="E437" s="173"/>
      <c r="F437" s="173"/>
      <c r="G437" s="173"/>
      <c r="H437" s="173"/>
      <c r="I437" s="173"/>
      <c r="J437" s="173"/>
      <c r="K437" s="173"/>
      <c r="L437" s="173"/>
      <c r="M437" s="173"/>
      <c r="N437" s="173"/>
      <c r="O437" s="173"/>
      <c r="P437" s="173"/>
      <c r="Q437" s="173"/>
      <c r="R437" s="173"/>
      <c r="S437" s="173"/>
      <c r="T437" s="173"/>
      <c r="U437" s="173"/>
      <c r="V437" s="173"/>
      <c r="W437" s="173"/>
      <c r="X437" s="173"/>
      <c r="Y437" s="173"/>
      <c r="Z437" s="173"/>
      <c r="AA437" s="173"/>
    </row>
    <row xmlns:x14ac="http://schemas.microsoft.com/office/spreadsheetml/2009/9/ac" r="438" ht="15.75" x14ac:dyDescent="0.25">
      <c r="A438" s="173"/>
      <c r="B438" s="174"/>
      <c r="C438" s="173"/>
      <c r="D438" s="173"/>
      <c r="E438" s="173"/>
      <c r="F438" s="173"/>
      <c r="G438" s="173"/>
      <c r="H438" s="173"/>
      <c r="I438" s="173"/>
      <c r="J438" s="173"/>
      <c r="K438" s="173"/>
      <c r="L438" s="173"/>
      <c r="M438" s="173"/>
      <c r="N438" s="173"/>
      <c r="O438" s="173"/>
      <c r="P438" s="173"/>
      <c r="Q438" s="173"/>
      <c r="R438" s="173"/>
      <c r="S438" s="173"/>
      <c r="T438" s="173"/>
      <c r="U438" s="173"/>
      <c r="V438" s="173"/>
      <c r="W438" s="173"/>
      <c r="X438" s="173"/>
      <c r="Y438" s="173"/>
      <c r="Z438" s="173"/>
      <c r="AA438" s="173"/>
    </row>
    <row xmlns:x14ac="http://schemas.microsoft.com/office/spreadsheetml/2009/9/ac" r="439" ht="15.75" x14ac:dyDescent="0.25">
      <c r="A439" s="173"/>
      <c r="B439" s="174"/>
      <c r="C439" s="173"/>
      <c r="D439" s="173"/>
      <c r="E439" s="173"/>
      <c r="F439" s="173"/>
      <c r="G439" s="173"/>
      <c r="H439" s="173"/>
      <c r="I439" s="173"/>
      <c r="J439" s="173"/>
      <c r="K439" s="173"/>
      <c r="L439" s="173"/>
      <c r="M439" s="173"/>
      <c r="N439" s="173"/>
      <c r="O439" s="173"/>
      <c r="P439" s="173"/>
      <c r="Q439" s="173"/>
      <c r="R439" s="173"/>
      <c r="S439" s="173"/>
      <c r="T439" s="173"/>
      <c r="U439" s="173"/>
      <c r="V439" s="173"/>
      <c r="W439" s="173"/>
      <c r="X439" s="173"/>
      <c r="Y439" s="173"/>
      <c r="Z439" s="173"/>
      <c r="AA439" s="173"/>
    </row>
    <row xmlns:x14ac="http://schemas.microsoft.com/office/spreadsheetml/2009/9/ac" r="440" ht="15.75" x14ac:dyDescent="0.25">
      <c r="A440" s="173"/>
      <c r="B440" s="174"/>
      <c r="C440" s="173"/>
      <c r="D440" s="173"/>
      <c r="E440" s="173"/>
      <c r="F440" s="173"/>
      <c r="G440" s="173"/>
      <c r="H440" s="173"/>
      <c r="I440" s="173"/>
      <c r="J440" s="173"/>
      <c r="K440" s="173"/>
      <c r="L440" s="173"/>
      <c r="M440" s="173"/>
      <c r="N440" s="173"/>
      <c r="O440" s="173"/>
      <c r="P440" s="173"/>
      <c r="Q440" s="173"/>
      <c r="R440" s="173"/>
      <c r="S440" s="173"/>
      <c r="T440" s="173"/>
      <c r="U440" s="173"/>
      <c r="V440" s="173"/>
      <c r="W440" s="173"/>
      <c r="X440" s="173"/>
      <c r="Y440" s="173"/>
      <c r="Z440" s="173"/>
      <c r="AA440" s="173"/>
    </row>
    <row xmlns:x14ac="http://schemas.microsoft.com/office/spreadsheetml/2009/9/ac" r="441" ht="15.75" x14ac:dyDescent="0.25">
      <c r="A441" s="173"/>
      <c r="B441" s="174"/>
      <c r="C441" s="173"/>
      <c r="D441" s="173"/>
      <c r="E441" s="173"/>
      <c r="F441" s="173"/>
      <c r="G441" s="173"/>
      <c r="H441" s="173"/>
      <c r="I441" s="173"/>
      <c r="J441" s="173"/>
      <c r="K441" s="173"/>
      <c r="L441" s="173"/>
      <c r="M441" s="173"/>
      <c r="N441" s="173"/>
      <c r="O441" s="173"/>
      <c r="P441" s="173"/>
      <c r="Q441" s="173"/>
      <c r="R441" s="173"/>
      <c r="S441" s="173"/>
      <c r="T441" s="173"/>
      <c r="U441" s="173"/>
      <c r="V441" s="173"/>
      <c r="W441" s="173"/>
      <c r="X441" s="173"/>
      <c r="Y441" s="173"/>
      <c r="Z441" s="173"/>
      <c r="AA441" s="173"/>
    </row>
    <row xmlns:x14ac="http://schemas.microsoft.com/office/spreadsheetml/2009/9/ac" r="442" ht="15.75" x14ac:dyDescent="0.25">
      <c r="A442" s="173"/>
      <c r="B442" s="174"/>
      <c r="C442" s="173"/>
      <c r="D442" s="173"/>
      <c r="E442" s="173"/>
      <c r="F442" s="173"/>
      <c r="G442" s="173"/>
      <c r="H442" s="173"/>
      <c r="I442" s="173"/>
      <c r="J442" s="173"/>
      <c r="K442" s="173"/>
      <c r="L442" s="173"/>
      <c r="M442" s="173"/>
      <c r="N442" s="173"/>
      <c r="O442" s="173"/>
      <c r="P442" s="173"/>
      <c r="Q442" s="173"/>
      <c r="R442" s="173"/>
      <c r="S442" s="173"/>
      <c r="T442" s="173"/>
      <c r="U442" s="173"/>
      <c r="V442" s="173"/>
      <c r="W442" s="173"/>
      <c r="X442" s="173"/>
      <c r="Y442" s="173"/>
      <c r="Z442" s="173"/>
      <c r="AA442" s="173"/>
    </row>
    <row xmlns:x14ac="http://schemas.microsoft.com/office/spreadsheetml/2009/9/ac" r="443" ht="15.75" x14ac:dyDescent="0.25">
      <c r="A443" s="173"/>
      <c r="B443" s="174"/>
      <c r="C443" s="173"/>
      <c r="D443" s="173"/>
      <c r="E443" s="173"/>
      <c r="F443" s="173"/>
      <c r="G443" s="173"/>
      <c r="H443" s="173"/>
      <c r="I443" s="173"/>
      <c r="J443" s="173"/>
      <c r="K443" s="173"/>
      <c r="L443" s="173"/>
      <c r="M443" s="173"/>
      <c r="N443" s="173"/>
      <c r="O443" s="173"/>
      <c r="P443" s="173"/>
      <c r="Q443" s="173"/>
      <c r="R443" s="173"/>
      <c r="S443" s="173"/>
      <c r="T443" s="173"/>
      <c r="U443" s="173"/>
      <c r="V443" s="173"/>
      <c r="W443" s="173"/>
      <c r="X443" s="173"/>
      <c r="Y443" s="173"/>
      <c r="Z443" s="173"/>
      <c r="AA443" s="173"/>
    </row>
    <row xmlns:x14ac="http://schemas.microsoft.com/office/spreadsheetml/2009/9/ac" r="444" ht="15.75" x14ac:dyDescent="0.25">
      <c r="A444" s="173"/>
      <c r="B444" s="174"/>
      <c r="C444" s="173"/>
      <c r="D444" s="173"/>
      <c r="E444" s="173"/>
      <c r="F444" s="173"/>
      <c r="G444" s="173"/>
      <c r="H444" s="173"/>
      <c r="I444" s="173"/>
      <c r="J444" s="173"/>
      <c r="K444" s="173"/>
      <c r="L444" s="173"/>
      <c r="M444" s="173"/>
      <c r="N444" s="173"/>
      <c r="O444" s="173"/>
      <c r="P444" s="173"/>
      <c r="Q444" s="173"/>
      <c r="R444" s="173"/>
      <c r="S444" s="173"/>
      <c r="T444" s="173"/>
      <c r="U444" s="173"/>
      <c r="V444" s="173"/>
      <c r="W444" s="173"/>
      <c r="X444" s="173"/>
      <c r="Y444" s="173"/>
      <c r="Z444" s="173"/>
      <c r="AA444" s="173"/>
    </row>
    <row xmlns:x14ac="http://schemas.microsoft.com/office/spreadsheetml/2009/9/ac" r="445" ht="15.75" x14ac:dyDescent="0.25">
      <c r="A445" s="173"/>
      <c r="B445" s="174"/>
      <c r="C445" s="173"/>
      <c r="D445" s="173"/>
      <c r="E445" s="173"/>
      <c r="F445" s="173"/>
      <c r="G445" s="173"/>
      <c r="H445" s="173"/>
      <c r="I445" s="173"/>
      <c r="J445" s="173"/>
      <c r="K445" s="173"/>
      <c r="L445" s="173"/>
      <c r="M445" s="173"/>
      <c r="N445" s="173"/>
      <c r="O445" s="173"/>
      <c r="P445" s="173"/>
      <c r="Q445" s="173"/>
      <c r="R445" s="173"/>
      <c r="S445" s="173"/>
      <c r="T445" s="173"/>
      <c r="U445" s="173"/>
      <c r="V445" s="173"/>
      <c r="W445" s="173"/>
      <c r="X445" s="173"/>
      <c r="Y445" s="173"/>
      <c r="Z445" s="173"/>
      <c r="AA445" s="173"/>
    </row>
    <row xmlns:x14ac="http://schemas.microsoft.com/office/spreadsheetml/2009/9/ac" r="446" ht="15.75" x14ac:dyDescent="0.25">
      <c r="A446" s="173"/>
      <c r="B446" s="174"/>
      <c r="C446" s="173"/>
      <c r="D446" s="173"/>
      <c r="E446" s="173"/>
      <c r="F446" s="173"/>
      <c r="G446" s="173"/>
      <c r="H446" s="173"/>
      <c r="I446" s="173"/>
      <c r="J446" s="173"/>
      <c r="K446" s="173"/>
      <c r="L446" s="173"/>
      <c r="M446" s="173"/>
      <c r="N446" s="173"/>
      <c r="O446" s="173"/>
      <c r="P446" s="173"/>
      <c r="Q446" s="173"/>
      <c r="R446" s="173"/>
      <c r="S446" s="173"/>
      <c r="T446" s="173"/>
      <c r="U446" s="173"/>
      <c r="V446" s="173"/>
      <c r="W446" s="173"/>
      <c r="X446" s="173"/>
      <c r="Y446" s="173"/>
      <c r="Z446" s="173"/>
      <c r="AA446" s="173"/>
    </row>
    <row xmlns:x14ac="http://schemas.microsoft.com/office/spreadsheetml/2009/9/ac" r="447" ht="15.75" x14ac:dyDescent="0.25">
      <c r="A447" s="173"/>
      <c r="B447" s="174"/>
      <c r="C447" s="173"/>
      <c r="D447" s="173"/>
      <c r="E447" s="173"/>
      <c r="F447" s="173"/>
      <c r="G447" s="173"/>
      <c r="H447" s="173"/>
      <c r="I447" s="173"/>
      <c r="J447" s="173"/>
      <c r="K447" s="173"/>
      <c r="L447" s="173"/>
      <c r="M447" s="173"/>
      <c r="N447" s="173"/>
      <c r="O447" s="173"/>
      <c r="P447" s="173"/>
      <c r="Q447" s="173"/>
      <c r="R447" s="173"/>
      <c r="S447" s="173"/>
      <c r="T447" s="173"/>
      <c r="U447" s="173"/>
      <c r="V447" s="173"/>
      <c r="W447" s="173"/>
      <c r="X447" s="173"/>
      <c r="Y447" s="173"/>
      <c r="Z447" s="173"/>
      <c r="AA447" s="173"/>
    </row>
    <row xmlns:x14ac="http://schemas.microsoft.com/office/spreadsheetml/2009/9/ac" r="448" ht="15.75" x14ac:dyDescent="0.25">
      <c r="A448" s="173"/>
      <c r="B448" s="174"/>
      <c r="C448" s="173"/>
      <c r="D448" s="173"/>
      <c r="E448" s="173"/>
      <c r="F448" s="173"/>
      <c r="G448" s="173"/>
      <c r="H448" s="173"/>
      <c r="I448" s="173"/>
      <c r="J448" s="173"/>
      <c r="K448" s="173"/>
      <c r="L448" s="173"/>
      <c r="M448" s="173"/>
      <c r="N448" s="173"/>
      <c r="O448" s="173"/>
      <c r="P448" s="173"/>
      <c r="Q448" s="173"/>
      <c r="R448" s="173"/>
      <c r="S448" s="173"/>
      <c r="T448" s="173"/>
      <c r="U448" s="173"/>
      <c r="V448" s="173"/>
      <c r="W448" s="173"/>
      <c r="X448" s="173"/>
      <c r="Y448" s="173"/>
      <c r="Z448" s="173"/>
      <c r="AA448" s="173"/>
    </row>
    <row xmlns:x14ac="http://schemas.microsoft.com/office/spreadsheetml/2009/9/ac" r="449" ht="15.75" x14ac:dyDescent="0.25">
      <c r="A449" s="173"/>
      <c r="B449" s="174"/>
      <c r="C449" s="173"/>
      <c r="D449" s="173"/>
      <c r="E449" s="173"/>
      <c r="F449" s="173"/>
      <c r="G449" s="173"/>
      <c r="H449" s="173"/>
      <c r="I449" s="173"/>
      <c r="J449" s="173"/>
      <c r="K449" s="173"/>
      <c r="L449" s="173"/>
      <c r="M449" s="173"/>
      <c r="N449" s="173"/>
      <c r="O449" s="173"/>
      <c r="P449" s="173"/>
      <c r="Q449" s="173"/>
      <c r="R449" s="173"/>
      <c r="S449" s="173"/>
      <c r="T449" s="173"/>
      <c r="U449" s="173"/>
      <c r="V449" s="173"/>
      <c r="W449" s="173"/>
      <c r="X449" s="173"/>
      <c r="Y449" s="173"/>
      <c r="Z449" s="173"/>
      <c r="AA449" s="173"/>
    </row>
    <row xmlns:x14ac="http://schemas.microsoft.com/office/spreadsheetml/2009/9/ac" r="450" ht="15.75" x14ac:dyDescent="0.25">
      <c r="A450" s="173"/>
      <c r="B450" s="174"/>
      <c r="C450" s="173"/>
      <c r="D450" s="173"/>
      <c r="E450" s="173"/>
      <c r="F450" s="173"/>
      <c r="G450" s="173"/>
      <c r="H450" s="173"/>
      <c r="I450" s="173"/>
      <c r="J450" s="173"/>
      <c r="K450" s="173"/>
      <c r="L450" s="173"/>
      <c r="M450" s="173"/>
      <c r="N450" s="173"/>
      <c r="O450" s="173"/>
      <c r="P450" s="173"/>
      <c r="Q450" s="173"/>
      <c r="R450" s="173"/>
      <c r="S450" s="173"/>
      <c r="T450" s="173"/>
      <c r="U450" s="173"/>
      <c r="V450" s="173"/>
      <c r="W450" s="173"/>
      <c r="X450" s="173"/>
      <c r="Y450" s="173"/>
      <c r="Z450" s="173"/>
      <c r="AA450" s="173"/>
    </row>
    <row xmlns:x14ac="http://schemas.microsoft.com/office/spreadsheetml/2009/9/ac" r="451" ht="15.75" x14ac:dyDescent="0.25">
      <c r="A451" s="173"/>
      <c r="B451" s="174"/>
      <c r="C451" s="173"/>
      <c r="D451" s="173"/>
      <c r="E451" s="173"/>
      <c r="F451" s="173"/>
      <c r="G451" s="173"/>
      <c r="H451" s="173"/>
      <c r="I451" s="173"/>
      <c r="J451" s="173"/>
      <c r="K451" s="173"/>
      <c r="L451" s="173"/>
      <c r="M451" s="173"/>
      <c r="N451" s="173"/>
      <c r="O451" s="173"/>
      <c r="P451" s="173"/>
      <c r="Q451" s="173"/>
      <c r="R451" s="173"/>
      <c r="S451" s="173"/>
      <c r="T451" s="173"/>
      <c r="U451" s="173"/>
      <c r="V451" s="173"/>
      <c r="W451" s="173"/>
      <c r="X451" s="173"/>
      <c r="Y451" s="173"/>
      <c r="Z451" s="173"/>
      <c r="AA451" s="173"/>
    </row>
    <row xmlns:x14ac="http://schemas.microsoft.com/office/spreadsheetml/2009/9/ac" r="452" ht="15.75" x14ac:dyDescent="0.25">
      <c r="A452" s="173"/>
      <c r="B452" s="174"/>
      <c r="C452" s="173"/>
      <c r="D452" s="173"/>
      <c r="E452" s="173"/>
      <c r="F452" s="173"/>
      <c r="G452" s="173"/>
      <c r="H452" s="173"/>
      <c r="I452" s="173"/>
      <c r="J452" s="173"/>
      <c r="K452" s="173"/>
      <c r="L452" s="173"/>
      <c r="M452" s="173"/>
      <c r="N452" s="173"/>
      <c r="O452" s="173"/>
      <c r="P452" s="173"/>
      <c r="Q452" s="173"/>
      <c r="R452" s="173"/>
      <c r="S452" s="173"/>
      <c r="T452" s="173"/>
      <c r="U452" s="173"/>
      <c r="V452" s="173"/>
      <c r="W452" s="173"/>
      <c r="X452" s="173"/>
      <c r="Y452" s="173"/>
      <c r="Z452" s="173"/>
      <c r="AA452" s="173"/>
    </row>
    <row xmlns:x14ac="http://schemas.microsoft.com/office/spreadsheetml/2009/9/ac" r="453" ht="15.75" x14ac:dyDescent="0.25">
      <c r="A453" s="173"/>
      <c r="B453" s="174"/>
      <c r="C453" s="173"/>
      <c r="D453" s="173"/>
      <c r="E453" s="173"/>
      <c r="F453" s="173"/>
      <c r="G453" s="173"/>
      <c r="H453" s="173"/>
      <c r="I453" s="173"/>
      <c r="J453" s="173"/>
      <c r="K453" s="173"/>
      <c r="L453" s="173"/>
      <c r="M453" s="173"/>
      <c r="N453" s="173"/>
      <c r="O453" s="173"/>
      <c r="P453" s="173"/>
      <c r="Q453" s="173"/>
      <c r="R453" s="173"/>
      <c r="S453" s="173"/>
      <c r="T453" s="173"/>
      <c r="U453" s="173"/>
      <c r="V453" s="173"/>
      <c r="W453" s="173"/>
      <c r="X453" s="173"/>
      <c r="Y453" s="173"/>
      <c r="Z453" s="173"/>
      <c r="AA453" s="173"/>
    </row>
    <row xmlns:x14ac="http://schemas.microsoft.com/office/spreadsheetml/2009/9/ac" r="454" ht="15.75" x14ac:dyDescent="0.25">
      <c r="A454" s="173"/>
      <c r="B454" s="174"/>
      <c r="C454" s="173"/>
      <c r="D454" s="173"/>
      <c r="E454" s="173"/>
      <c r="F454" s="173"/>
      <c r="G454" s="173"/>
      <c r="H454" s="173"/>
      <c r="I454" s="173"/>
      <c r="J454" s="173"/>
      <c r="K454" s="173"/>
      <c r="L454" s="173"/>
      <c r="M454" s="173"/>
      <c r="N454" s="173"/>
      <c r="O454" s="173"/>
      <c r="P454" s="173"/>
      <c r="Q454" s="173"/>
      <c r="R454" s="173"/>
      <c r="S454" s="173"/>
      <c r="T454" s="173"/>
      <c r="U454" s="173"/>
      <c r="V454" s="173"/>
      <c r="W454" s="173"/>
      <c r="X454" s="173"/>
      <c r="Y454" s="173"/>
      <c r="Z454" s="173"/>
      <c r="AA454" s="173"/>
    </row>
    <row xmlns:x14ac="http://schemas.microsoft.com/office/spreadsheetml/2009/9/ac" r="455" ht="15.75" x14ac:dyDescent="0.25">
      <c r="A455" s="173"/>
      <c r="B455" s="174"/>
      <c r="C455" s="173"/>
      <c r="D455" s="173"/>
      <c r="E455" s="173"/>
      <c r="F455" s="173"/>
      <c r="G455" s="173"/>
      <c r="H455" s="173"/>
      <c r="I455" s="173"/>
      <c r="J455" s="173"/>
      <c r="K455" s="173"/>
      <c r="L455" s="173"/>
      <c r="M455" s="173"/>
      <c r="N455" s="173"/>
      <c r="O455" s="173"/>
      <c r="P455" s="173"/>
      <c r="Q455" s="173"/>
      <c r="R455" s="173"/>
      <c r="S455" s="173"/>
      <c r="T455" s="173"/>
      <c r="U455" s="173"/>
      <c r="V455" s="173"/>
      <c r="W455" s="173"/>
      <c r="X455" s="173"/>
      <c r="Y455" s="173"/>
      <c r="Z455" s="173"/>
      <c r="AA455" s="173"/>
    </row>
    <row xmlns:x14ac="http://schemas.microsoft.com/office/spreadsheetml/2009/9/ac" r="456" ht="15.75" x14ac:dyDescent="0.25">
      <c r="A456" s="173"/>
      <c r="B456" s="174"/>
      <c r="C456" s="173"/>
      <c r="D456" s="173"/>
      <c r="E456" s="173"/>
      <c r="F456" s="173"/>
      <c r="G456" s="173"/>
      <c r="H456" s="173"/>
      <c r="I456" s="173"/>
      <c r="J456" s="173"/>
      <c r="K456" s="173"/>
      <c r="L456" s="173"/>
      <c r="M456" s="173"/>
      <c r="N456" s="173"/>
      <c r="O456" s="173"/>
      <c r="P456" s="173"/>
      <c r="Q456" s="173"/>
      <c r="R456" s="173"/>
      <c r="S456" s="173"/>
      <c r="T456" s="173"/>
      <c r="U456" s="173"/>
      <c r="V456" s="173"/>
      <c r="W456" s="173"/>
      <c r="X456" s="173"/>
      <c r="Y456" s="173"/>
      <c r="Z456" s="173"/>
      <c r="AA456" s="173"/>
    </row>
    <row xmlns:x14ac="http://schemas.microsoft.com/office/spreadsheetml/2009/9/ac" r="457" ht="15.75" x14ac:dyDescent="0.25">
      <c r="A457" s="173"/>
      <c r="B457" s="174"/>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c r="AA457" s="173"/>
    </row>
    <row xmlns:x14ac="http://schemas.microsoft.com/office/spreadsheetml/2009/9/ac" r="458" ht="15.75" x14ac:dyDescent="0.25">
      <c r="A458" s="173"/>
      <c r="B458" s="174"/>
      <c r="C458" s="173"/>
      <c r="D458" s="173"/>
      <c r="E458" s="173"/>
      <c r="F458" s="173"/>
      <c r="G458" s="173"/>
      <c r="H458" s="173"/>
      <c r="I458" s="173"/>
      <c r="J458" s="173"/>
      <c r="K458" s="173"/>
      <c r="L458" s="173"/>
      <c r="M458" s="173"/>
      <c r="N458" s="173"/>
      <c r="O458" s="173"/>
      <c r="P458" s="173"/>
      <c r="Q458" s="173"/>
      <c r="R458" s="173"/>
      <c r="S458" s="173"/>
      <c r="T458" s="173"/>
      <c r="U458" s="173"/>
      <c r="V458" s="173"/>
      <c r="W458" s="173"/>
      <c r="X458" s="173"/>
      <c r="Y458" s="173"/>
      <c r="Z458" s="173"/>
      <c r="AA458" s="173"/>
    </row>
    <row xmlns:x14ac="http://schemas.microsoft.com/office/spreadsheetml/2009/9/ac" r="459" ht="15.75" x14ac:dyDescent="0.25">
      <c r="A459" s="173"/>
      <c r="B459" s="174"/>
      <c r="C459" s="173"/>
      <c r="D459" s="173"/>
      <c r="E459" s="173"/>
      <c r="F459" s="173"/>
      <c r="G459" s="173"/>
      <c r="H459" s="173"/>
      <c r="I459" s="173"/>
      <c r="J459" s="173"/>
      <c r="K459" s="173"/>
      <c r="L459" s="173"/>
      <c r="M459" s="173"/>
      <c r="N459" s="173"/>
      <c r="O459" s="173"/>
      <c r="P459" s="173"/>
      <c r="Q459" s="173"/>
      <c r="R459" s="173"/>
      <c r="S459" s="173"/>
      <c r="T459" s="173"/>
      <c r="U459" s="173"/>
      <c r="V459" s="173"/>
      <c r="W459" s="173"/>
      <c r="X459" s="173"/>
      <c r="Y459" s="173"/>
      <c r="Z459" s="173"/>
      <c r="AA459" s="173"/>
    </row>
    <row xmlns:x14ac="http://schemas.microsoft.com/office/spreadsheetml/2009/9/ac" r="460" ht="15.75" x14ac:dyDescent="0.25">
      <c r="A460" s="173"/>
      <c r="B460" s="174"/>
      <c r="C460" s="173"/>
      <c r="D460" s="173"/>
      <c r="E460" s="173"/>
      <c r="F460" s="173"/>
      <c r="G460" s="173"/>
      <c r="H460" s="173"/>
      <c r="I460" s="173"/>
      <c r="J460" s="173"/>
      <c r="K460" s="173"/>
      <c r="L460" s="173"/>
      <c r="M460" s="173"/>
      <c r="N460" s="173"/>
      <c r="O460" s="173"/>
      <c r="P460" s="173"/>
      <c r="Q460" s="173"/>
      <c r="R460" s="173"/>
      <c r="S460" s="173"/>
      <c r="T460" s="173"/>
      <c r="U460" s="173"/>
      <c r="V460" s="173"/>
      <c r="W460" s="173"/>
      <c r="X460" s="173"/>
      <c r="Y460" s="173"/>
      <c r="Z460" s="173"/>
      <c r="AA460" s="173"/>
    </row>
    <row xmlns:x14ac="http://schemas.microsoft.com/office/spreadsheetml/2009/9/ac" r="461" ht="15.75" x14ac:dyDescent="0.25">
      <c r="A461" s="173"/>
      <c r="B461" s="174"/>
      <c r="C461" s="173"/>
      <c r="D461" s="173"/>
      <c r="E461" s="173"/>
      <c r="F461" s="173"/>
      <c r="G461" s="173"/>
      <c r="H461" s="173"/>
      <c r="I461" s="173"/>
      <c r="J461" s="173"/>
      <c r="K461" s="173"/>
      <c r="L461" s="173"/>
      <c r="M461" s="173"/>
      <c r="N461" s="173"/>
      <c r="O461" s="173"/>
      <c r="P461" s="173"/>
      <c r="Q461" s="173"/>
      <c r="R461" s="173"/>
      <c r="S461" s="173"/>
      <c r="T461" s="173"/>
      <c r="U461" s="173"/>
      <c r="V461" s="173"/>
      <c r="W461" s="173"/>
      <c r="X461" s="173"/>
      <c r="Y461" s="173"/>
      <c r="Z461" s="173"/>
      <c r="AA461" s="173"/>
    </row>
    <row xmlns:x14ac="http://schemas.microsoft.com/office/spreadsheetml/2009/9/ac" r="462" ht="15.75" x14ac:dyDescent="0.25">
      <c r="A462" s="173"/>
      <c r="B462" s="174"/>
      <c r="C462" s="173"/>
      <c r="D462" s="173"/>
      <c r="E462" s="173"/>
      <c r="F462" s="173"/>
      <c r="G462" s="173"/>
      <c r="H462" s="173"/>
      <c r="I462" s="173"/>
      <c r="J462" s="173"/>
      <c r="K462" s="173"/>
      <c r="L462" s="173"/>
      <c r="M462" s="173"/>
      <c r="N462" s="173"/>
      <c r="O462" s="173"/>
      <c r="P462" s="173"/>
      <c r="Q462" s="173"/>
      <c r="R462" s="173"/>
      <c r="S462" s="173"/>
      <c r="T462" s="173"/>
      <c r="U462" s="173"/>
      <c r="V462" s="173"/>
      <c r="W462" s="173"/>
      <c r="X462" s="173"/>
      <c r="Y462" s="173"/>
      <c r="Z462" s="173"/>
      <c r="AA462" s="173"/>
    </row>
    <row xmlns:x14ac="http://schemas.microsoft.com/office/spreadsheetml/2009/9/ac" r="463" ht="15.75" x14ac:dyDescent="0.25">
      <c r="A463" s="173"/>
      <c r="B463" s="174"/>
      <c r="C463" s="173"/>
      <c r="D463" s="173"/>
      <c r="E463" s="173"/>
      <c r="F463" s="173"/>
      <c r="G463" s="173"/>
      <c r="H463" s="173"/>
      <c r="I463" s="173"/>
      <c r="J463" s="173"/>
      <c r="K463" s="173"/>
      <c r="L463" s="173"/>
      <c r="M463" s="173"/>
      <c r="N463" s="173"/>
      <c r="O463" s="173"/>
      <c r="P463" s="173"/>
      <c r="Q463" s="173"/>
      <c r="R463" s="173"/>
      <c r="S463" s="173"/>
      <c r="T463" s="173"/>
      <c r="U463" s="173"/>
      <c r="V463" s="173"/>
      <c r="W463" s="173"/>
      <c r="X463" s="173"/>
      <c r="Y463" s="173"/>
      <c r="Z463" s="173"/>
      <c r="AA463" s="173"/>
    </row>
    <row xmlns:x14ac="http://schemas.microsoft.com/office/spreadsheetml/2009/9/ac" r="464" ht="15.75" x14ac:dyDescent="0.25">
      <c r="A464" s="173"/>
      <c r="B464" s="174"/>
      <c r="C464" s="173"/>
      <c r="D464" s="173"/>
      <c r="E464" s="173"/>
      <c r="F464" s="173"/>
      <c r="G464" s="173"/>
      <c r="H464" s="173"/>
      <c r="I464" s="173"/>
      <c r="J464" s="173"/>
      <c r="K464" s="173"/>
      <c r="L464" s="173"/>
      <c r="M464" s="173"/>
      <c r="N464" s="173"/>
      <c r="O464" s="173"/>
      <c r="P464" s="173"/>
      <c r="Q464" s="173"/>
      <c r="R464" s="173"/>
      <c r="S464" s="173"/>
      <c r="T464" s="173"/>
      <c r="U464" s="173"/>
      <c r="V464" s="173"/>
      <c r="W464" s="173"/>
      <c r="X464" s="173"/>
      <c r="Y464" s="173"/>
      <c r="Z464" s="173"/>
      <c r="AA464" s="173"/>
    </row>
    <row xmlns:x14ac="http://schemas.microsoft.com/office/spreadsheetml/2009/9/ac" r="465" ht="15.75" x14ac:dyDescent="0.25">
      <c r="A465" s="173"/>
      <c r="B465" s="174"/>
      <c r="C465" s="173"/>
      <c r="D465" s="173"/>
      <c r="E465" s="173"/>
      <c r="F465" s="173"/>
      <c r="G465" s="173"/>
      <c r="H465" s="173"/>
      <c r="I465" s="173"/>
      <c r="J465" s="173"/>
      <c r="K465" s="173"/>
      <c r="L465" s="173"/>
      <c r="M465" s="173"/>
      <c r="N465" s="173"/>
      <c r="O465" s="173"/>
      <c r="P465" s="173"/>
      <c r="Q465" s="173"/>
      <c r="R465" s="173"/>
      <c r="S465" s="173"/>
      <c r="T465" s="173"/>
      <c r="U465" s="173"/>
      <c r="V465" s="173"/>
      <c r="W465" s="173"/>
      <c r="X465" s="173"/>
      <c r="Y465" s="173"/>
      <c r="Z465" s="173"/>
      <c r="AA465" s="173"/>
    </row>
    <row xmlns:x14ac="http://schemas.microsoft.com/office/spreadsheetml/2009/9/ac" r="466" ht="15.75" x14ac:dyDescent="0.25">
      <c r="A466" s="173"/>
      <c r="B466" s="174"/>
      <c r="C466" s="173"/>
      <c r="D466" s="173"/>
      <c r="E466" s="173"/>
      <c r="F466" s="173"/>
      <c r="G466" s="173"/>
      <c r="H466" s="173"/>
      <c r="I466" s="173"/>
      <c r="J466" s="173"/>
      <c r="K466" s="173"/>
      <c r="L466" s="173"/>
      <c r="M466" s="173"/>
      <c r="N466" s="173"/>
      <c r="O466" s="173"/>
      <c r="P466" s="173"/>
      <c r="Q466" s="173"/>
      <c r="R466" s="173"/>
      <c r="S466" s="173"/>
      <c r="T466" s="173"/>
      <c r="U466" s="173"/>
      <c r="V466" s="173"/>
      <c r="W466" s="173"/>
      <c r="X466" s="173"/>
      <c r="Y466" s="173"/>
      <c r="Z466" s="173"/>
      <c r="AA466" s="173"/>
    </row>
    <row xmlns:x14ac="http://schemas.microsoft.com/office/spreadsheetml/2009/9/ac" r="467" ht="15.75" x14ac:dyDescent="0.25">
      <c r="A467" s="173"/>
      <c r="B467" s="174"/>
      <c r="C467" s="173"/>
      <c r="D467" s="173"/>
      <c r="E467" s="173"/>
      <c r="F467" s="173"/>
      <c r="G467" s="173"/>
      <c r="H467" s="173"/>
      <c r="I467" s="173"/>
      <c r="J467" s="173"/>
      <c r="K467" s="173"/>
      <c r="L467" s="173"/>
      <c r="M467" s="173"/>
      <c r="N467" s="173"/>
      <c r="O467" s="173"/>
      <c r="P467" s="173"/>
      <c r="Q467" s="173"/>
      <c r="R467" s="173"/>
      <c r="S467" s="173"/>
      <c r="T467" s="173"/>
      <c r="U467" s="173"/>
      <c r="V467" s="173"/>
      <c r="W467" s="173"/>
      <c r="X467" s="173"/>
      <c r="Y467" s="173"/>
      <c r="Z467" s="173"/>
      <c r="AA467" s="173"/>
    </row>
    <row xmlns:x14ac="http://schemas.microsoft.com/office/spreadsheetml/2009/9/ac" r="468" ht="15.75" x14ac:dyDescent="0.25">
      <c r="A468" s="173"/>
      <c r="B468" s="174"/>
      <c r="C468" s="173"/>
      <c r="D468" s="173"/>
      <c r="E468" s="173"/>
      <c r="F468" s="173"/>
      <c r="G468" s="173"/>
      <c r="H468" s="173"/>
      <c r="I468" s="173"/>
      <c r="J468" s="173"/>
      <c r="K468" s="173"/>
      <c r="L468" s="173"/>
      <c r="M468" s="173"/>
      <c r="N468" s="173"/>
      <c r="O468" s="173"/>
      <c r="P468" s="173"/>
      <c r="Q468" s="173"/>
      <c r="R468" s="173"/>
      <c r="S468" s="173"/>
      <c r="T468" s="173"/>
      <c r="U468" s="173"/>
      <c r="V468" s="173"/>
      <c r="W468" s="173"/>
      <c r="X468" s="173"/>
      <c r="Y468" s="173"/>
      <c r="Z468" s="173"/>
      <c r="AA468" s="173"/>
    </row>
    <row xmlns:x14ac="http://schemas.microsoft.com/office/spreadsheetml/2009/9/ac" r="469" ht="15.75" x14ac:dyDescent="0.25">
      <c r="A469" s="173"/>
      <c r="B469" s="174"/>
      <c r="C469" s="173"/>
      <c r="D469" s="173"/>
      <c r="E469" s="173"/>
      <c r="F469" s="173"/>
      <c r="G469" s="173"/>
      <c r="H469" s="173"/>
      <c r="I469" s="173"/>
      <c r="J469" s="173"/>
      <c r="K469" s="173"/>
      <c r="L469" s="173"/>
      <c r="M469" s="173"/>
      <c r="N469" s="173"/>
      <c r="O469" s="173"/>
      <c r="P469" s="173"/>
      <c r="Q469" s="173"/>
      <c r="R469" s="173"/>
      <c r="S469" s="173"/>
      <c r="T469" s="173"/>
      <c r="U469" s="173"/>
      <c r="V469" s="173"/>
      <c r="W469" s="173"/>
      <c r="X469" s="173"/>
      <c r="Y469" s="173"/>
      <c r="Z469" s="173"/>
      <c r="AA469" s="173"/>
    </row>
    <row xmlns:x14ac="http://schemas.microsoft.com/office/spreadsheetml/2009/9/ac" r="470" ht="15.75" x14ac:dyDescent="0.25">
      <c r="A470" s="173"/>
      <c r="B470" s="174"/>
      <c r="C470" s="173"/>
      <c r="D470" s="173"/>
      <c r="E470" s="173"/>
      <c r="F470" s="173"/>
      <c r="G470" s="173"/>
      <c r="H470" s="173"/>
      <c r="I470" s="173"/>
      <c r="J470" s="173"/>
      <c r="K470" s="173"/>
      <c r="L470" s="173"/>
      <c r="M470" s="173"/>
      <c r="N470" s="173"/>
      <c r="O470" s="173"/>
      <c r="P470" s="173"/>
      <c r="Q470" s="173"/>
      <c r="R470" s="173"/>
      <c r="S470" s="173"/>
      <c r="T470" s="173"/>
      <c r="U470" s="173"/>
      <c r="V470" s="173"/>
      <c r="W470" s="173"/>
      <c r="X470" s="173"/>
      <c r="Y470" s="173"/>
      <c r="Z470" s="173"/>
      <c r="AA470" s="173"/>
    </row>
    <row xmlns:x14ac="http://schemas.microsoft.com/office/spreadsheetml/2009/9/ac" r="471" ht="15.75" x14ac:dyDescent="0.25">
      <c r="A471" s="173"/>
      <c r="B471" s="174"/>
      <c r="C471" s="173"/>
      <c r="D471" s="173"/>
      <c r="E471" s="173"/>
      <c r="F471" s="173"/>
      <c r="G471" s="173"/>
      <c r="H471" s="173"/>
      <c r="I471" s="173"/>
      <c r="J471" s="173"/>
      <c r="K471" s="173"/>
      <c r="L471" s="173"/>
      <c r="M471" s="173"/>
      <c r="N471" s="173"/>
      <c r="O471" s="173"/>
      <c r="P471" s="173"/>
      <c r="Q471" s="173"/>
      <c r="R471" s="173"/>
      <c r="S471" s="173"/>
      <c r="T471" s="173"/>
      <c r="U471" s="173"/>
      <c r="V471" s="173"/>
      <c r="W471" s="173"/>
      <c r="X471" s="173"/>
      <c r="Y471" s="173"/>
      <c r="Z471" s="173"/>
      <c r="AA471" s="173"/>
    </row>
    <row xmlns:x14ac="http://schemas.microsoft.com/office/spreadsheetml/2009/9/ac" r="472" ht="15.75" x14ac:dyDescent="0.25">
      <c r="A472" s="173"/>
      <c r="B472" s="174"/>
      <c r="C472" s="173"/>
      <c r="D472" s="173"/>
      <c r="E472" s="173"/>
      <c r="F472" s="173"/>
      <c r="G472" s="173"/>
      <c r="H472" s="173"/>
      <c r="I472" s="173"/>
      <c r="J472" s="173"/>
      <c r="K472" s="173"/>
      <c r="L472" s="173"/>
      <c r="M472" s="173"/>
      <c r="N472" s="173"/>
      <c r="O472" s="173"/>
      <c r="P472" s="173"/>
      <c r="Q472" s="173"/>
      <c r="R472" s="173"/>
      <c r="S472" s="173"/>
      <c r="T472" s="173"/>
      <c r="U472" s="173"/>
      <c r="V472" s="173"/>
      <c r="W472" s="173"/>
      <c r="X472" s="173"/>
      <c r="Y472" s="173"/>
      <c r="Z472" s="173"/>
      <c r="AA472" s="173"/>
    </row>
    <row xmlns:x14ac="http://schemas.microsoft.com/office/spreadsheetml/2009/9/ac" r="473" ht="15.75" x14ac:dyDescent="0.25">
      <c r="A473" s="173"/>
      <c r="B473" s="174"/>
      <c r="C473" s="173"/>
      <c r="D473" s="173"/>
      <c r="E473" s="173"/>
      <c r="F473" s="173"/>
      <c r="G473" s="173"/>
      <c r="H473" s="173"/>
      <c r="I473" s="173"/>
      <c r="J473" s="173"/>
      <c r="K473" s="173"/>
      <c r="L473" s="173"/>
      <c r="M473" s="173"/>
      <c r="N473" s="173"/>
      <c r="O473" s="173"/>
      <c r="P473" s="173"/>
      <c r="Q473" s="173"/>
      <c r="R473" s="173"/>
      <c r="S473" s="173"/>
      <c r="T473" s="173"/>
      <c r="U473" s="173"/>
      <c r="V473" s="173"/>
      <c r="W473" s="173"/>
      <c r="X473" s="173"/>
      <c r="Y473" s="173"/>
      <c r="Z473" s="173"/>
      <c r="AA473" s="173"/>
    </row>
    <row xmlns:x14ac="http://schemas.microsoft.com/office/spreadsheetml/2009/9/ac" r="474" ht="15.75" x14ac:dyDescent="0.25">
      <c r="A474" s="173"/>
      <c r="B474" s="174"/>
      <c r="C474" s="173"/>
      <c r="D474" s="173"/>
      <c r="E474" s="173"/>
      <c r="F474" s="173"/>
      <c r="G474" s="173"/>
      <c r="H474" s="173"/>
      <c r="I474" s="173"/>
      <c r="J474" s="173"/>
      <c r="K474" s="173"/>
      <c r="L474" s="173"/>
      <c r="M474" s="173"/>
      <c r="N474" s="173"/>
      <c r="O474" s="173"/>
      <c r="P474" s="173"/>
      <c r="Q474" s="173"/>
      <c r="R474" s="173"/>
      <c r="S474" s="173"/>
      <c r="T474" s="173"/>
      <c r="U474" s="173"/>
      <c r="V474" s="173"/>
      <c r="W474" s="173"/>
      <c r="X474" s="173"/>
      <c r="Y474" s="173"/>
      <c r="Z474" s="173"/>
      <c r="AA474" s="173"/>
    </row>
    <row xmlns:x14ac="http://schemas.microsoft.com/office/spreadsheetml/2009/9/ac" r="475" ht="15.75" x14ac:dyDescent="0.25">
      <c r="A475" s="173"/>
      <c r="B475" s="174"/>
      <c r="C475" s="173"/>
      <c r="D475" s="173"/>
      <c r="E475" s="173"/>
      <c r="F475" s="173"/>
      <c r="G475" s="173"/>
      <c r="H475" s="173"/>
      <c r="I475" s="173"/>
      <c r="J475" s="173"/>
      <c r="K475" s="173"/>
      <c r="L475" s="173"/>
      <c r="M475" s="173"/>
      <c r="N475" s="173"/>
      <c r="O475" s="173"/>
      <c r="P475" s="173"/>
      <c r="Q475" s="173"/>
      <c r="R475" s="173"/>
      <c r="S475" s="173"/>
      <c r="T475" s="173"/>
      <c r="U475" s="173"/>
      <c r="V475" s="173"/>
      <c r="W475" s="173"/>
      <c r="X475" s="173"/>
      <c r="Y475" s="173"/>
      <c r="Z475" s="173"/>
      <c r="AA475" s="173"/>
    </row>
    <row xmlns:x14ac="http://schemas.microsoft.com/office/spreadsheetml/2009/9/ac" r="476" ht="15.75" x14ac:dyDescent="0.25">
      <c r="A476" s="173"/>
      <c r="B476" s="174"/>
      <c r="C476" s="173"/>
      <c r="D476" s="173"/>
      <c r="E476" s="173"/>
      <c r="F476" s="173"/>
      <c r="G476" s="173"/>
      <c r="H476" s="173"/>
      <c r="I476" s="173"/>
      <c r="J476" s="173"/>
      <c r="K476" s="173"/>
      <c r="L476" s="173"/>
      <c r="M476" s="173"/>
      <c r="N476" s="173"/>
      <c r="O476" s="173"/>
      <c r="P476" s="173"/>
      <c r="Q476" s="173"/>
      <c r="R476" s="173"/>
      <c r="S476" s="173"/>
      <c r="T476" s="173"/>
      <c r="U476" s="173"/>
      <c r="V476" s="173"/>
      <c r="W476" s="173"/>
      <c r="X476" s="173"/>
      <c r="Y476" s="173"/>
      <c r="Z476" s="173"/>
      <c r="AA476" s="173"/>
    </row>
    <row xmlns:x14ac="http://schemas.microsoft.com/office/spreadsheetml/2009/9/ac" r="477" ht="15.75" x14ac:dyDescent="0.25">
      <c r="A477" s="173"/>
      <c r="B477" s="174"/>
      <c r="C477" s="173"/>
      <c r="D477" s="173"/>
      <c r="E477" s="173"/>
      <c r="F477" s="173"/>
      <c r="G477" s="173"/>
      <c r="H477" s="173"/>
      <c r="I477" s="173"/>
      <c r="J477" s="173"/>
      <c r="K477" s="173"/>
      <c r="L477" s="173"/>
      <c r="M477" s="173"/>
      <c r="N477" s="173"/>
      <c r="O477" s="173"/>
      <c r="P477" s="173"/>
      <c r="Q477" s="173"/>
      <c r="R477" s="173"/>
      <c r="S477" s="173"/>
      <c r="T477" s="173"/>
      <c r="U477" s="173"/>
      <c r="V477" s="173"/>
      <c r="W477" s="173"/>
      <c r="X477" s="173"/>
      <c r="Y477" s="173"/>
      <c r="Z477" s="173"/>
      <c r="AA477" s="173"/>
    </row>
    <row xmlns:x14ac="http://schemas.microsoft.com/office/spreadsheetml/2009/9/ac" r="478" ht="15.75" x14ac:dyDescent="0.25">
      <c r="A478" s="173"/>
      <c r="B478" s="174"/>
      <c r="C478" s="173"/>
      <c r="D478" s="173"/>
      <c r="E478" s="173"/>
      <c r="F478" s="173"/>
      <c r="G478" s="173"/>
      <c r="H478" s="173"/>
      <c r="I478" s="173"/>
      <c r="J478" s="173"/>
      <c r="K478" s="173"/>
      <c r="L478" s="173"/>
      <c r="M478" s="173"/>
      <c r="N478" s="173"/>
      <c r="O478" s="173"/>
      <c r="P478" s="173"/>
      <c r="Q478" s="173"/>
      <c r="R478" s="173"/>
      <c r="S478" s="173"/>
      <c r="T478" s="173"/>
      <c r="U478" s="173"/>
      <c r="V478" s="173"/>
      <c r="W478" s="173"/>
      <c r="X478" s="173"/>
      <c r="Y478" s="173"/>
      <c r="Z478" s="173"/>
      <c r="AA478" s="173"/>
    </row>
    <row xmlns:x14ac="http://schemas.microsoft.com/office/spreadsheetml/2009/9/ac" r="479" ht="15.75" x14ac:dyDescent="0.25">
      <c r="A479" s="173"/>
      <c r="B479" s="174"/>
      <c r="C479" s="173"/>
      <c r="D479" s="173"/>
      <c r="E479" s="173"/>
      <c r="F479" s="173"/>
      <c r="G479" s="173"/>
      <c r="H479" s="173"/>
      <c r="I479" s="173"/>
      <c r="J479" s="173"/>
      <c r="K479" s="173"/>
      <c r="L479" s="173"/>
      <c r="M479" s="173"/>
      <c r="N479" s="173"/>
      <c r="O479" s="173"/>
      <c r="P479" s="173"/>
      <c r="Q479" s="173"/>
      <c r="R479" s="173"/>
      <c r="S479" s="173"/>
      <c r="T479" s="173"/>
      <c r="U479" s="173"/>
      <c r="V479" s="173"/>
      <c r="W479" s="173"/>
      <c r="X479" s="173"/>
      <c r="Y479" s="173"/>
      <c r="Z479" s="173"/>
      <c r="AA479" s="173"/>
    </row>
    <row xmlns:x14ac="http://schemas.microsoft.com/office/spreadsheetml/2009/9/ac" r="480" ht="15.75" x14ac:dyDescent="0.25">
      <c r="A480" s="173"/>
      <c r="B480" s="174"/>
      <c r="C480" s="173"/>
      <c r="D480" s="173"/>
      <c r="E480" s="173"/>
      <c r="F480" s="173"/>
      <c r="G480" s="173"/>
      <c r="H480" s="173"/>
      <c r="I480" s="173"/>
      <c r="J480" s="173"/>
      <c r="K480" s="173"/>
      <c r="L480" s="173"/>
      <c r="M480" s="173"/>
      <c r="N480" s="173"/>
      <c r="O480" s="173"/>
      <c r="P480" s="173"/>
      <c r="Q480" s="173"/>
      <c r="R480" s="173"/>
      <c r="S480" s="173"/>
      <c r="T480" s="173"/>
      <c r="U480" s="173"/>
      <c r="V480" s="173"/>
      <c r="W480" s="173"/>
      <c r="X480" s="173"/>
      <c r="Y480" s="173"/>
      <c r="Z480" s="173"/>
      <c r="AA480" s="173"/>
    </row>
    <row xmlns:x14ac="http://schemas.microsoft.com/office/spreadsheetml/2009/9/ac" r="481" ht="15.75" x14ac:dyDescent="0.25">
      <c r="A481" s="173"/>
      <c r="B481" s="174"/>
      <c r="C481" s="173"/>
      <c r="D481" s="173"/>
      <c r="E481" s="173"/>
      <c r="F481" s="173"/>
      <c r="G481" s="173"/>
      <c r="H481" s="173"/>
      <c r="I481" s="173"/>
      <c r="J481" s="173"/>
      <c r="K481" s="173"/>
      <c r="L481" s="173"/>
      <c r="M481" s="173"/>
      <c r="N481" s="173"/>
      <c r="O481" s="173"/>
      <c r="P481" s="173"/>
      <c r="Q481" s="173"/>
      <c r="R481" s="173"/>
      <c r="S481" s="173"/>
      <c r="T481" s="173"/>
      <c r="U481" s="173"/>
      <c r="V481" s="173"/>
      <c r="W481" s="173"/>
      <c r="X481" s="173"/>
      <c r="Y481" s="173"/>
      <c r="Z481" s="173"/>
      <c r="AA481" s="173"/>
    </row>
    <row xmlns:x14ac="http://schemas.microsoft.com/office/spreadsheetml/2009/9/ac" r="482" ht="15.75" x14ac:dyDescent="0.25">
      <c r="A482" s="173"/>
      <c r="B482" s="174"/>
      <c r="C482" s="173"/>
      <c r="D482" s="173"/>
      <c r="E482" s="173"/>
      <c r="F482" s="173"/>
      <c r="G482" s="173"/>
      <c r="H482" s="173"/>
      <c r="I482" s="173"/>
      <c r="J482" s="173"/>
      <c r="K482" s="173"/>
      <c r="L482" s="173"/>
      <c r="M482" s="173"/>
      <c r="N482" s="173"/>
      <c r="O482" s="173"/>
      <c r="P482" s="173"/>
      <c r="Q482" s="173"/>
      <c r="R482" s="173"/>
      <c r="S482" s="173"/>
      <c r="T482" s="173"/>
      <c r="U482" s="173"/>
      <c r="V482" s="173"/>
      <c r="W482" s="173"/>
      <c r="X482" s="173"/>
      <c r="Y482" s="173"/>
      <c r="Z482" s="173"/>
      <c r="AA482" s="173"/>
    </row>
    <row xmlns:x14ac="http://schemas.microsoft.com/office/spreadsheetml/2009/9/ac" r="483" ht="15.75" x14ac:dyDescent="0.25">
      <c r="A483" s="173"/>
      <c r="B483" s="174"/>
      <c r="C483" s="173"/>
      <c r="D483" s="173"/>
      <c r="E483" s="173"/>
      <c r="F483" s="173"/>
      <c r="G483" s="173"/>
      <c r="H483" s="173"/>
      <c r="I483" s="173"/>
      <c r="J483" s="173"/>
      <c r="K483" s="173"/>
      <c r="L483" s="173"/>
      <c r="M483" s="173"/>
      <c r="N483" s="173"/>
      <c r="O483" s="173"/>
      <c r="P483" s="173"/>
      <c r="Q483" s="173"/>
      <c r="R483" s="173"/>
      <c r="S483" s="173"/>
      <c r="T483" s="173"/>
      <c r="U483" s="173"/>
      <c r="V483" s="173"/>
      <c r="W483" s="173"/>
      <c r="X483" s="173"/>
      <c r="Y483" s="173"/>
      <c r="Z483" s="173"/>
      <c r="AA483" s="173"/>
    </row>
    <row xmlns:x14ac="http://schemas.microsoft.com/office/spreadsheetml/2009/9/ac" r="484" ht="15.75" x14ac:dyDescent="0.25">
      <c r="A484" s="173"/>
      <c r="B484" s="174"/>
      <c r="C484" s="173"/>
      <c r="D484" s="173"/>
      <c r="E484" s="173"/>
      <c r="F484" s="173"/>
      <c r="G484" s="173"/>
      <c r="H484" s="173"/>
      <c r="I484" s="173"/>
      <c r="J484" s="173"/>
      <c r="K484" s="173"/>
      <c r="L484" s="173"/>
      <c r="M484" s="173"/>
      <c r="N484" s="173"/>
      <c r="O484" s="173"/>
      <c r="P484" s="173"/>
      <c r="Q484" s="173"/>
      <c r="R484" s="173"/>
      <c r="S484" s="173"/>
      <c r="T484" s="173"/>
      <c r="U484" s="173"/>
      <c r="V484" s="173"/>
      <c r="W484" s="173"/>
      <c r="X484" s="173"/>
      <c r="Y484" s="173"/>
      <c r="Z484" s="173"/>
      <c r="AA484" s="173"/>
    </row>
    <row xmlns:x14ac="http://schemas.microsoft.com/office/spreadsheetml/2009/9/ac" r="485" ht="15.75" x14ac:dyDescent="0.25">
      <c r="A485" s="173"/>
      <c r="B485" s="174"/>
      <c r="C485" s="173"/>
      <c r="D485" s="173"/>
      <c r="E485" s="173"/>
      <c r="F485" s="173"/>
      <c r="G485" s="173"/>
      <c r="H485" s="173"/>
      <c r="I485" s="173"/>
      <c r="J485" s="173"/>
      <c r="K485" s="173"/>
      <c r="L485" s="173"/>
      <c r="M485" s="173"/>
      <c r="N485" s="173"/>
      <c r="O485" s="173"/>
      <c r="P485" s="173"/>
      <c r="Q485" s="173"/>
      <c r="R485" s="173"/>
      <c r="S485" s="173"/>
      <c r="T485" s="173"/>
      <c r="U485" s="173"/>
      <c r="V485" s="173"/>
      <c r="W485" s="173"/>
      <c r="X485" s="173"/>
      <c r="Y485" s="173"/>
      <c r="Z485" s="173"/>
      <c r="AA485" s="173"/>
    </row>
    <row xmlns:x14ac="http://schemas.microsoft.com/office/spreadsheetml/2009/9/ac" r="486" ht="15.75" x14ac:dyDescent="0.25">
      <c r="A486" s="173"/>
      <c r="B486" s="174"/>
      <c r="C486" s="173"/>
      <c r="D486" s="173"/>
      <c r="E486" s="173"/>
      <c r="F486" s="173"/>
      <c r="G486" s="173"/>
      <c r="H486" s="173"/>
      <c r="I486" s="173"/>
      <c r="J486" s="173"/>
      <c r="K486" s="173"/>
      <c r="L486" s="173"/>
      <c r="M486" s="173"/>
      <c r="N486" s="173"/>
      <c r="O486" s="173"/>
      <c r="P486" s="173"/>
      <c r="Q486" s="173"/>
      <c r="R486" s="173"/>
      <c r="S486" s="173"/>
      <c r="T486" s="173"/>
      <c r="U486" s="173"/>
      <c r="V486" s="173"/>
      <c r="W486" s="173"/>
      <c r="X486" s="173"/>
      <c r="Y486" s="173"/>
      <c r="Z486" s="173"/>
      <c r="AA486" s="173"/>
    </row>
    <row xmlns:x14ac="http://schemas.microsoft.com/office/spreadsheetml/2009/9/ac" r="487" ht="15.75" x14ac:dyDescent="0.25">
      <c r="A487" s="173"/>
      <c r="B487" s="174"/>
      <c r="C487" s="173"/>
      <c r="D487" s="173"/>
      <c r="E487" s="173"/>
      <c r="F487" s="173"/>
      <c r="G487" s="173"/>
      <c r="H487" s="173"/>
      <c r="I487" s="173"/>
      <c r="J487" s="173"/>
      <c r="K487" s="173"/>
      <c r="L487" s="173"/>
      <c r="M487" s="173"/>
      <c r="N487" s="173"/>
      <c r="O487" s="173"/>
      <c r="P487" s="173"/>
      <c r="Q487" s="173"/>
      <c r="R487" s="173"/>
      <c r="S487" s="173"/>
      <c r="T487" s="173"/>
      <c r="U487" s="173"/>
      <c r="V487" s="173"/>
      <c r="W487" s="173"/>
      <c r="X487" s="173"/>
      <c r="Y487" s="173"/>
      <c r="Z487" s="173"/>
      <c r="AA487" s="173"/>
    </row>
    <row xmlns:x14ac="http://schemas.microsoft.com/office/spreadsheetml/2009/9/ac" r="488" ht="15.75" x14ac:dyDescent="0.25">
      <c r="A488" s="173"/>
      <c r="B488" s="174"/>
      <c r="C488" s="173"/>
      <c r="D488" s="173"/>
      <c r="E488" s="173"/>
      <c r="F488" s="173"/>
      <c r="G488" s="173"/>
      <c r="H488" s="173"/>
      <c r="I488" s="173"/>
      <c r="J488" s="173"/>
      <c r="K488" s="173"/>
      <c r="L488" s="173"/>
      <c r="M488" s="173"/>
      <c r="N488" s="173"/>
      <c r="O488" s="173"/>
      <c r="P488" s="173"/>
      <c r="Q488" s="173"/>
      <c r="R488" s="173"/>
      <c r="S488" s="173"/>
      <c r="T488" s="173"/>
      <c r="U488" s="173"/>
      <c r="V488" s="173"/>
      <c r="W488" s="173"/>
      <c r="X488" s="173"/>
      <c r="Y488" s="173"/>
      <c r="Z488" s="173"/>
      <c r="AA488" s="17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D5B2F-3366-4886-941D-AE4DC8FD607D}">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3" customWidth="true"/>
    <col min="2" max="2" width="6.5" style="204" customWidth="true"/>
    <col min="3" max="3" width="14.125" style="205" customWidth="true"/>
    <col min="4" max="4" width="9.75" style="183" customWidth="true"/>
    <col min="5" max="5" width="8" style="206" customWidth="true"/>
    <col min="6" max="6" width="8" style="207" customWidth="true"/>
    <col min="7" max="7" width="8" style="208" customWidth="true"/>
    <col min="8" max="8" width="8" style="209" customWidth="true"/>
    <col min="9" max="9" width="8" style="202" customWidth="true"/>
    <col min="10" max="10" width="8" style="210" customWidth="true"/>
    <col min="11" max="11" width="8" style="211" customWidth="true"/>
    <col min="12" max="12" width="8" style="207" customWidth="true"/>
    <col min="13" max="13" width="8" style="212" customWidth="true"/>
    <col min="14" max="14" width="8" style="213" customWidth="true"/>
    <col min="15" max="19" width="8" style="183" customWidth="true"/>
    <col min="20" max="16384" width="9" style="183"/>
  </cols>
  <sheetData>
    <row xmlns:x14ac="http://schemas.microsoft.com/office/spreadsheetml/2009/9/ac" r="1" ht="20.25" customHeight="true" x14ac:dyDescent="0.2">
      <c r="A1" s="545" t="s">
        <v>240</v>
      </c>
      <c r="B1" s="546"/>
      <c r="C1" s="546"/>
      <c r="D1" s="546"/>
      <c r="E1" s="547" t="s">
        <v>52</v>
      </c>
      <c r="F1" s="548"/>
      <c r="G1" s="548"/>
      <c r="H1" s="548"/>
      <c r="I1" s="549"/>
      <c r="J1" s="550" t="s">
        <v>10</v>
      </c>
      <c r="K1" s="550"/>
      <c r="L1" s="550"/>
      <c r="M1" s="550"/>
      <c r="N1" s="550"/>
      <c r="O1" s="551" t="s">
        <v>11</v>
      </c>
      <c r="P1" s="552"/>
      <c r="Q1" s="552"/>
      <c r="R1" s="552"/>
      <c r="S1" s="553"/>
    </row>
    <row xmlns:x14ac="http://schemas.microsoft.com/office/spreadsheetml/2009/9/ac" r="2" x14ac:dyDescent="0.2">
      <c r="A2" s="546"/>
      <c r="B2" s="546"/>
      <c r="C2" s="546"/>
      <c r="D2" s="546"/>
      <c r="E2" s="184"/>
      <c r="F2" s="185"/>
      <c r="G2" s="214"/>
      <c r="H2" s="186"/>
      <c r="I2" s="215"/>
      <c r="J2" s="187"/>
      <c r="K2" s="185"/>
      <c r="L2" s="216"/>
      <c r="M2" s="186"/>
      <c r="N2" s="217"/>
      <c r="O2" s="184"/>
      <c r="P2" s="185"/>
      <c r="Q2" s="188"/>
      <c r="R2" s="186"/>
      <c r="S2" s="215"/>
    </row>
    <row xmlns:x14ac="http://schemas.microsoft.com/office/spreadsheetml/2009/9/ac" r="3" ht="134.25" customHeight="true" x14ac:dyDescent="0.2">
      <c r="A3" s="189" t="s">
        <v>9</v>
      </c>
      <c r="B3" s="190" t="s">
        <v>4</v>
      </c>
      <c r="C3" s="191" t="s">
        <v>8</v>
      </c>
      <c r="D3" s="192" t="s">
        <v>176</v>
      </c>
      <c r="E3" s="193" t="s">
        <v>25</v>
      </c>
      <c r="F3" s="194" t="s">
        <v>19</v>
      </c>
      <c r="G3" s="218" t="s">
        <v>162</v>
      </c>
      <c r="H3" s="195" t="s">
        <v>171</v>
      </c>
      <c r="I3" s="219" t="s">
        <v>36</v>
      </c>
      <c r="J3" s="196" t="s">
        <v>25</v>
      </c>
      <c r="K3" s="197" t="s">
        <v>19</v>
      </c>
      <c r="L3" s="220" t="s">
        <v>163</v>
      </c>
      <c r="M3" s="195" t="s">
        <v>171</v>
      </c>
      <c r="N3" s="221" t="s">
        <v>36</v>
      </c>
      <c r="O3" s="193" t="s">
        <v>25</v>
      </c>
      <c r="P3" s="194" t="s">
        <v>141</v>
      </c>
      <c r="Q3" s="198" t="s">
        <v>164</v>
      </c>
      <c r="R3" s="195" t="s">
        <v>171</v>
      </c>
      <c r="S3" s="219" t="s">
        <v>36</v>
      </c>
    </row>
    <row xmlns:x14ac="http://schemas.microsoft.com/office/spreadsheetml/2009/9/ac" r="4" x14ac:dyDescent="0.2">
      <c r="A4" s="320" t="str">
        <f>IF(ISBLANK(Regressions!A14), " ", Regressions!A14)</f>
        <v>Armenia</v>
      </c>
      <c r="B4" s="321">
        <f>IF(ISBLANK(Regressions!B14), " ", Regressions!B14)</f>
        <v>2000</v>
      </c>
      <c r="C4" s="199" t="str">
        <f>IF(ISBLANK(Regressions!C14), " ", Regressions!C14)</f>
        <v>National</v>
      </c>
      <c r="D4" s="322">
        <f>IF(ISBLANK(Regressions!D14), " ", Regressions!D14)</f>
        <v>866334</v>
      </c>
      <c r="E4" s="200" t="e">
        <f>IF(ISNUMBER(Regressions!E14),ROUND(Regressions!E14, 1), NA())</f>
        <v>#N/A</v>
      </c>
      <c r="F4" s="323" t="e">
        <f>IF(ISNUMBER(Regressions!F14),ROUND(Regressions!F14, 1), NA())</f>
        <v>#N/A</v>
      </c>
      <c r="G4" s="222" t="e">
        <f>IF(ISNUMBER(Regressions!G14),ROUND(Regressions!G14, 1), NA())</f>
        <v>#N/A</v>
      </c>
      <c r="H4" s="324" t="e">
        <f>IF(ISNUMBER(Regressions!H14),ROUND(Regressions!H14, 1), NA())</f>
        <v>#N/A</v>
      </c>
      <c r="I4" s="223" t="e">
        <f>IF(ISNUMBER(Regressions!I14),ROUND(Regressions!I14, 1), NA())</f>
        <v>#N/A</v>
      </c>
      <c r="J4" s="325" t="e">
        <f>IF(ISNUMBER(Regressions!K14),ROUND(Regressions!K14, 1), NA())</f>
        <v>#N/A</v>
      </c>
      <c r="K4" s="323" t="e">
        <f>IF(ISNUMBER(Regressions!L14),ROUND(Regressions!L14, 1), NA())</f>
        <v>#N/A</v>
      </c>
      <c r="L4" s="224" t="e">
        <f>IF(ISNUMBER(Regressions!M14),ROUND(Regressions!M14, 1), NA())</f>
        <v>#N/A</v>
      </c>
      <c r="M4" s="324" t="e">
        <f>IF(ISNUMBER(Regressions!N14),ROUND(Regressions!N14, 1), NA())</f>
        <v>#N/A</v>
      </c>
      <c r="N4" s="223" t="e">
        <f>IF(ISNUMBER(Regressions!O14),ROUND(Regressions!O14, 1), NA())</f>
        <v>#N/A</v>
      </c>
      <c r="O4" s="325" t="e">
        <f>IF(ISNUMBER(Regressions!Q14),ROUND(Regressions!Q14, 1), NA())</f>
        <v>#N/A</v>
      </c>
      <c r="P4" s="323" t="e">
        <f>IF(ISNUMBER(Regressions!R14),ROUND(Regressions!R14, 1), NA())</f>
        <v>#N/A</v>
      </c>
      <c r="Q4" s="201" t="e">
        <f>IF(ISNUMBER(Regressions!S14),ROUND(Regressions!S14, 1), NA())</f>
        <v>#N/A</v>
      </c>
      <c r="R4" s="324" t="e">
        <f>IF(ISNUMBER(Regressions!T14),ROUND(Regressions!T14, 1), NA())</f>
        <v>#N/A</v>
      </c>
      <c r="S4" s="223" t="e">
        <f>IF(ISNUMBER(Regressions!U14),ROUND(Regressions!U14, 1), NA())</f>
        <v>#N/A</v>
      </c>
    </row>
    <row xmlns:x14ac="http://schemas.microsoft.com/office/spreadsheetml/2009/9/ac" r="5" x14ac:dyDescent="0.2">
      <c r="A5" s="320" t="str">
        <f>IF(ISBLANK(Regressions!A15), " ", Regressions!A15)</f>
        <v>Armenia</v>
      </c>
      <c r="B5" s="321">
        <f>IF(ISBLANK(Regressions!B15), " ", Regressions!B15)</f>
        <v>2001</v>
      </c>
      <c r="C5" s="326" t="str">
        <f>IF(ISBLANK(Regressions!C15), " ", Regressions!C15)</f>
        <v>National</v>
      </c>
      <c r="D5" s="322">
        <f>IF(ISBLANK(Regressions!D15), " ", Regressions!D15)</f>
        <v>837861</v>
      </c>
      <c r="E5" s="200" t="e">
        <f>IF(ISNUMBER(Regressions!E15),ROUND(Regressions!E15, 1), NA())</f>
        <v>#N/A</v>
      </c>
      <c r="F5" s="323" t="e">
        <f>IF(ISNUMBER(Regressions!F15),ROUND(Regressions!F15, 1), NA())</f>
        <v>#N/A</v>
      </c>
      <c r="G5" s="222" t="e">
        <f>IF(ISNUMBER(Regressions!G15),ROUND(Regressions!G15, 1), NA())</f>
        <v>#N/A</v>
      </c>
      <c r="H5" s="324" t="e">
        <f>IF(ISNUMBER(Regressions!H15),ROUND(Regressions!H15, 1), NA())</f>
        <v>#N/A</v>
      </c>
      <c r="I5" s="223" t="e">
        <f>IF(ISNUMBER(Regressions!I15),ROUND(Regressions!I15, 1), NA())</f>
        <v>#N/A</v>
      </c>
      <c r="J5" s="325" t="e">
        <f>IF(ISNUMBER(Regressions!K15),ROUND(Regressions!K15, 1), NA())</f>
        <v>#N/A</v>
      </c>
      <c r="K5" s="323" t="e">
        <f>IF(ISNUMBER(Regressions!L15),ROUND(Regressions!L15, 1), NA())</f>
        <v>#N/A</v>
      </c>
      <c r="L5" s="224" t="e">
        <f>IF(ISNUMBER(Regressions!M15),ROUND(Regressions!M15, 1), NA())</f>
        <v>#N/A</v>
      </c>
      <c r="M5" s="324" t="e">
        <f>IF(ISNUMBER(Regressions!N15),ROUND(Regressions!N15, 1), NA())</f>
        <v>#N/A</v>
      </c>
      <c r="N5" s="223" t="e">
        <f>IF(ISNUMBER(Regressions!O15),ROUND(Regressions!O15, 1), NA())</f>
        <v>#N/A</v>
      </c>
      <c r="O5" s="325" t="e">
        <f>IF(ISNUMBER(Regressions!Q15),ROUND(Regressions!Q15, 1), NA())</f>
        <v>#N/A</v>
      </c>
      <c r="P5" s="323" t="e">
        <f>IF(ISNUMBER(Regressions!R15),ROUND(Regressions!R15, 1), NA())</f>
        <v>#N/A</v>
      </c>
      <c r="Q5" s="201" t="e">
        <f>IF(ISNUMBER(Regressions!S15),ROUND(Regressions!S15, 1), NA())</f>
        <v>#N/A</v>
      </c>
      <c r="R5" s="324" t="e">
        <f>IF(ISNUMBER(Regressions!T15),ROUND(Regressions!T15, 1), NA())</f>
        <v>#N/A</v>
      </c>
      <c r="S5" s="223" t="e">
        <f>IF(ISNUMBER(Regressions!U15),ROUND(Regressions!U15, 1), NA())</f>
        <v>#N/A</v>
      </c>
      <c r="T5" s="202"/>
      <c r="U5" s="202"/>
      <c r="V5" s="202"/>
      <c r="W5" s="202"/>
      <c r="X5" s="202"/>
      <c r="Y5" s="202"/>
      <c r="Z5" s="202"/>
      <c r="AA5" s="202"/>
    </row>
    <row xmlns:x14ac="http://schemas.microsoft.com/office/spreadsheetml/2009/9/ac" r="6" x14ac:dyDescent="0.2">
      <c r="A6" s="320" t="str">
        <f>IF(ISBLANK(Regressions!A16), " ", Regressions!A16)</f>
        <v>Armenia</v>
      </c>
      <c r="B6" s="321">
        <f>IF(ISBLANK(Regressions!B16), " ", Regressions!B16)</f>
        <v>2002</v>
      </c>
      <c r="C6" s="326" t="str">
        <f>IF(ISBLANK(Regressions!C16), " ", Regressions!C16)</f>
        <v>National</v>
      </c>
      <c r="D6" s="322">
        <f>IF(ISBLANK(Regressions!D16), " ", Regressions!D16)</f>
        <v>804875</v>
      </c>
      <c r="E6" s="200" t="e">
        <f>IF(ISNUMBER(Regressions!E16),ROUND(Regressions!E16, 1), NA())</f>
        <v>#N/A</v>
      </c>
      <c r="F6" s="323" t="e">
        <f>IF(ISNUMBER(Regressions!F16),ROUND(Regressions!F16, 1), NA())</f>
        <v>#N/A</v>
      </c>
      <c r="G6" s="222" t="e">
        <f>IF(ISNUMBER(Regressions!G16),ROUND(Regressions!G16, 1), NA())</f>
        <v>#N/A</v>
      </c>
      <c r="H6" s="324" t="e">
        <f>IF(ISNUMBER(Regressions!H16),ROUND(Regressions!H16, 1), NA())</f>
        <v>#N/A</v>
      </c>
      <c r="I6" s="223" t="e">
        <f>IF(ISNUMBER(Regressions!I16),ROUND(Regressions!I16, 1), NA())</f>
        <v>#N/A</v>
      </c>
      <c r="J6" s="325" t="e">
        <f>IF(ISNUMBER(Regressions!K16),ROUND(Regressions!K16, 1), NA())</f>
        <v>#N/A</v>
      </c>
      <c r="K6" s="323" t="e">
        <f>IF(ISNUMBER(Regressions!L16),ROUND(Regressions!L16, 1), NA())</f>
        <v>#N/A</v>
      </c>
      <c r="L6" s="224" t="e">
        <f>IF(ISNUMBER(Regressions!M16),ROUND(Regressions!M16, 1), NA())</f>
        <v>#N/A</v>
      </c>
      <c r="M6" s="324" t="e">
        <f>IF(ISNUMBER(Regressions!N16),ROUND(Regressions!N16, 1), NA())</f>
        <v>#N/A</v>
      </c>
      <c r="N6" s="223" t="e">
        <f>IF(ISNUMBER(Regressions!O16),ROUND(Regressions!O16, 1), NA())</f>
        <v>#N/A</v>
      </c>
      <c r="O6" s="325" t="e">
        <f>IF(ISNUMBER(Regressions!Q16),ROUND(Regressions!Q16, 1), NA())</f>
        <v>#N/A</v>
      </c>
      <c r="P6" s="323" t="e">
        <f>IF(ISNUMBER(Regressions!R16),ROUND(Regressions!R16, 1), NA())</f>
        <v>#N/A</v>
      </c>
      <c r="Q6" s="201" t="e">
        <f>IF(ISNUMBER(Regressions!S16),ROUND(Regressions!S16, 1), NA())</f>
        <v>#N/A</v>
      </c>
      <c r="R6" s="324" t="e">
        <f>IF(ISNUMBER(Regressions!T16),ROUND(Regressions!T16, 1), NA())</f>
        <v>#N/A</v>
      </c>
      <c r="S6" s="223" t="e">
        <f>IF(ISNUMBER(Regressions!U16),ROUND(Regressions!U16, 1), NA())</f>
        <v>#N/A</v>
      </c>
      <c r="T6" s="202"/>
      <c r="U6" s="202"/>
      <c r="V6" s="202"/>
      <c r="W6" s="202"/>
      <c r="X6" s="202"/>
      <c r="Y6" s="202"/>
      <c r="Z6" s="202"/>
      <c r="AA6" s="202"/>
    </row>
    <row xmlns:x14ac="http://schemas.microsoft.com/office/spreadsheetml/2009/9/ac" r="7" x14ac:dyDescent="0.2">
      <c r="A7" s="320" t="str">
        <f>IF(ISBLANK(Regressions!A17), " ", Regressions!A17)</f>
        <v>Armenia</v>
      </c>
      <c r="B7" s="321">
        <f>IF(ISBLANK(Regressions!B17), " ", Regressions!B17)</f>
        <v>2003</v>
      </c>
      <c r="C7" s="326" t="str">
        <f>IF(ISBLANK(Regressions!C17), " ", Regressions!C17)</f>
        <v>National</v>
      </c>
      <c r="D7" s="322">
        <f>IF(ISBLANK(Regressions!D17), " ", Regressions!D17)</f>
        <v>774835</v>
      </c>
      <c r="E7" s="200" t="e">
        <f>IF(ISNUMBER(Regressions!E17),ROUND(Regressions!E17, 1), NA())</f>
        <v>#N/A</v>
      </c>
      <c r="F7" s="323" t="e">
        <f>IF(ISNUMBER(Regressions!F17),ROUND(Regressions!F17, 1), NA())</f>
        <v>#N/A</v>
      </c>
      <c r="G7" s="222" t="e">
        <f>IF(ISNUMBER(Regressions!G17),ROUND(Regressions!G17, 1), NA())</f>
        <v>#N/A</v>
      </c>
      <c r="H7" s="324" t="e">
        <f>IF(ISNUMBER(Regressions!H17),ROUND(Regressions!H17, 1), NA())</f>
        <v>#N/A</v>
      </c>
      <c r="I7" s="223" t="e">
        <f>IF(ISNUMBER(Regressions!I17),ROUND(Regressions!I17, 1), NA())</f>
        <v>#N/A</v>
      </c>
      <c r="J7" s="325" t="e">
        <f>IF(ISNUMBER(Regressions!K17),ROUND(Regressions!K17, 1), NA())</f>
        <v>#N/A</v>
      </c>
      <c r="K7" s="323" t="e">
        <f>IF(ISNUMBER(Regressions!L17),ROUND(Regressions!L17, 1), NA())</f>
        <v>#N/A</v>
      </c>
      <c r="L7" s="224" t="e">
        <f>IF(ISNUMBER(Regressions!M17),ROUND(Regressions!M17, 1), NA())</f>
        <v>#N/A</v>
      </c>
      <c r="M7" s="324" t="e">
        <f>IF(ISNUMBER(Regressions!N17),ROUND(Regressions!N17, 1), NA())</f>
        <v>#N/A</v>
      </c>
      <c r="N7" s="223" t="e">
        <f>IF(ISNUMBER(Regressions!O17),ROUND(Regressions!O17, 1), NA())</f>
        <v>#N/A</v>
      </c>
      <c r="O7" s="325" t="e">
        <f>IF(ISNUMBER(Regressions!Q17),ROUND(Regressions!Q17, 1), NA())</f>
        <v>#N/A</v>
      </c>
      <c r="P7" s="323" t="e">
        <f>IF(ISNUMBER(Regressions!R17),ROUND(Regressions!R17, 1), NA())</f>
        <v>#N/A</v>
      </c>
      <c r="Q7" s="201" t="e">
        <f>IF(ISNUMBER(Regressions!S17),ROUND(Regressions!S17, 1), NA())</f>
        <v>#N/A</v>
      </c>
      <c r="R7" s="324" t="e">
        <f>IF(ISNUMBER(Regressions!T17),ROUND(Regressions!T17, 1), NA())</f>
        <v>#N/A</v>
      </c>
      <c r="S7" s="223" t="e">
        <f>IF(ISNUMBER(Regressions!U17),ROUND(Regressions!U17, 1), NA())</f>
        <v>#N/A</v>
      </c>
      <c r="T7" s="202"/>
      <c r="U7" s="202"/>
      <c r="V7" s="202"/>
      <c r="W7" s="202"/>
      <c r="X7" s="202"/>
      <c r="Y7" s="202"/>
      <c r="Z7" s="202"/>
      <c r="AA7" s="202"/>
    </row>
    <row xmlns:x14ac="http://schemas.microsoft.com/office/spreadsheetml/2009/9/ac" r="8" x14ac:dyDescent="0.2">
      <c r="A8" s="320" t="str">
        <f>IF(ISBLANK(Regressions!A18), " ", Regressions!A18)</f>
        <v>Armenia</v>
      </c>
      <c r="B8" s="321">
        <f>IF(ISBLANK(Regressions!B18), " ", Regressions!B18)</f>
        <v>2004</v>
      </c>
      <c r="C8" s="326" t="str">
        <f>IF(ISBLANK(Regressions!C18), " ", Regressions!C18)</f>
        <v>National</v>
      </c>
      <c r="D8" s="322">
        <f>IF(ISBLANK(Regressions!D18), " ", Regressions!D18)</f>
        <v>745455</v>
      </c>
      <c r="E8" s="200" t="e">
        <f>IF(ISNUMBER(Regressions!E18),ROUND(Regressions!E18, 1), NA())</f>
        <v>#N/A</v>
      </c>
      <c r="F8" s="323" t="e">
        <f>IF(ISNUMBER(Regressions!F18),ROUND(Regressions!F18, 1), NA())</f>
        <v>#N/A</v>
      </c>
      <c r="G8" s="222" t="e">
        <f>IF(ISNUMBER(Regressions!G18),ROUND(Regressions!G18, 1), NA())</f>
        <v>#N/A</v>
      </c>
      <c r="H8" s="324" t="e">
        <f>IF(ISNUMBER(Regressions!H18),ROUND(Regressions!H18, 1), NA())</f>
        <v>#N/A</v>
      </c>
      <c r="I8" s="223" t="e">
        <f>IF(ISNUMBER(Regressions!I18),ROUND(Regressions!I18, 1), NA())</f>
        <v>#N/A</v>
      </c>
      <c r="J8" s="325" t="e">
        <f>IF(ISNUMBER(Regressions!K18),ROUND(Regressions!K18, 1), NA())</f>
        <v>#N/A</v>
      </c>
      <c r="K8" s="323" t="e">
        <f>IF(ISNUMBER(Regressions!L18),ROUND(Regressions!L18, 1), NA())</f>
        <v>#N/A</v>
      </c>
      <c r="L8" s="224" t="e">
        <f>IF(ISNUMBER(Regressions!M18),ROUND(Regressions!M18, 1), NA())</f>
        <v>#N/A</v>
      </c>
      <c r="M8" s="324" t="e">
        <f>IF(ISNUMBER(Regressions!N18),ROUND(Regressions!N18, 1), NA())</f>
        <v>#N/A</v>
      </c>
      <c r="N8" s="223" t="e">
        <f>IF(ISNUMBER(Regressions!O18),ROUND(Regressions!O18, 1), NA())</f>
        <v>#N/A</v>
      </c>
      <c r="O8" s="325" t="e">
        <f>IF(ISNUMBER(Regressions!Q18),ROUND(Regressions!Q18, 1), NA())</f>
        <v>#N/A</v>
      </c>
      <c r="P8" s="323" t="e">
        <f>IF(ISNUMBER(Regressions!R18),ROUND(Regressions!R18, 1), NA())</f>
        <v>#N/A</v>
      </c>
      <c r="Q8" s="201" t="e">
        <f>IF(ISNUMBER(Regressions!S18),ROUND(Regressions!S18, 1), NA())</f>
        <v>#N/A</v>
      </c>
      <c r="R8" s="324" t="e">
        <f>IF(ISNUMBER(Regressions!T18),ROUND(Regressions!T18, 1), NA())</f>
        <v>#N/A</v>
      </c>
      <c r="S8" s="223" t="e">
        <f>IF(ISNUMBER(Regressions!U18),ROUND(Regressions!U18, 1), NA())</f>
        <v>#N/A</v>
      </c>
      <c r="T8" s="202"/>
      <c r="U8" s="202"/>
      <c r="V8" s="202"/>
      <c r="W8" s="202"/>
      <c r="X8" s="202"/>
      <c r="Y8" s="202"/>
      <c r="Z8" s="202"/>
      <c r="AA8" s="202"/>
    </row>
    <row xmlns:x14ac="http://schemas.microsoft.com/office/spreadsheetml/2009/9/ac" r="9" x14ac:dyDescent="0.2">
      <c r="A9" s="320" t="str">
        <f>IF(ISBLANK(Regressions!A19), " ", Regressions!A19)</f>
        <v>Armenia</v>
      </c>
      <c r="B9" s="321">
        <f>IF(ISBLANK(Regressions!B19), " ", Regressions!B19)</f>
        <v>2005</v>
      </c>
      <c r="C9" s="326" t="str">
        <f>IF(ISBLANK(Regressions!C19), " ", Regressions!C19)</f>
        <v>National</v>
      </c>
      <c r="D9" s="322">
        <f>IF(ISBLANK(Regressions!D19), " ", Regressions!D19)</f>
        <v>713533</v>
      </c>
      <c r="E9" s="200" t="e">
        <f>IF(ISNUMBER(Regressions!E19),ROUND(Regressions!E19, 1), NA())</f>
        <v>#N/A</v>
      </c>
      <c r="F9" s="323" t="e">
        <f>IF(ISNUMBER(Regressions!F19),ROUND(Regressions!F19, 1), NA())</f>
        <v>#N/A</v>
      </c>
      <c r="G9" s="222" t="e">
        <f>IF(ISNUMBER(Regressions!G19),ROUND(Regressions!G19, 1), NA())</f>
        <v>#N/A</v>
      </c>
      <c r="H9" s="324" t="e">
        <f>IF(ISNUMBER(Regressions!H19),ROUND(Regressions!H19, 1), NA())</f>
        <v>#N/A</v>
      </c>
      <c r="I9" s="223" t="e">
        <f>IF(ISNUMBER(Regressions!I19),ROUND(Regressions!I19, 1), NA())</f>
        <v>#N/A</v>
      </c>
      <c r="J9" s="325" t="e">
        <f>IF(ISNUMBER(Regressions!K19),ROUND(Regressions!K19, 1), NA())</f>
        <v>#N/A</v>
      </c>
      <c r="K9" s="323" t="e">
        <f>IF(ISNUMBER(Regressions!L19),ROUND(Regressions!L19, 1), NA())</f>
        <v>#N/A</v>
      </c>
      <c r="L9" s="224" t="e">
        <f>IF(ISNUMBER(Regressions!M19),ROUND(Regressions!M19, 1), NA())</f>
        <v>#N/A</v>
      </c>
      <c r="M9" s="324" t="e">
        <f>IF(ISNUMBER(Regressions!N19),ROUND(Regressions!N19, 1), NA())</f>
        <v>#N/A</v>
      </c>
      <c r="N9" s="223" t="e">
        <f>IF(ISNUMBER(Regressions!O19),ROUND(Regressions!O19, 1), NA())</f>
        <v>#N/A</v>
      </c>
      <c r="O9" s="325" t="e">
        <f>IF(ISNUMBER(Regressions!Q19),ROUND(Regressions!Q19, 1), NA())</f>
        <v>#N/A</v>
      </c>
      <c r="P9" s="323" t="e">
        <f>IF(ISNUMBER(Regressions!R19),ROUND(Regressions!R19, 1), NA())</f>
        <v>#N/A</v>
      </c>
      <c r="Q9" s="201" t="e">
        <f>IF(ISNUMBER(Regressions!S19),ROUND(Regressions!S19, 1), NA())</f>
        <v>#N/A</v>
      </c>
      <c r="R9" s="324" t="e">
        <f>IF(ISNUMBER(Regressions!T19),ROUND(Regressions!T19, 1), NA())</f>
        <v>#N/A</v>
      </c>
      <c r="S9" s="223" t="e">
        <f>IF(ISNUMBER(Regressions!U19),ROUND(Regressions!U19, 1), NA())</f>
        <v>#N/A</v>
      </c>
    </row>
    <row xmlns:x14ac="http://schemas.microsoft.com/office/spreadsheetml/2009/9/ac" r="10" x14ac:dyDescent="0.2">
      <c r="A10" s="320" t="str">
        <f>IF(ISBLANK(Regressions!A20), " ", Regressions!A20)</f>
        <v>Armenia</v>
      </c>
      <c r="B10" s="321">
        <f>IF(ISBLANK(Regressions!B20), " ", Regressions!B20)</f>
        <v>2006</v>
      </c>
      <c r="C10" s="326" t="str">
        <f>IF(ISBLANK(Regressions!C20), " ", Regressions!C20)</f>
        <v>National</v>
      </c>
      <c r="D10" s="322">
        <f>IF(ISBLANK(Regressions!D20), " ", Regressions!D20)</f>
        <v>681991</v>
      </c>
      <c r="E10" s="200" t="e">
        <f>IF(ISNUMBER(Regressions!E20),ROUND(Regressions!E20, 1), NA())</f>
        <v>#N/A</v>
      </c>
      <c r="F10" s="323" t="e">
        <f>IF(ISNUMBER(Regressions!F20),ROUND(Regressions!F20, 1), NA())</f>
        <v>#N/A</v>
      </c>
      <c r="G10" s="222" t="e">
        <f>IF(ISNUMBER(Regressions!G20),ROUND(Regressions!G20, 1), NA())</f>
        <v>#N/A</v>
      </c>
      <c r="H10" s="324" t="e">
        <f>IF(ISNUMBER(Regressions!H20),ROUND(Regressions!H20, 1), NA())</f>
        <v>#N/A</v>
      </c>
      <c r="I10" s="223" t="e">
        <f>IF(ISNUMBER(Regressions!I20),ROUND(Regressions!I20, 1), NA())</f>
        <v>#N/A</v>
      </c>
      <c r="J10" s="325" t="e">
        <f>IF(ISNUMBER(Regressions!K20),ROUND(Regressions!K20, 1), NA())</f>
        <v>#N/A</v>
      </c>
      <c r="K10" s="323" t="e">
        <f>IF(ISNUMBER(Regressions!L20),ROUND(Regressions!L20, 1), NA())</f>
        <v>#N/A</v>
      </c>
      <c r="L10" s="224" t="e">
        <f>IF(ISNUMBER(Regressions!M20),ROUND(Regressions!M20, 1), NA())</f>
        <v>#N/A</v>
      </c>
      <c r="M10" s="324" t="e">
        <f>IF(ISNUMBER(Regressions!N20),ROUND(Regressions!N20, 1), NA())</f>
        <v>#N/A</v>
      </c>
      <c r="N10" s="223" t="e">
        <f>IF(ISNUMBER(Regressions!O20),ROUND(Regressions!O20, 1), NA())</f>
        <v>#N/A</v>
      </c>
      <c r="O10" s="325" t="e">
        <f>IF(ISNUMBER(Regressions!Q20),ROUND(Regressions!Q20, 1), NA())</f>
        <v>#N/A</v>
      </c>
      <c r="P10" s="323" t="e">
        <f>IF(ISNUMBER(Regressions!R20),ROUND(Regressions!R20, 1), NA())</f>
        <v>#N/A</v>
      </c>
      <c r="Q10" s="201" t="e">
        <f>IF(ISNUMBER(Regressions!S20),ROUND(Regressions!S20, 1), NA())</f>
        <v>#N/A</v>
      </c>
      <c r="R10" s="324" t="e">
        <f>IF(ISNUMBER(Regressions!T20),ROUND(Regressions!T20, 1), NA())</f>
        <v>#N/A</v>
      </c>
      <c r="S10" s="223" t="e">
        <f>IF(ISNUMBER(Regressions!U20),ROUND(Regressions!U20, 1), NA())</f>
        <v>#N/A</v>
      </c>
    </row>
    <row xmlns:x14ac="http://schemas.microsoft.com/office/spreadsheetml/2009/9/ac" r="11" x14ac:dyDescent="0.2">
      <c r="A11" s="320" t="str">
        <f>IF(ISBLANK(Regressions!A21), " ", Regressions!A21)</f>
        <v>Armenia</v>
      </c>
      <c r="B11" s="321">
        <f>IF(ISBLANK(Regressions!B21), " ", Regressions!B21)</f>
        <v>2007</v>
      </c>
      <c r="C11" s="326" t="str">
        <f>IF(ISBLANK(Regressions!C21), " ", Regressions!C21)</f>
        <v>National</v>
      </c>
      <c r="D11" s="322">
        <f>IF(ISBLANK(Regressions!D21), " ", Regressions!D21)</f>
        <v>650440</v>
      </c>
      <c r="E11" s="200" t="e">
        <f>IF(ISNUMBER(Regressions!E21),ROUND(Regressions!E21, 1), NA())</f>
        <v>#N/A</v>
      </c>
      <c r="F11" s="323" t="e">
        <f>IF(ISNUMBER(Regressions!F21),ROUND(Regressions!F21, 1), NA())</f>
        <v>#N/A</v>
      </c>
      <c r="G11" s="222" t="e">
        <f>IF(ISNUMBER(Regressions!G21),ROUND(Regressions!G21, 1), NA())</f>
        <v>#N/A</v>
      </c>
      <c r="H11" s="324" t="e">
        <f>IF(ISNUMBER(Regressions!H21),ROUND(Regressions!H21, 1), NA())</f>
        <v>#N/A</v>
      </c>
      <c r="I11" s="223" t="e">
        <f>IF(ISNUMBER(Regressions!I21),ROUND(Regressions!I21, 1), NA())</f>
        <v>#N/A</v>
      </c>
      <c r="J11" s="325" t="e">
        <f>IF(ISNUMBER(Regressions!K21),ROUND(Regressions!K21, 1), NA())</f>
        <v>#N/A</v>
      </c>
      <c r="K11" s="323" t="e">
        <f>IF(ISNUMBER(Regressions!L21),ROUND(Regressions!L21, 1), NA())</f>
        <v>#N/A</v>
      </c>
      <c r="L11" s="224" t="e">
        <f>IF(ISNUMBER(Regressions!M21),ROUND(Regressions!M21, 1), NA())</f>
        <v>#N/A</v>
      </c>
      <c r="M11" s="324" t="e">
        <f>IF(ISNUMBER(Regressions!N21),ROUND(Regressions!N21, 1), NA())</f>
        <v>#N/A</v>
      </c>
      <c r="N11" s="223" t="e">
        <f>IF(ISNUMBER(Regressions!O21),ROUND(Regressions!O21, 1), NA())</f>
        <v>#N/A</v>
      </c>
      <c r="O11" s="325" t="e">
        <f>IF(ISNUMBER(Regressions!Q21),ROUND(Regressions!Q21, 1), NA())</f>
        <v>#N/A</v>
      </c>
      <c r="P11" s="323" t="e">
        <f>IF(ISNUMBER(Regressions!R21),ROUND(Regressions!R21, 1), NA())</f>
        <v>#N/A</v>
      </c>
      <c r="Q11" s="201" t="e">
        <f>IF(ISNUMBER(Regressions!S21),ROUND(Regressions!S21, 1), NA())</f>
        <v>#N/A</v>
      </c>
      <c r="R11" s="324" t="e">
        <f>IF(ISNUMBER(Regressions!T21),ROUND(Regressions!T21, 1), NA())</f>
        <v>#N/A</v>
      </c>
      <c r="S11" s="223" t="e">
        <f>IF(ISNUMBER(Regressions!U21),ROUND(Regressions!U21, 1), NA())</f>
        <v>#N/A</v>
      </c>
    </row>
    <row xmlns:x14ac="http://schemas.microsoft.com/office/spreadsheetml/2009/9/ac" r="12" x14ac:dyDescent="0.2">
      <c r="A12" s="320" t="str">
        <f>IF(ISBLANK(Regressions!A22), " ", Regressions!A22)</f>
        <v>Armenia</v>
      </c>
      <c r="B12" s="321">
        <f>IF(ISBLANK(Regressions!B22), " ", Regressions!B22)</f>
        <v>2008</v>
      </c>
      <c r="C12" s="326" t="str">
        <f>IF(ISBLANK(Regressions!C22), " ", Regressions!C22)</f>
        <v>National</v>
      </c>
      <c r="D12" s="322">
        <f>IF(ISBLANK(Regressions!D22), " ", Regressions!D22)</f>
        <v>617221</v>
      </c>
      <c r="E12" s="200" t="e">
        <f>IF(ISNUMBER(Regressions!E22),ROUND(Regressions!E22, 1), NA())</f>
        <v>#N/A</v>
      </c>
      <c r="F12" s="323" t="e">
        <f>IF(ISNUMBER(Regressions!F22),ROUND(Regressions!F22, 1), NA())</f>
        <v>#N/A</v>
      </c>
      <c r="G12" s="222" t="e">
        <f>IF(ISNUMBER(Regressions!G22),ROUND(Regressions!G22, 1), NA())</f>
        <v>#N/A</v>
      </c>
      <c r="H12" s="324" t="e">
        <f>IF(ISNUMBER(Regressions!H22),ROUND(Regressions!H22, 1), NA())</f>
        <v>#N/A</v>
      </c>
      <c r="I12" s="223" t="e">
        <f>IF(ISNUMBER(Regressions!I22),ROUND(Regressions!I22, 1), NA())</f>
        <v>#N/A</v>
      </c>
      <c r="J12" s="325" t="e">
        <f>IF(ISNUMBER(Regressions!K22),ROUND(Regressions!K22, 1), NA())</f>
        <v>#N/A</v>
      </c>
      <c r="K12" s="323" t="e">
        <f>IF(ISNUMBER(Regressions!L22),ROUND(Regressions!L22, 1), NA())</f>
        <v>#N/A</v>
      </c>
      <c r="L12" s="224" t="e">
        <f>IF(ISNUMBER(Regressions!M22),ROUND(Regressions!M22, 1), NA())</f>
        <v>#N/A</v>
      </c>
      <c r="M12" s="324" t="e">
        <f>IF(ISNUMBER(Regressions!N22),ROUND(Regressions!N22, 1), NA())</f>
        <v>#N/A</v>
      </c>
      <c r="N12" s="223" t="e">
        <f>IF(ISNUMBER(Regressions!O22),ROUND(Regressions!O22, 1), NA())</f>
        <v>#N/A</v>
      </c>
      <c r="O12" s="325" t="e">
        <f>IF(ISNUMBER(Regressions!Q22),ROUND(Regressions!Q22, 1), NA())</f>
        <v>#N/A</v>
      </c>
      <c r="P12" s="323" t="e">
        <f>IF(ISNUMBER(Regressions!R22),ROUND(Regressions!R22, 1), NA())</f>
        <v>#N/A</v>
      </c>
      <c r="Q12" s="201" t="e">
        <f>IF(ISNUMBER(Regressions!S22),ROUND(Regressions!S22, 1), NA())</f>
        <v>#N/A</v>
      </c>
      <c r="R12" s="324" t="e">
        <f>IF(ISNUMBER(Regressions!T22),ROUND(Regressions!T22, 1), NA())</f>
        <v>#N/A</v>
      </c>
      <c r="S12" s="223" t="e">
        <f>IF(ISNUMBER(Regressions!U22),ROUND(Regressions!U22, 1), NA())</f>
        <v>#N/A</v>
      </c>
    </row>
    <row xmlns:x14ac="http://schemas.microsoft.com/office/spreadsheetml/2009/9/ac" r="13" x14ac:dyDescent="0.2">
      <c r="A13" s="320" t="str">
        <f>IF(ISBLANK(Regressions!A23), " ", Regressions!A23)</f>
        <v>Armenia</v>
      </c>
      <c r="B13" s="321">
        <f>IF(ISBLANK(Regressions!B23), " ", Regressions!B23)</f>
        <v>2009</v>
      </c>
      <c r="C13" s="326" t="str">
        <f>IF(ISBLANK(Regressions!C23), " ", Regressions!C23)</f>
        <v>National</v>
      </c>
      <c r="D13" s="322">
        <f>IF(ISBLANK(Regressions!D23), " ", Regressions!D23)</f>
        <v>587111</v>
      </c>
      <c r="E13" s="200" t="e">
        <f>IF(ISNUMBER(Regressions!E23),ROUND(Regressions!E23, 1), NA())</f>
        <v>#N/A</v>
      </c>
      <c r="F13" s="323" t="e">
        <f>IF(ISNUMBER(Regressions!F23),ROUND(Regressions!F23, 1), NA())</f>
        <v>#N/A</v>
      </c>
      <c r="G13" s="222" t="e">
        <f>IF(ISNUMBER(Regressions!G23),ROUND(Regressions!G23, 1), NA())</f>
        <v>#N/A</v>
      </c>
      <c r="H13" s="324" t="e">
        <f>IF(ISNUMBER(Regressions!H23),ROUND(Regressions!H23, 1), NA())</f>
        <v>#N/A</v>
      </c>
      <c r="I13" s="223" t="e">
        <f>IF(ISNUMBER(Regressions!I23),ROUND(Regressions!I23, 1), NA())</f>
        <v>#N/A</v>
      </c>
      <c r="J13" s="325" t="e">
        <f>IF(ISNUMBER(Regressions!K23),ROUND(Regressions!K23, 1), NA())</f>
        <v>#N/A</v>
      </c>
      <c r="K13" s="323" t="e">
        <f>IF(ISNUMBER(Regressions!L23),ROUND(Regressions!L23, 1), NA())</f>
        <v>#N/A</v>
      </c>
      <c r="L13" s="224" t="e">
        <f>IF(ISNUMBER(Regressions!M23),ROUND(Regressions!M23, 1), NA())</f>
        <v>#N/A</v>
      </c>
      <c r="M13" s="324" t="e">
        <f>IF(ISNUMBER(Regressions!N23),ROUND(Regressions!N23, 1), NA())</f>
        <v>#N/A</v>
      </c>
      <c r="N13" s="223" t="e">
        <f>IF(ISNUMBER(Regressions!O23),ROUND(Regressions!O23, 1), NA())</f>
        <v>#N/A</v>
      </c>
      <c r="O13" s="325" t="e">
        <f>IF(ISNUMBER(Regressions!Q23),ROUND(Regressions!Q23, 1), NA())</f>
        <v>#N/A</v>
      </c>
      <c r="P13" s="323" t="e">
        <f>IF(ISNUMBER(Regressions!R23),ROUND(Regressions!R23, 1), NA())</f>
        <v>#N/A</v>
      </c>
      <c r="Q13" s="201" t="e">
        <f>IF(ISNUMBER(Regressions!S23),ROUND(Regressions!S23, 1), NA())</f>
        <v>#N/A</v>
      </c>
      <c r="R13" s="324" t="e">
        <f>IF(ISNUMBER(Regressions!T23),ROUND(Regressions!T23, 1), NA())</f>
        <v>#N/A</v>
      </c>
      <c r="S13" s="223" t="e">
        <f>IF(ISNUMBER(Regressions!U23),ROUND(Regressions!U23, 1), NA())</f>
        <v>#N/A</v>
      </c>
    </row>
    <row xmlns:x14ac="http://schemas.microsoft.com/office/spreadsheetml/2009/9/ac" r="14" x14ac:dyDescent="0.2">
      <c r="A14" s="320" t="str">
        <f>IF(ISBLANK(Regressions!A24), " ", Regressions!A24)</f>
        <v>Armenia</v>
      </c>
      <c r="B14" s="321">
        <f>IF(ISBLANK(Regressions!B24), " ", Regressions!B24)</f>
        <v>2010</v>
      </c>
      <c r="C14" s="326" t="str">
        <f>IF(ISBLANK(Regressions!C24), " ", Regressions!C24)</f>
        <v>National</v>
      </c>
      <c r="D14" s="322">
        <f>IF(ISBLANK(Regressions!D24), " ", Regressions!D24)</f>
        <v>555248</v>
      </c>
      <c r="E14" s="200" t="e">
        <f>IF(ISNUMBER(Regressions!E24),ROUND(Regressions!E24, 1), NA())</f>
        <v>#N/A</v>
      </c>
      <c r="F14" s="323" t="e">
        <f>IF(ISNUMBER(Regressions!F24),ROUND(Regressions!F24, 1), NA())</f>
        <v>#N/A</v>
      </c>
      <c r="G14" s="222" t="e">
        <f>IF(ISNUMBER(Regressions!G24),ROUND(Regressions!G24, 1), NA())</f>
        <v>#N/A</v>
      </c>
      <c r="H14" s="324" t="e">
        <f>IF(ISNUMBER(Regressions!H24),ROUND(Regressions!H24, 1), NA())</f>
        <v>#N/A</v>
      </c>
      <c r="I14" s="223" t="e">
        <f>IF(ISNUMBER(Regressions!I24),ROUND(Regressions!I24, 1), NA())</f>
        <v>#N/A</v>
      </c>
      <c r="J14" s="325" t="e">
        <f>IF(ISNUMBER(Regressions!K24),ROUND(Regressions!K24, 1), NA())</f>
        <v>#N/A</v>
      </c>
      <c r="K14" s="323" t="e">
        <f>IF(ISNUMBER(Regressions!L24),ROUND(Regressions!L24, 1), NA())</f>
        <v>#N/A</v>
      </c>
      <c r="L14" s="224" t="e">
        <f>IF(ISNUMBER(Regressions!M24),ROUND(Regressions!M24, 1), NA())</f>
        <v>#N/A</v>
      </c>
      <c r="M14" s="324" t="e">
        <f>IF(ISNUMBER(Regressions!N24),ROUND(Regressions!N24, 1), NA())</f>
        <v>#N/A</v>
      </c>
      <c r="N14" s="223" t="e">
        <f>IF(ISNUMBER(Regressions!O24),ROUND(Regressions!O24, 1), NA())</f>
        <v>#N/A</v>
      </c>
      <c r="O14" s="325" t="e">
        <f>IF(ISNUMBER(Regressions!Q24),ROUND(Regressions!Q24, 1), NA())</f>
        <v>#N/A</v>
      </c>
      <c r="P14" s="323" t="e">
        <f>IF(ISNUMBER(Regressions!R24),ROUND(Regressions!R24, 1), NA())</f>
        <v>#N/A</v>
      </c>
      <c r="Q14" s="201" t="e">
        <f>IF(ISNUMBER(Regressions!S24),ROUND(Regressions!S24, 1), NA())</f>
        <v>#N/A</v>
      </c>
      <c r="R14" s="324" t="e">
        <f>IF(ISNUMBER(Regressions!T24),ROUND(Regressions!T24, 1), NA())</f>
        <v>#N/A</v>
      </c>
      <c r="S14" s="223" t="e">
        <f>IF(ISNUMBER(Regressions!U24),ROUND(Regressions!U24, 1), NA())</f>
        <v>#N/A</v>
      </c>
    </row>
    <row xmlns:x14ac="http://schemas.microsoft.com/office/spreadsheetml/2009/9/ac" r="15" x14ac:dyDescent="0.2">
      <c r="A15" s="320" t="str">
        <f>IF(ISBLANK(Regressions!A25), " ", Regressions!A25)</f>
        <v>Armenia</v>
      </c>
      <c r="B15" s="321">
        <f>IF(ISBLANK(Regressions!B25), " ", Regressions!B25)</f>
        <v>2011</v>
      </c>
      <c r="C15" s="326" t="str">
        <f>IF(ISBLANK(Regressions!C25), " ", Regressions!C25)</f>
        <v>National</v>
      </c>
      <c r="D15" s="322">
        <f>IF(ISBLANK(Regressions!D25), " ", Regressions!D25)</f>
        <v>533995</v>
      </c>
      <c r="E15" s="200" t="e">
        <f>IF(ISNUMBER(Regressions!E25),ROUND(Regressions!E25, 1), NA())</f>
        <v>#N/A</v>
      </c>
      <c r="F15" s="323" t="e">
        <f>IF(ISNUMBER(Regressions!F25),ROUND(Regressions!F25, 1), NA())</f>
        <v>#N/A</v>
      </c>
      <c r="G15" s="222" t="e">
        <f>IF(ISNUMBER(Regressions!G25),ROUND(Regressions!G25, 1), NA())</f>
        <v>#N/A</v>
      </c>
      <c r="H15" s="324" t="e">
        <f>IF(ISNUMBER(Regressions!H25),ROUND(Regressions!H25, 1), NA())</f>
        <v>#N/A</v>
      </c>
      <c r="I15" s="223" t="e">
        <f>IF(ISNUMBER(Regressions!I25),ROUND(Regressions!I25, 1), NA())</f>
        <v>#N/A</v>
      </c>
      <c r="J15" s="325" t="e">
        <f>IF(ISNUMBER(Regressions!K25),ROUND(Regressions!K25, 1), NA())</f>
        <v>#N/A</v>
      </c>
      <c r="K15" s="323" t="e">
        <f>IF(ISNUMBER(Regressions!L25),ROUND(Regressions!L25, 1), NA())</f>
        <v>#N/A</v>
      </c>
      <c r="L15" s="224" t="e">
        <f>IF(ISNUMBER(Regressions!M25),ROUND(Regressions!M25, 1), NA())</f>
        <v>#N/A</v>
      </c>
      <c r="M15" s="324" t="e">
        <f>IF(ISNUMBER(Regressions!N25),ROUND(Regressions!N25, 1), NA())</f>
        <v>#N/A</v>
      </c>
      <c r="N15" s="223" t="e">
        <f>IF(ISNUMBER(Regressions!O25),ROUND(Regressions!O25, 1), NA())</f>
        <v>#N/A</v>
      </c>
      <c r="O15" s="325" t="e">
        <f>IF(ISNUMBER(Regressions!Q25),ROUND(Regressions!Q25, 1), NA())</f>
        <v>#N/A</v>
      </c>
      <c r="P15" s="323" t="e">
        <f>IF(ISNUMBER(Regressions!R25),ROUND(Regressions!R25, 1), NA())</f>
        <v>#N/A</v>
      </c>
      <c r="Q15" s="201" t="e">
        <f>IF(ISNUMBER(Regressions!S25),ROUND(Regressions!S25, 1), NA())</f>
        <v>#N/A</v>
      </c>
      <c r="R15" s="324" t="e">
        <f>IF(ISNUMBER(Regressions!T25),ROUND(Regressions!T25, 1), NA())</f>
        <v>#N/A</v>
      </c>
      <c r="S15" s="223" t="e">
        <f>IF(ISNUMBER(Regressions!U25),ROUND(Regressions!U25, 1), NA())</f>
        <v>#N/A</v>
      </c>
    </row>
    <row xmlns:x14ac="http://schemas.microsoft.com/office/spreadsheetml/2009/9/ac" r="16" x14ac:dyDescent="0.2">
      <c r="A16" s="320" t="str">
        <f>IF(ISBLANK(Regressions!A26), " ", Regressions!A26)</f>
        <v>Armenia</v>
      </c>
      <c r="B16" s="321">
        <f>IF(ISBLANK(Regressions!B26), " ", Regressions!B26)</f>
        <v>2012</v>
      </c>
      <c r="C16" s="326" t="str">
        <f>IF(ISBLANK(Regressions!C26), " ", Regressions!C26)</f>
        <v>National</v>
      </c>
      <c r="D16" s="322">
        <f>IF(ISBLANK(Regressions!D26), " ", Regressions!D26)</f>
        <v>566330</v>
      </c>
      <c r="E16" s="200" t="e">
        <f>IF(ISNUMBER(Regressions!E26),ROUND(Regressions!E26, 1), NA())</f>
        <v>#N/A</v>
      </c>
      <c r="F16" s="323" t="e">
        <f>IF(ISNUMBER(Regressions!F26),ROUND(Regressions!F26, 1), NA())</f>
        <v>#N/A</v>
      </c>
      <c r="G16" s="222" t="e">
        <f>IF(ISNUMBER(Regressions!G26),ROUND(Regressions!G26, 1), NA())</f>
        <v>#N/A</v>
      </c>
      <c r="H16" s="324" t="e">
        <f>IF(ISNUMBER(Regressions!H26),ROUND(Regressions!H26, 1), NA())</f>
        <v>#N/A</v>
      </c>
      <c r="I16" s="223" t="e">
        <f>IF(ISNUMBER(Regressions!I26),ROUND(Regressions!I26, 1), NA())</f>
        <v>#N/A</v>
      </c>
      <c r="J16" s="325" t="e">
        <f>IF(ISNUMBER(Regressions!K26),ROUND(Regressions!K26, 1), NA())</f>
        <v>#N/A</v>
      </c>
      <c r="K16" s="323" t="e">
        <f>IF(ISNUMBER(Regressions!L26),ROUND(Regressions!L26, 1), NA())</f>
        <v>#N/A</v>
      </c>
      <c r="L16" s="224" t="e">
        <f>IF(ISNUMBER(Regressions!M26),ROUND(Regressions!M26, 1), NA())</f>
        <v>#N/A</v>
      </c>
      <c r="M16" s="324" t="e">
        <f>IF(ISNUMBER(Regressions!N26),ROUND(Regressions!N26, 1), NA())</f>
        <v>#N/A</v>
      </c>
      <c r="N16" s="223" t="e">
        <f>IF(ISNUMBER(Regressions!O26),ROUND(Regressions!O26, 1), NA())</f>
        <v>#N/A</v>
      </c>
      <c r="O16" s="325" t="e">
        <f>IF(ISNUMBER(Regressions!Q26),ROUND(Regressions!Q26, 1), NA())</f>
        <v>#N/A</v>
      </c>
      <c r="P16" s="323" t="e">
        <f>IF(ISNUMBER(Regressions!R26),ROUND(Regressions!R26, 1), NA())</f>
        <v>#N/A</v>
      </c>
      <c r="Q16" s="201" t="e">
        <f>IF(ISNUMBER(Regressions!S26),ROUND(Regressions!S26, 1), NA())</f>
        <v>#N/A</v>
      </c>
      <c r="R16" s="324" t="e">
        <f>IF(ISNUMBER(Regressions!T26),ROUND(Regressions!T26, 1), NA())</f>
        <v>#N/A</v>
      </c>
      <c r="S16" s="223" t="e">
        <f>IF(ISNUMBER(Regressions!U26),ROUND(Regressions!U26, 1), NA())</f>
        <v>#N/A</v>
      </c>
    </row>
    <row xmlns:x14ac="http://schemas.microsoft.com/office/spreadsheetml/2009/9/ac" r="17" x14ac:dyDescent="0.2">
      <c r="A17" s="320" t="str">
        <f>IF(ISBLANK(Regressions!A27), " ", Regressions!A27)</f>
        <v>Armenia</v>
      </c>
      <c r="B17" s="321">
        <f>IF(ISBLANK(Regressions!B27), " ", Regressions!B27)</f>
        <v>2013</v>
      </c>
      <c r="C17" s="326" t="str">
        <f>IF(ISBLANK(Regressions!C27), " ", Regressions!C27)</f>
        <v>National</v>
      </c>
      <c r="D17" s="322">
        <f>IF(ISBLANK(Regressions!D27), " ", Regressions!D27)</f>
        <v>555201</v>
      </c>
      <c r="E17" s="200" t="e">
        <f>IF(ISNUMBER(Regressions!E27),ROUND(Regressions!E27, 1), NA())</f>
        <v>#N/A</v>
      </c>
      <c r="F17" s="323" t="e">
        <f>IF(ISNUMBER(Regressions!F27),ROUND(Regressions!F27, 1), NA())</f>
        <v>#N/A</v>
      </c>
      <c r="G17" s="222">
        <f>IF(ISNUMBER(Regressions!G27),ROUND(Regressions!G27, 1), NA())</f>
        <v>96.6</v>
      </c>
      <c r="H17" s="324" t="e">
        <f>IF(ISNUMBER(Regressions!H27),ROUND(Regressions!H27, 1), NA())</f>
        <v>#N/A</v>
      </c>
      <c r="I17" s="223" t="e">
        <f>IF(ISNUMBER(Regressions!I27),ROUND(Regressions!I27, 1), NA())</f>
        <v>#N/A</v>
      </c>
      <c r="J17" s="325" t="e">
        <f>IF(ISNUMBER(Regressions!K27),ROUND(Regressions!K27, 1), NA())</f>
        <v>#N/A</v>
      </c>
      <c r="K17" s="323" t="e">
        <f>IF(ISNUMBER(Regressions!L27),ROUND(Regressions!L27, 1), NA())</f>
        <v>#N/A</v>
      </c>
      <c r="L17" s="224" t="e">
        <f>IF(ISNUMBER(Regressions!M27),ROUND(Regressions!M27, 1), NA())</f>
        <v>#N/A</v>
      </c>
      <c r="M17" s="324" t="e">
        <f>IF(ISNUMBER(Regressions!N27),ROUND(Regressions!N27, 1), NA())</f>
        <v>#N/A</v>
      </c>
      <c r="N17" s="223" t="e">
        <f>IF(ISNUMBER(Regressions!O27),ROUND(Regressions!O27, 1), NA())</f>
        <v>#N/A</v>
      </c>
      <c r="O17" s="325" t="e">
        <f>IF(ISNUMBER(Regressions!Q27),ROUND(Regressions!Q27, 1), NA())</f>
        <v>#N/A</v>
      </c>
      <c r="P17" s="323" t="e">
        <f>IF(ISNUMBER(Regressions!R27),ROUND(Regressions!R27, 1), NA())</f>
        <v>#N/A</v>
      </c>
      <c r="Q17" s="201" t="e">
        <f>IF(ISNUMBER(Regressions!S27),ROUND(Regressions!S27, 1), NA())</f>
        <v>#N/A</v>
      </c>
      <c r="R17" s="324" t="e">
        <f>IF(ISNUMBER(Regressions!T27),ROUND(Regressions!T27, 1), NA())</f>
        <v>#N/A</v>
      </c>
      <c r="S17" s="223" t="e">
        <f>IF(ISNUMBER(Regressions!U27),ROUND(Regressions!U27, 1), NA())</f>
        <v>#N/A</v>
      </c>
    </row>
    <row xmlns:x14ac="http://schemas.microsoft.com/office/spreadsheetml/2009/9/ac" r="18" x14ac:dyDescent="0.2">
      <c r="A18" s="320" t="str">
        <f>IF(ISBLANK(Regressions!A28), " ", Regressions!A28)</f>
        <v>Armenia</v>
      </c>
      <c r="B18" s="321">
        <f>IF(ISBLANK(Regressions!B28), " ", Regressions!B28)</f>
        <v>2014</v>
      </c>
      <c r="C18" s="326" t="str">
        <f>IF(ISBLANK(Regressions!C28), " ", Regressions!C28)</f>
        <v>National</v>
      </c>
      <c r="D18" s="322">
        <f>IF(ISBLANK(Regressions!D28), " ", Regressions!D28)</f>
        <v>547022</v>
      </c>
      <c r="E18" s="200" t="e">
        <f>IF(ISNUMBER(Regressions!E28),ROUND(Regressions!E28, 1), NA())</f>
        <v>#N/A</v>
      </c>
      <c r="F18" s="323" t="e">
        <f>IF(ISNUMBER(Regressions!F28),ROUND(Regressions!F28, 1), NA())</f>
        <v>#N/A</v>
      </c>
      <c r="G18" s="222">
        <f>IF(ISNUMBER(Regressions!G28),ROUND(Regressions!G28, 1), NA())</f>
        <v>96.6</v>
      </c>
      <c r="H18" s="324" t="e">
        <f>IF(ISNUMBER(Regressions!H28),ROUND(Regressions!H28, 1), NA())</f>
        <v>#N/A</v>
      </c>
      <c r="I18" s="223" t="e">
        <f>IF(ISNUMBER(Regressions!I28),ROUND(Regressions!I28, 1), NA())</f>
        <v>#N/A</v>
      </c>
      <c r="J18" s="325" t="e">
        <f>IF(ISNUMBER(Regressions!K28),ROUND(Regressions!K28, 1), NA())</f>
        <v>#N/A</v>
      </c>
      <c r="K18" s="323" t="e">
        <f>IF(ISNUMBER(Regressions!L28),ROUND(Regressions!L28, 1), NA())</f>
        <v>#N/A</v>
      </c>
      <c r="L18" s="224" t="e">
        <f>IF(ISNUMBER(Regressions!M28),ROUND(Regressions!M28, 1), NA())</f>
        <v>#N/A</v>
      </c>
      <c r="M18" s="324" t="e">
        <f>IF(ISNUMBER(Regressions!N28),ROUND(Regressions!N28, 1), NA())</f>
        <v>#N/A</v>
      </c>
      <c r="N18" s="223" t="e">
        <f>IF(ISNUMBER(Regressions!O28),ROUND(Regressions!O28, 1), NA())</f>
        <v>#N/A</v>
      </c>
      <c r="O18" s="325" t="e">
        <f>IF(ISNUMBER(Regressions!Q28),ROUND(Regressions!Q28, 1), NA())</f>
        <v>#N/A</v>
      </c>
      <c r="P18" s="323" t="e">
        <f>IF(ISNUMBER(Regressions!R28),ROUND(Regressions!R28, 1), NA())</f>
        <v>#N/A</v>
      </c>
      <c r="Q18" s="201">
        <f>IF(ISNUMBER(Regressions!S28),ROUND(Regressions!S28, 1), NA())</f>
        <v>97.5</v>
      </c>
      <c r="R18" s="324" t="e">
        <f>IF(ISNUMBER(Regressions!T28),ROUND(Regressions!T28, 1), NA())</f>
        <v>#N/A</v>
      </c>
      <c r="S18" s="223" t="e">
        <f>IF(ISNUMBER(Regressions!U28),ROUND(Regressions!U28, 1), NA())</f>
        <v>#N/A</v>
      </c>
    </row>
    <row xmlns:x14ac="http://schemas.microsoft.com/office/spreadsheetml/2009/9/ac" r="19" x14ac:dyDescent="0.2">
      <c r="A19" s="320" t="str">
        <f>IF(ISBLANK(Regressions!A29), " ", Regressions!A29)</f>
        <v>Armenia</v>
      </c>
      <c r="B19" s="321">
        <f>IF(ISBLANK(Regressions!B29), " ", Regressions!B29)</f>
        <v>2015</v>
      </c>
      <c r="C19" s="326" t="str">
        <f>IF(ISBLANK(Regressions!C29), " ", Regressions!C29)</f>
        <v>National</v>
      </c>
      <c r="D19" s="322">
        <f>IF(ISBLANK(Regressions!D29), " ", Regressions!D29)</f>
        <v>541506</v>
      </c>
      <c r="E19" s="200">
        <f>IF(ISNUMBER(Regressions!E29),ROUND(Regressions!E29, 1), NA())</f>
        <v>97.1</v>
      </c>
      <c r="F19" s="323" t="e">
        <f>IF(ISNUMBER(Regressions!F29),ROUND(Regressions!F29, 1), NA())</f>
        <v>#N/A</v>
      </c>
      <c r="G19" s="222">
        <f>IF(ISNUMBER(Regressions!G29),ROUND(Regressions!G29, 1), NA())</f>
        <v>96.6</v>
      </c>
      <c r="H19" s="324" t="e">
        <f>IF(ISNUMBER(Regressions!H29),ROUND(Regressions!H29, 1), NA())</f>
        <v>#N/A</v>
      </c>
      <c r="I19" s="223" t="e">
        <f>IF(ISNUMBER(Regressions!I29),ROUND(Regressions!I29, 1), NA())</f>
        <v>#N/A</v>
      </c>
      <c r="J19" s="325" t="e">
        <f>IF(ISNUMBER(Regressions!K29),ROUND(Regressions!K29, 1), NA())</f>
        <v>#N/A</v>
      </c>
      <c r="K19" s="323" t="e">
        <f>IF(ISNUMBER(Regressions!L29),ROUND(Regressions!L29, 1), NA())</f>
        <v>#N/A</v>
      </c>
      <c r="L19" s="224">
        <f>IF(ISNUMBER(Regressions!M29),ROUND(Regressions!M29, 1), NA())</f>
        <v>88.9</v>
      </c>
      <c r="M19" s="324" t="e">
        <f>IF(ISNUMBER(Regressions!N29),ROUND(Regressions!N29, 1), NA())</f>
        <v>#N/A</v>
      </c>
      <c r="N19" s="223" t="e">
        <f>IF(ISNUMBER(Regressions!O29),ROUND(Regressions!O29, 1), NA())</f>
        <v>#N/A</v>
      </c>
      <c r="O19" s="325" t="e">
        <f>IF(ISNUMBER(Regressions!Q29),ROUND(Regressions!Q29, 1), NA())</f>
        <v>#N/A</v>
      </c>
      <c r="P19" s="323" t="e">
        <f>IF(ISNUMBER(Regressions!R29),ROUND(Regressions!R29, 1), NA())</f>
        <v>#N/A</v>
      </c>
      <c r="Q19" s="201">
        <f>IF(ISNUMBER(Regressions!S29),ROUND(Regressions!S29, 1), NA())</f>
        <v>97.5</v>
      </c>
      <c r="R19" s="324" t="e">
        <f>IF(ISNUMBER(Regressions!T29),ROUND(Regressions!T29, 1), NA())</f>
        <v>#N/A</v>
      </c>
      <c r="S19" s="223" t="e">
        <f>IF(ISNUMBER(Regressions!U29),ROUND(Regressions!U29, 1), NA())</f>
        <v>#N/A</v>
      </c>
    </row>
    <row xmlns:x14ac="http://schemas.microsoft.com/office/spreadsheetml/2009/9/ac" r="20" x14ac:dyDescent="0.2">
      <c r="A20" s="320" t="str">
        <f>IF(ISBLANK(Regressions!A30), " ", Regressions!A30)</f>
        <v>Armenia</v>
      </c>
      <c r="B20" s="321">
        <f>IF(ISBLANK(Regressions!B30), " ", Regressions!B30)</f>
        <v>2016</v>
      </c>
      <c r="C20" s="326" t="str">
        <f>IF(ISBLANK(Regressions!C30), " ", Regressions!C30)</f>
        <v>National</v>
      </c>
      <c r="D20" s="322">
        <f>IF(ISBLANK(Regressions!D30), " ", Regressions!D30)</f>
        <v>540973</v>
      </c>
      <c r="E20" s="200">
        <f>IF(ISNUMBER(Regressions!E30),ROUND(Regressions!E30, 1), NA())</f>
        <v>97.1</v>
      </c>
      <c r="F20" s="323" t="e">
        <f>IF(ISNUMBER(Regressions!F30),ROUND(Regressions!F30, 1), NA())</f>
        <v>#N/A</v>
      </c>
      <c r="G20" s="222">
        <f>IF(ISNUMBER(Regressions!G30),ROUND(Regressions!G30, 1), NA())</f>
        <v>96.6</v>
      </c>
      <c r="H20" s="324" t="e">
        <f>IF(ISNUMBER(Regressions!H30),ROUND(Regressions!H30, 1), NA())</f>
        <v>#N/A</v>
      </c>
      <c r="I20" s="223" t="e">
        <f>IF(ISNUMBER(Regressions!I30),ROUND(Regressions!I30, 1), NA())</f>
        <v>#N/A</v>
      </c>
      <c r="J20" s="325" t="e">
        <f>IF(ISNUMBER(Regressions!K30),ROUND(Regressions!K30, 1), NA())</f>
        <v>#N/A</v>
      </c>
      <c r="K20" s="323" t="e">
        <f>IF(ISNUMBER(Regressions!L30),ROUND(Regressions!L30, 1), NA())</f>
        <v>#N/A</v>
      </c>
      <c r="L20" s="224">
        <f>IF(ISNUMBER(Regressions!M30),ROUND(Regressions!M30, 1), NA())</f>
        <v>88.9</v>
      </c>
      <c r="M20" s="324" t="e">
        <f>IF(ISNUMBER(Regressions!N30),ROUND(Regressions!N30, 1), NA())</f>
        <v>#N/A</v>
      </c>
      <c r="N20" s="223" t="e">
        <f>IF(ISNUMBER(Regressions!O30),ROUND(Regressions!O30, 1), NA())</f>
        <v>#N/A</v>
      </c>
      <c r="O20" s="325" t="e">
        <f>IF(ISNUMBER(Regressions!Q30),ROUND(Regressions!Q30, 1), NA())</f>
        <v>#N/A</v>
      </c>
      <c r="P20" s="323" t="e">
        <f>IF(ISNUMBER(Regressions!R30),ROUND(Regressions!R30, 1), NA())</f>
        <v>#N/A</v>
      </c>
      <c r="Q20" s="201">
        <f>IF(ISNUMBER(Regressions!S30),ROUND(Regressions!S30, 1), NA())</f>
        <v>97.5</v>
      </c>
      <c r="R20" s="324" t="e">
        <f>IF(ISNUMBER(Regressions!T30),ROUND(Regressions!T30, 1), NA())</f>
        <v>#N/A</v>
      </c>
      <c r="S20" s="223" t="e">
        <f>IF(ISNUMBER(Regressions!U30),ROUND(Regressions!U30, 1), NA())</f>
        <v>#N/A</v>
      </c>
    </row>
    <row xmlns:x14ac="http://schemas.microsoft.com/office/spreadsheetml/2009/9/ac" r="21" x14ac:dyDescent="0.2">
      <c r="A21" s="320" t="str">
        <f>IF(ISBLANK(Regressions!A31), " ", Regressions!A31)</f>
        <v>Armenia</v>
      </c>
      <c r="B21" s="321">
        <f>IF(ISBLANK(Regressions!B31), " ", Regressions!B31)</f>
        <v>2017</v>
      </c>
      <c r="C21" s="326" t="str">
        <f>IF(ISBLANK(Regressions!C31), " ", Regressions!C31)</f>
        <v>National</v>
      </c>
      <c r="D21" s="322">
        <f>IF(ISBLANK(Regressions!D31), " ", Regressions!D31)</f>
        <v>542650</v>
      </c>
      <c r="E21" s="200">
        <f>IF(ISNUMBER(Regressions!E31),ROUND(Regressions!E31, 1), NA())</f>
        <v>97.1</v>
      </c>
      <c r="F21" s="323" t="e">
        <f>IF(ISNUMBER(Regressions!F31),ROUND(Regressions!F31, 1), NA())</f>
        <v>#N/A</v>
      </c>
      <c r="G21" s="222">
        <f>IF(ISNUMBER(Regressions!G31),ROUND(Regressions!G31, 1), NA())</f>
        <v>96.6</v>
      </c>
      <c r="H21" s="324" t="e">
        <f>IF(ISNUMBER(Regressions!H31),ROUND(Regressions!H31, 1), NA())</f>
        <v>#N/A</v>
      </c>
      <c r="I21" s="223" t="e">
        <f>IF(ISNUMBER(Regressions!I31),ROUND(Regressions!I31, 1), NA())</f>
        <v>#N/A</v>
      </c>
      <c r="J21" s="325" t="e">
        <f>IF(ISNUMBER(Regressions!K31),ROUND(Regressions!K31, 1), NA())</f>
        <v>#N/A</v>
      </c>
      <c r="K21" s="323" t="e">
        <f>IF(ISNUMBER(Regressions!L31),ROUND(Regressions!L31, 1), NA())</f>
        <v>#N/A</v>
      </c>
      <c r="L21" s="224">
        <f>IF(ISNUMBER(Regressions!M31),ROUND(Regressions!M31, 1), NA())</f>
        <v>88.9</v>
      </c>
      <c r="M21" s="324" t="e">
        <f>IF(ISNUMBER(Regressions!N31),ROUND(Regressions!N31, 1), NA())</f>
        <v>#N/A</v>
      </c>
      <c r="N21" s="223" t="e">
        <f>IF(ISNUMBER(Regressions!O31),ROUND(Regressions!O31, 1), NA())</f>
        <v>#N/A</v>
      </c>
      <c r="O21" s="325" t="e">
        <f>IF(ISNUMBER(Regressions!Q31),ROUND(Regressions!Q31, 1), NA())</f>
        <v>#N/A</v>
      </c>
      <c r="P21" s="323" t="e">
        <f>IF(ISNUMBER(Regressions!R31),ROUND(Regressions!R31, 1), NA())</f>
        <v>#N/A</v>
      </c>
      <c r="Q21" s="201">
        <f>IF(ISNUMBER(Regressions!S31),ROUND(Regressions!S31, 1), NA())</f>
        <v>97.5</v>
      </c>
      <c r="R21" s="324" t="e">
        <f>IF(ISNUMBER(Regressions!T31),ROUND(Regressions!T31, 1), NA())</f>
        <v>#N/A</v>
      </c>
      <c r="S21" s="223" t="e">
        <f>IF(ISNUMBER(Regressions!U31),ROUND(Regressions!U31, 1), NA())</f>
        <v>#N/A</v>
      </c>
    </row>
    <row xmlns:x14ac="http://schemas.microsoft.com/office/spreadsheetml/2009/9/ac" r="22" x14ac:dyDescent="0.2">
      <c r="A22" s="320" t="str">
        <f>IF(ISBLANK(Regressions!A32), " ", Regressions!A32)</f>
        <v>Armenia</v>
      </c>
      <c r="B22" s="321">
        <f>IF(ISBLANK(Regressions!B32), " ", Regressions!B32)</f>
        <v>2018</v>
      </c>
      <c r="C22" s="326" t="str">
        <f>IF(ISBLANK(Regressions!C32), " ", Regressions!C32)</f>
        <v>National</v>
      </c>
      <c r="D22" s="322">
        <f>IF(ISBLANK(Regressions!D32), " ", Regressions!D32)</f>
        <v>548292</v>
      </c>
      <c r="E22" s="200">
        <f>IF(ISNUMBER(Regressions!E32),ROUND(Regressions!E32, 1), NA())</f>
        <v>97.1</v>
      </c>
      <c r="F22" s="323">
        <f>IF(ISNUMBER(Regressions!F32),ROUND(Regressions!F32, 1), NA())</f>
        <v>97.1</v>
      </c>
      <c r="G22" s="222">
        <f>IF(ISNUMBER(Regressions!G32),ROUND(Regressions!G32, 1), NA())</f>
        <v>96.6</v>
      </c>
      <c r="H22" s="324">
        <f>IF(ISNUMBER(Regressions!H32),ROUND(Regressions!H32, 1), NA())</f>
        <v>0.5</v>
      </c>
      <c r="I22" s="223">
        <f>IF(ISNUMBER(Regressions!I32),ROUND(Regressions!I32, 1), NA())</f>
        <v>2.9</v>
      </c>
      <c r="J22" s="325" t="e">
        <f>IF(ISNUMBER(Regressions!K32),ROUND(Regressions!K32, 1), NA())</f>
        <v>#N/A</v>
      </c>
      <c r="K22" s="323">
        <f>IF(ISNUMBER(Regressions!L32),ROUND(Regressions!L32, 1), NA())</f>
        <v>95.2</v>
      </c>
      <c r="L22" s="224">
        <f>IF(ISNUMBER(Regressions!M32),ROUND(Regressions!M32, 1), NA())</f>
        <v>88.9</v>
      </c>
      <c r="M22" s="324">
        <f>IF(ISNUMBER(Regressions!N32),ROUND(Regressions!N32, 1), NA())</f>
        <v>6.3</v>
      </c>
      <c r="N22" s="223">
        <f>IF(ISNUMBER(Regressions!O32),ROUND(Regressions!O32, 1), NA())</f>
        <v>4.8</v>
      </c>
      <c r="O22" s="325" t="e">
        <f>IF(ISNUMBER(Regressions!Q32),ROUND(Regressions!Q32, 1), NA())</f>
        <v>#N/A</v>
      </c>
      <c r="P22" s="323" t="e">
        <f>IF(ISNUMBER(Regressions!R32),ROUND(Regressions!R32, 1), NA())</f>
        <v>#N/A</v>
      </c>
      <c r="Q22" s="201">
        <f>IF(ISNUMBER(Regressions!S32),ROUND(Regressions!S32, 1), NA())</f>
        <v>97.5</v>
      </c>
      <c r="R22" s="324" t="e">
        <f>IF(ISNUMBER(Regressions!T32),ROUND(Regressions!T32, 1), NA())</f>
        <v>#N/A</v>
      </c>
      <c r="S22" s="223" t="e">
        <f>IF(ISNUMBER(Regressions!U32),ROUND(Regressions!U32, 1), NA())</f>
        <v>#N/A</v>
      </c>
    </row>
    <row xmlns:x14ac="http://schemas.microsoft.com/office/spreadsheetml/2009/9/ac" r="23" x14ac:dyDescent="0.2">
      <c r="A23" s="320" t="str">
        <f>IF(ISBLANK(Regressions!A33), " ", Regressions!A33)</f>
        <v>Armenia</v>
      </c>
      <c r="B23" s="321">
        <f>IF(ISBLANK(Regressions!B33), " ", Regressions!B33)</f>
        <v>2019</v>
      </c>
      <c r="C23" s="326" t="str">
        <f>IF(ISBLANK(Regressions!C33), " ", Regressions!C33)</f>
        <v>National</v>
      </c>
      <c r="D23" s="322">
        <f>IF(ISBLANK(Regressions!D33), " ", Regressions!D33)</f>
        <v>552557</v>
      </c>
      <c r="E23" s="200">
        <f>IF(ISNUMBER(Regressions!E33),ROUND(Regressions!E33, 1), NA())</f>
        <v>97.1</v>
      </c>
      <c r="F23" s="323">
        <f>IF(ISNUMBER(Regressions!F33),ROUND(Regressions!F33, 1), NA())</f>
        <v>97.1</v>
      </c>
      <c r="G23" s="222">
        <f>IF(ISNUMBER(Regressions!G33),ROUND(Regressions!G33, 1), NA())</f>
        <v>96.6</v>
      </c>
      <c r="H23" s="324">
        <f>IF(ISNUMBER(Regressions!H33),ROUND(Regressions!H33, 1), NA())</f>
        <v>0.5</v>
      </c>
      <c r="I23" s="223">
        <f>IF(ISNUMBER(Regressions!I33),ROUND(Regressions!I33, 1), NA())</f>
        <v>2.9</v>
      </c>
      <c r="J23" s="325" t="e">
        <f>IF(ISNUMBER(Regressions!K33),ROUND(Regressions!K33, 1), NA())</f>
        <v>#N/A</v>
      </c>
      <c r="K23" s="323">
        <f>IF(ISNUMBER(Regressions!L33),ROUND(Regressions!L33, 1), NA())</f>
        <v>95.2</v>
      </c>
      <c r="L23" s="224">
        <f>IF(ISNUMBER(Regressions!M33),ROUND(Regressions!M33, 1), NA())</f>
        <v>88.9</v>
      </c>
      <c r="M23" s="324">
        <f>IF(ISNUMBER(Regressions!N33),ROUND(Regressions!N33, 1), NA())</f>
        <v>6.3</v>
      </c>
      <c r="N23" s="223">
        <f>IF(ISNUMBER(Regressions!O33),ROUND(Regressions!O33, 1), NA())</f>
        <v>4.8</v>
      </c>
      <c r="O23" s="325" t="e">
        <f>IF(ISNUMBER(Regressions!Q33),ROUND(Regressions!Q33, 1), NA())</f>
        <v>#N/A</v>
      </c>
      <c r="P23" s="323" t="e">
        <f>IF(ISNUMBER(Regressions!R33),ROUND(Regressions!R33, 1), NA())</f>
        <v>#N/A</v>
      </c>
      <c r="Q23" s="201">
        <f>IF(ISNUMBER(Regressions!S33),ROUND(Regressions!S33, 1), NA())</f>
        <v>97.5</v>
      </c>
      <c r="R23" s="324" t="e">
        <f>IF(ISNUMBER(Regressions!T33),ROUND(Regressions!T33, 1), NA())</f>
        <v>#N/A</v>
      </c>
      <c r="S23" s="223" t="e">
        <f>IF(ISNUMBER(Regressions!U33),ROUND(Regressions!U33, 1), NA())</f>
        <v>#N/A</v>
      </c>
    </row>
    <row xmlns:x14ac="http://schemas.microsoft.com/office/spreadsheetml/2009/9/ac" r="24" x14ac:dyDescent="0.2">
      <c r="A24" s="320" t="str">
        <f>IF(ISBLANK(Regressions!A34), " ", Regressions!A34)</f>
        <v>Armenia</v>
      </c>
      <c r="B24" s="321">
        <f>IF(ISBLANK(Regressions!B34), " ", Regressions!B34)</f>
        <v>2020</v>
      </c>
      <c r="C24" s="326" t="str">
        <f>IF(ISBLANK(Regressions!C34), " ", Regressions!C34)</f>
        <v>National</v>
      </c>
      <c r="D24" s="322">
        <f>IF(ISBLANK(Regressions!D34), " ", Regressions!D34)</f>
        <v>557307</v>
      </c>
      <c r="E24" s="200">
        <f>IF(ISNUMBER(Regressions!E34),ROUND(Regressions!E34, 1), NA())</f>
        <v>97.1</v>
      </c>
      <c r="F24" s="323">
        <f>IF(ISNUMBER(Regressions!F34),ROUND(Regressions!F34, 1), NA())</f>
        <v>97.1</v>
      </c>
      <c r="G24" s="222">
        <f>IF(ISNUMBER(Regressions!G34),ROUND(Regressions!G34, 1), NA())</f>
        <v>96.6</v>
      </c>
      <c r="H24" s="324">
        <f>IF(ISNUMBER(Regressions!H34),ROUND(Regressions!H34, 1), NA())</f>
        <v>0.5</v>
      </c>
      <c r="I24" s="223">
        <f>IF(ISNUMBER(Regressions!I34),ROUND(Regressions!I34, 1), NA())</f>
        <v>2.9</v>
      </c>
      <c r="J24" s="325" t="e">
        <f>IF(ISNUMBER(Regressions!K34),ROUND(Regressions!K34, 1), NA())</f>
        <v>#N/A</v>
      </c>
      <c r="K24" s="323">
        <f>IF(ISNUMBER(Regressions!L34),ROUND(Regressions!L34, 1), NA())</f>
        <v>95.2</v>
      </c>
      <c r="L24" s="224">
        <f>IF(ISNUMBER(Regressions!M34),ROUND(Regressions!M34, 1), NA())</f>
        <v>88.9</v>
      </c>
      <c r="M24" s="324">
        <f>IF(ISNUMBER(Regressions!N34),ROUND(Regressions!N34, 1), NA())</f>
        <v>6.3</v>
      </c>
      <c r="N24" s="223">
        <f>IF(ISNUMBER(Regressions!O34),ROUND(Regressions!O34, 1), NA())</f>
        <v>4.8</v>
      </c>
      <c r="O24" s="325" t="e">
        <f>IF(ISNUMBER(Regressions!Q34),ROUND(Regressions!Q34, 1), NA())</f>
        <v>#N/A</v>
      </c>
      <c r="P24" s="323" t="e">
        <f>IF(ISNUMBER(Regressions!R34),ROUND(Regressions!R34, 1), NA())</f>
        <v>#N/A</v>
      </c>
      <c r="Q24" s="201">
        <f>IF(ISNUMBER(Regressions!S34),ROUND(Regressions!S34, 1), NA())</f>
        <v>97.5</v>
      </c>
      <c r="R24" s="324" t="e">
        <f>IF(ISNUMBER(Regressions!T34),ROUND(Regressions!T34, 1), NA())</f>
        <v>#N/A</v>
      </c>
      <c r="S24" s="223" t="e">
        <f>IF(ISNUMBER(Regressions!U34),ROUND(Regressions!U34, 1), NA())</f>
        <v>#N/A</v>
      </c>
    </row>
    <row xmlns:x14ac="http://schemas.microsoft.com/office/spreadsheetml/2009/9/ac" r="25" x14ac:dyDescent="0.2">
      <c r="A25" s="376" t="str">
        <f>IF(ISBLANK(Regressions!A35), " ", Regressions!A35)</f>
        <v>Armenia</v>
      </c>
      <c r="B25" s="377">
        <f>IF(ISBLANK(Regressions!B35), " ", Regressions!B35)</f>
        <v>2021</v>
      </c>
      <c r="C25" s="378" t="str">
        <f>IF(ISBLANK(Regressions!C35), " ", Regressions!C35)</f>
        <v>National</v>
      </c>
      <c r="D25" s="379">
        <f>IF(ISBLANK(Regressions!D35), " ", Regressions!D35)</f>
        <v>561844</v>
      </c>
      <c r="E25" s="382">
        <f>IF(ISNUMBER(Regressions!E35),ROUND(Regressions!E35, 1), NA())</f>
        <v>97.1</v>
      </c>
      <c r="F25" s="380">
        <f>IF(ISNUMBER(Regressions!F35),ROUND(Regressions!F35, 1), NA())</f>
        <v>97.1</v>
      </c>
      <c r="G25" s="383">
        <f>IF(ISNUMBER(Regressions!G35),ROUND(Regressions!G35, 1), NA())</f>
        <v>96.6</v>
      </c>
      <c r="H25" s="381">
        <f>IF(ISNUMBER(Regressions!H35),ROUND(Regressions!H35, 1), NA())</f>
        <v>0.5</v>
      </c>
      <c r="I25" s="384">
        <f>IF(ISNUMBER(Regressions!I35),ROUND(Regressions!I35, 1), NA())</f>
        <v>2.9</v>
      </c>
      <c r="J25" s="382" t="e">
        <f>IF(ISNUMBER(Regressions!K35),ROUND(Regressions!K35, 1), NA())</f>
        <v>#N/A</v>
      </c>
      <c r="K25" s="380">
        <f>IF(ISNUMBER(Regressions!L35),ROUND(Regressions!L35, 1), NA())</f>
        <v>95.2</v>
      </c>
      <c r="L25" s="385">
        <f>IF(ISNUMBER(Regressions!M35),ROUND(Regressions!M35, 1), NA())</f>
        <v>88.9</v>
      </c>
      <c r="M25" s="381">
        <f>IF(ISNUMBER(Regressions!N35),ROUND(Regressions!N35, 1), NA())</f>
        <v>6.3</v>
      </c>
      <c r="N25" s="384">
        <f>IF(ISNUMBER(Regressions!O35),ROUND(Regressions!O35, 1), NA())</f>
        <v>4.8</v>
      </c>
      <c r="O25" s="382" t="e">
        <f>IF(ISNUMBER(Regressions!Q35),ROUND(Regressions!Q35, 1), NA())</f>
        <v>#N/A</v>
      </c>
      <c r="P25" s="380" t="e">
        <f>IF(ISNUMBER(Regressions!R35),ROUND(Regressions!R35, 1), NA())</f>
        <v>#N/A</v>
      </c>
      <c r="Q25" s="386">
        <f>IF(ISNUMBER(Regressions!S35),ROUND(Regressions!S35, 1), NA())</f>
        <v>97.5</v>
      </c>
      <c r="R25" s="381" t="e">
        <f>IF(ISNUMBER(Regressions!T35),ROUND(Regressions!T35, 1), NA())</f>
        <v>#N/A</v>
      </c>
      <c r="S25" s="384" t="e">
        <f>IF(ISNUMBER(Regressions!U35),ROUND(Regressions!U35, 1), NA())</f>
        <v>#N/A</v>
      </c>
      <c r="T25" s="375"/>
      <c r="U25" s="375"/>
      <c r="V25" s="375"/>
      <c r="W25" s="375"/>
      <c r="X25" s="375"/>
      <c r="Y25" s="375"/>
      <c r="Z25" s="375"/>
      <c r="AA25" s="375"/>
      <c r="AB25" s="375"/>
      <c r="AC25" s="375"/>
    </row>
    <row xmlns:x14ac="http://schemas.microsoft.com/office/spreadsheetml/2009/9/ac" r="26" x14ac:dyDescent="0.2">
      <c r="A26" s="320" t="str">
        <f>IF(ISBLANK(Regressions!A36), " ", Regressions!A36)</f>
        <v>Armenia</v>
      </c>
      <c r="B26" s="321">
        <f>IF(ISBLANK(Regressions!B36), " ", Regressions!B36)</f>
        <v>2022</v>
      </c>
      <c r="C26" s="326" t="str">
        <f>IF(ISBLANK(Regressions!C36), " ", Regressions!C36)</f>
        <v>National</v>
      </c>
      <c r="D26" s="322">
        <f>IF(ISBLANK(Regressions!D36), " ", Regressions!D36)</f>
        <v>564475</v>
      </c>
      <c r="E26" s="200">
        <f>IF(ISNUMBER(Regressions!E36),ROUND(Regressions!E36, 1), NA())</f>
        <v>97.1</v>
      </c>
      <c r="F26" s="323">
        <f>IF(ISNUMBER(Regressions!F36),ROUND(Regressions!F36, 1), NA())</f>
        <v>97.1</v>
      </c>
      <c r="G26" s="222">
        <f>IF(ISNUMBER(Regressions!G36),ROUND(Regressions!G36, 1), NA())</f>
        <v>96.6</v>
      </c>
      <c r="H26" s="324">
        <f>IF(ISNUMBER(Regressions!H36),ROUND(Regressions!H36, 1), NA())</f>
        <v>0.5</v>
      </c>
      <c r="I26" s="223">
        <f>IF(ISNUMBER(Regressions!I36),ROUND(Regressions!I36, 1), NA())</f>
        <v>2.9</v>
      </c>
      <c r="J26" s="325" t="e">
        <f>IF(ISNUMBER(Regressions!K36),ROUND(Regressions!K36, 1), NA())</f>
        <v>#N/A</v>
      </c>
      <c r="K26" s="323">
        <f>IF(ISNUMBER(Regressions!L36),ROUND(Regressions!L36, 1), NA())</f>
        <v>95.2</v>
      </c>
      <c r="L26" s="224">
        <f>IF(ISNUMBER(Regressions!M36),ROUND(Regressions!M36, 1), NA())</f>
        <v>88.9</v>
      </c>
      <c r="M26" s="324">
        <f>IF(ISNUMBER(Regressions!N36),ROUND(Regressions!N36, 1), NA())</f>
        <v>6.3</v>
      </c>
      <c r="N26" s="223">
        <f>IF(ISNUMBER(Regressions!O36),ROUND(Regressions!O36, 1), NA())</f>
        <v>4.8</v>
      </c>
      <c r="O26" s="325" t="e">
        <f>IF(ISNUMBER(Regressions!Q36),ROUND(Regressions!Q36, 1), NA())</f>
        <v>#N/A</v>
      </c>
      <c r="P26" s="323" t="e">
        <f>IF(ISNUMBER(Regressions!R36),ROUND(Regressions!R36, 1), NA())</f>
        <v>#N/A</v>
      </c>
      <c r="Q26" s="201">
        <f>IF(ISNUMBER(Regressions!S36),ROUND(Regressions!S36, 1), NA())</f>
        <v>97.5</v>
      </c>
      <c r="R26" s="324" t="e">
        <f>IF(ISNUMBER(Regressions!T36),ROUND(Regressions!T36, 1), NA())</f>
        <v>#N/A</v>
      </c>
      <c r="S26" s="223" t="e">
        <f>IF(ISNUMBER(Regressions!U36),ROUND(Regressions!U36, 1), NA())</f>
        <v>#N/A</v>
      </c>
    </row>
    <row xmlns:x14ac="http://schemas.microsoft.com/office/spreadsheetml/2009/9/ac" r="27" x14ac:dyDescent="0.2">
      <c r="A27" s="327" t="str">
        <f>IF(ISBLANK(Regressions!A37), " ", Regressions!A37)</f>
        <v>Armenia</v>
      </c>
      <c r="B27" s="328">
        <f>IF(ISBLANK(Regressions!B37), " ", Regressions!B37)</f>
        <v>2023</v>
      </c>
      <c r="C27" s="329" t="str">
        <f>IF(ISBLANK(Regressions!C37), " ", Regressions!C37)</f>
        <v>National</v>
      </c>
      <c r="D27" s="330">
        <f>IF(ISBLANK(Regressions!D37), " ", Regressions!D37)</f>
        <v>463352</v>
      </c>
      <c r="E27" s="331">
        <f>IF(ISNUMBER(Regressions!E37),ROUND(Regressions!E37, 1), NA())</f>
        <v>97.1</v>
      </c>
      <c r="F27" s="332">
        <f>IF(ISNUMBER(Regressions!F37),ROUND(Regressions!F37, 1), NA())</f>
        <v>97.1</v>
      </c>
      <c r="G27" s="333">
        <f>IF(ISNUMBER(Regressions!G37),ROUND(Regressions!G37, 1), NA())</f>
        <v>96.6</v>
      </c>
      <c r="H27" s="334">
        <f>IF(ISNUMBER(Regressions!H37),ROUND(Regressions!H37, 1), NA())</f>
        <v>0.5</v>
      </c>
      <c r="I27" s="335">
        <f>IF(ISNUMBER(Regressions!I37),ROUND(Regressions!I37, 1), NA())</f>
        <v>2.9</v>
      </c>
      <c r="J27" s="336" t="e">
        <f>IF(ISNUMBER(Regressions!K37),ROUND(Regressions!K37, 1), NA())</f>
        <v>#N/A</v>
      </c>
      <c r="K27" s="332">
        <f>IF(ISNUMBER(Regressions!L37),ROUND(Regressions!L37, 1), NA())</f>
        <v>95.2</v>
      </c>
      <c r="L27" s="337">
        <f>IF(ISNUMBER(Regressions!M37),ROUND(Regressions!M37, 1), NA())</f>
        <v>88.9</v>
      </c>
      <c r="M27" s="334">
        <f>IF(ISNUMBER(Regressions!N37),ROUND(Regressions!N37, 1), NA())</f>
        <v>6.3</v>
      </c>
      <c r="N27" s="335">
        <f>IF(ISNUMBER(Regressions!O37),ROUND(Regressions!O37, 1), NA())</f>
        <v>4.8</v>
      </c>
      <c r="O27" s="336" t="e">
        <f>IF(ISNUMBER(Regressions!Q37),ROUND(Regressions!Q37, 1), NA())</f>
        <v>#N/A</v>
      </c>
      <c r="P27" s="332" t="e">
        <f>IF(ISNUMBER(Regressions!R37),ROUND(Regressions!R37, 1), NA())</f>
        <v>#N/A</v>
      </c>
      <c r="Q27" s="338">
        <f>IF(ISNUMBER(Regressions!S37),ROUND(Regressions!S37, 1), NA())</f>
        <v>97.5</v>
      </c>
      <c r="R27" s="334" t="e">
        <f>IF(ISNUMBER(Regressions!T37),ROUND(Regressions!T37, 1), NA())</f>
        <v>#N/A</v>
      </c>
      <c r="S27" s="335" t="e">
        <f>IF(ISNUMBER(Regressions!U37),ROUND(Regressions!U37, 1), NA())</f>
        <v>#N/A</v>
      </c>
    </row>
    <row xmlns:x14ac="http://schemas.microsoft.com/office/spreadsheetml/2009/9/ac" r="28" hidden="true" x14ac:dyDescent="0.2">
      <c r="A28" s="320" t="str">
        <f>IF(ISBLANK(Regressions!A38), " ", Regressions!A38)</f>
        <v>Armenia</v>
      </c>
      <c r="B28" s="321">
        <f>IF(ISBLANK(Regressions!B38), " ", Regressions!B38)</f>
        <v>2024</v>
      </c>
      <c r="C28" s="326" t="str">
        <f>IF(ISBLANK(Regressions!C38), " ", Regressions!C38)</f>
        <v>National</v>
      </c>
      <c r="D28" s="322" t="str">
        <f>IF(ISBLANK(Regressions!D38), " ", Regressions!D38)</f>
        <v> </v>
      </c>
      <c r="E28" s="200" t="e">
        <f>IF(ISNUMBER(Regressions!E38),ROUND(Regressions!E38, 1), NA())</f>
        <v>#N/A</v>
      </c>
      <c r="F28" s="323" t="e">
        <f>IF(ISNUMBER(Regressions!F38),ROUND(Regressions!F38, 1), NA())</f>
        <v>#N/A</v>
      </c>
      <c r="G28" s="222" t="e">
        <f>IF(ISNUMBER(Regressions!G38),ROUND(Regressions!G38, 1), NA())</f>
        <v>#N/A</v>
      </c>
      <c r="H28" s="324" t="e">
        <f>IF(ISNUMBER(Regressions!H38),ROUND(Regressions!H38, 1), NA())</f>
        <v>#N/A</v>
      </c>
      <c r="I28" s="223" t="e">
        <f>IF(ISNUMBER(Regressions!I38),ROUND(Regressions!I38, 1), NA())</f>
        <v>#N/A</v>
      </c>
      <c r="J28" s="325" t="e">
        <f>IF(ISNUMBER(Regressions!K38),ROUND(Regressions!K38, 1), NA())</f>
        <v>#N/A</v>
      </c>
      <c r="K28" s="323" t="e">
        <f>IF(ISNUMBER(Regressions!L38),ROUND(Regressions!L38, 1), NA())</f>
        <v>#N/A</v>
      </c>
      <c r="L28" s="224" t="e">
        <f>IF(ISNUMBER(Regressions!M38),ROUND(Regressions!M38, 1), NA())</f>
        <v>#N/A</v>
      </c>
      <c r="M28" s="324" t="e">
        <f>IF(ISNUMBER(Regressions!N38),ROUND(Regressions!N38, 1), NA())</f>
        <v>#N/A</v>
      </c>
      <c r="N28" s="223" t="e">
        <f>IF(ISNUMBER(Regressions!O38),ROUND(Regressions!O38, 1), NA())</f>
        <v>#N/A</v>
      </c>
      <c r="O28" s="325" t="e">
        <f>IF(ISNUMBER(Regressions!Q38),ROUND(Regressions!Q38, 1), NA())</f>
        <v>#N/A</v>
      </c>
      <c r="P28" s="323" t="e">
        <f>IF(ISNUMBER(Regressions!R38),ROUND(Regressions!R38, 1), NA())</f>
        <v>#N/A</v>
      </c>
      <c r="Q28" s="201" t="e">
        <f>IF(ISNUMBER(Regressions!S38),ROUND(Regressions!S38, 1), NA())</f>
        <v>#N/A</v>
      </c>
      <c r="R28" s="324" t="e">
        <f>IF(ISNUMBER(Regressions!T38),ROUND(Regressions!T38, 1), NA())</f>
        <v>#N/A</v>
      </c>
      <c r="S28" s="223" t="e">
        <f>IF(ISNUMBER(Regressions!U38),ROUND(Regressions!U38, 1), NA())</f>
        <v>#N/A</v>
      </c>
    </row>
    <row xmlns:x14ac="http://schemas.microsoft.com/office/spreadsheetml/2009/9/ac" r="29" hidden="true" x14ac:dyDescent="0.2">
      <c r="A29" s="320" t="str">
        <f>IF(ISBLANK(Regressions!A39), " ", Regressions!A39)</f>
        <v>Armenia</v>
      </c>
      <c r="B29" s="321">
        <f>IF(ISBLANK(Regressions!B39), " ", Regressions!B39)</f>
        <v>2025</v>
      </c>
      <c r="C29" s="326" t="str">
        <f>IF(ISBLANK(Regressions!C39), " ", Regressions!C39)</f>
        <v>National</v>
      </c>
      <c r="D29" s="322" t="str">
        <f>IF(ISBLANK(Regressions!D39), " ", Regressions!D39)</f>
        <v> </v>
      </c>
      <c r="E29" s="200" t="e">
        <f>IF(ISNUMBER(Regressions!E39),ROUND(Regressions!E39, 1), NA())</f>
        <v>#N/A</v>
      </c>
      <c r="F29" s="323" t="e">
        <f>IF(ISNUMBER(Regressions!F39),ROUND(Regressions!F39, 1), NA())</f>
        <v>#N/A</v>
      </c>
      <c r="G29" s="222" t="e">
        <f>IF(ISNUMBER(Regressions!G39),ROUND(Regressions!G39, 1), NA())</f>
        <v>#N/A</v>
      </c>
      <c r="H29" s="324" t="e">
        <f>IF(ISNUMBER(Regressions!H39),ROUND(Regressions!H39, 1), NA())</f>
        <v>#N/A</v>
      </c>
      <c r="I29" s="223" t="e">
        <f>IF(ISNUMBER(Regressions!I39),ROUND(Regressions!I39, 1), NA())</f>
        <v>#N/A</v>
      </c>
      <c r="J29" s="325" t="e">
        <f>IF(ISNUMBER(Regressions!K39),ROUND(Regressions!K39, 1), NA())</f>
        <v>#N/A</v>
      </c>
      <c r="K29" s="323" t="e">
        <f>IF(ISNUMBER(Regressions!L39),ROUND(Regressions!L39, 1), NA())</f>
        <v>#N/A</v>
      </c>
      <c r="L29" s="224" t="e">
        <f>IF(ISNUMBER(Regressions!M39),ROUND(Regressions!M39, 1), NA())</f>
        <v>#N/A</v>
      </c>
      <c r="M29" s="324" t="e">
        <f>IF(ISNUMBER(Regressions!N39),ROUND(Regressions!N39, 1), NA())</f>
        <v>#N/A</v>
      </c>
      <c r="N29" s="223" t="e">
        <f>IF(ISNUMBER(Regressions!O39),ROUND(Regressions!O39, 1), NA())</f>
        <v>#N/A</v>
      </c>
      <c r="O29" s="325" t="e">
        <f>IF(ISNUMBER(Regressions!Q39),ROUND(Regressions!Q39, 1), NA())</f>
        <v>#N/A</v>
      </c>
      <c r="P29" s="323" t="e">
        <f>IF(ISNUMBER(Regressions!R39),ROUND(Regressions!R39, 1), NA())</f>
        <v>#N/A</v>
      </c>
      <c r="Q29" s="201" t="e">
        <f>IF(ISNUMBER(Regressions!S39),ROUND(Regressions!S39, 1), NA())</f>
        <v>#N/A</v>
      </c>
      <c r="R29" s="324" t="e">
        <f>IF(ISNUMBER(Regressions!T39),ROUND(Regressions!T39, 1), NA())</f>
        <v>#N/A</v>
      </c>
      <c r="S29" s="223" t="e">
        <f>IF(ISNUMBER(Regressions!U39),ROUND(Regressions!U39, 1), NA())</f>
        <v>#N/A</v>
      </c>
    </row>
    <row xmlns:x14ac="http://schemas.microsoft.com/office/spreadsheetml/2009/9/ac" r="30" hidden="true" x14ac:dyDescent="0.2">
      <c r="A30" s="320" t="str">
        <f>IF(ISBLANK(Regressions!A40), " ", Regressions!A40)</f>
        <v>Armenia</v>
      </c>
      <c r="B30" s="321">
        <f>IF(ISBLANK(Regressions!B40), " ", Regressions!B40)</f>
        <v>2026</v>
      </c>
      <c r="C30" s="326" t="str">
        <f>IF(ISBLANK(Regressions!C40), " ", Regressions!C40)</f>
        <v>National</v>
      </c>
      <c r="D30" s="322" t="str">
        <f>IF(ISBLANK(Regressions!D40), " ", Regressions!D40)</f>
        <v> </v>
      </c>
      <c r="E30" s="200" t="e">
        <f>IF(ISNUMBER(Regressions!E40),ROUND(Regressions!E40, 1), NA())</f>
        <v>#N/A</v>
      </c>
      <c r="F30" s="323" t="e">
        <f>IF(ISNUMBER(Regressions!F40),ROUND(Regressions!F40, 1), NA())</f>
        <v>#N/A</v>
      </c>
      <c r="G30" s="222" t="e">
        <f>IF(ISNUMBER(Regressions!G40),ROUND(Regressions!G40, 1), NA())</f>
        <v>#N/A</v>
      </c>
      <c r="H30" s="324" t="e">
        <f>IF(ISNUMBER(Regressions!H40),ROUND(Regressions!H40, 1), NA())</f>
        <v>#N/A</v>
      </c>
      <c r="I30" s="223" t="e">
        <f>IF(ISNUMBER(Regressions!I40),ROUND(Regressions!I40, 1), NA())</f>
        <v>#N/A</v>
      </c>
      <c r="J30" s="325" t="e">
        <f>IF(ISNUMBER(Regressions!K40),ROUND(Regressions!K40, 1), NA())</f>
        <v>#N/A</v>
      </c>
      <c r="K30" s="323" t="e">
        <f>IF(ISNUMBER(Regressions!L40),ROUND(Regressions!L40, 1), NA())</f>
        <v>#N/A</v>
      </c>
      <c r="L30" s="224" t="e">
        <f>IF(ISNUMBER(Regressions!M40),ROUND(Regressions!M40, 1), NA())</f>
        <v>#N/A</v>
      </c>
      <c r="M30" s="324" t="e">
        <f>IF(ISNUMBER(Regressions!N40),ROUND(Regressions!N40, 1), NA())</f>
        <v>#N/A</v>
      </c>
      <c r="N30" s="223" t="e">
        <f>IF(ISNUMBER(Regressions!O40),ROUND(Regressions!O40, 1), NA())</f>
        <v>#N/A</v>
      </c>
      <c r="O30" s="325" t="e">
        <f>IF(ISNUMBER(Regressions!Q40),ROUND(Regressions!Q40, 1), NA())</f>
        <v>#N/A</v>
      </c>
      <c r="P30" s="323" t="e">
        <f>IF(ISNUMBER(Regressions!R40),ROUND(Regressions!R40, 1), NA())</f>
        <v>#N/A</v>
      </c>
      <c r="Q30" s="201" t="e">
        <f>IF(ISNUMBER(Regressions!S40),ROUND(Regressions!S40, 1), NA())</f>
        <v>#N/A</v>
      </c>
      <c r="R30" s="324" t="e">
        <f>IF(ISNUMBER(Regressions!T40),ROUND(Regressions!T40, 1), NA())</f>
        <v>#N/A</v>
      </c>
      <c r="S30" s="223" t="e">
        <f>IF(ISNUMBER(Regressions!U40),ROUND(Regressions!U40, 1), NA())</f>
        <v>#N/A</v>
      </c>
    </row>
    <row xmlns:x14ac="http://schemas.microsoft.com/office/spreadsheetml/2009/9/ac" r="31" hidden="true" x14ac:dyDescent="0.2">
      <c r="A31" s="320" t="str">
        <f>IF(ISBLANK(Regressions!A41), " ", Regressions!A41)</f>
        <v>Armenia</v>
      </c>
      <c r="B31" s="321">
        <f>IF(ISBLANK(Regressions!B41), " ", Regressions!B41)</f>
        <v>2027</v>
      </c>
      <c r="C31" s="326" t="str">
        <f>IF(ISBLANK(Regressions!C41), " ", Regressions!C41)</f>
        <v>National</v>
      </c>
      <c r="D31" s="322" t="str">
        <f>IF(ISBLANK(Regressions!D41), " ", Regressions!D41)</f>
        <v> </v>
      </c>
      <c r="E31" s="200" t="e">
        <f>IF(ISNUMBER(Regressions!E41),ROUND(Regressions!E41, 1), NA())</f>
        <v>#N/A</v>
      </c>
      <c r="F31" s="323" t="e">
        <f>IF(ISNUMBER(Regressions!F41),ROUND(Regressions!F41, 1), NA())</f>
        <v>#N/A</v>
      </c>
      <c r="G31" s="222" t="e">
        <f>IF(ISNUMBER(Regressions!G41),ROUND(Regressions!G41, 1), NA())</f>
        <v>#N/A</v>
      </c>
      <c r="H31" s="324" t="e">
        <f>IF(ISNUMBER(Regressions!H41),ROUND(Regressions!H41, 1), NA())</f>
        <v>#N/A</v>
      </c>
      <c r="I31" s="223" t="e">
        <f>IF(ISNUMBER(Regressions!I41),ROUND(Regressions!I41, 1), NA())</f>
        <v>#N/A</v>
      </c>
      <c r="J31" s="325" t="e">
        <f>IF(ISNUMBER(Regressions!K41),ROUND(Regressions!K41, 1), NA())</f>
        <v>#N/A</v>
      </c>
      <c r="K31" s="323" t="e">
        <f>IF(ISNUMBER(Regressions!L41),ROUND(Regressions!L41, 1), NA())</f>
        <v>#N/A</v>
      </c>
      <c r="L31" s="224" t="e">
        <f>IF(ISNUMBER(Regressions!M41),ROUND(Regressions!M41, 1), NA())</f>
        <v>#N/A</v>
      </c>
      <c r="M31" s="324" t="e">
        <f>IF(ISNUMBER(Regressions!N41),ROUND(Regressions!N41, 1), NA())</f>
        <v>#N/A</v>
      </c>
      <c r="N31" s="223" t="e">
        <f>IF(ISNUMBER(Regressions!O41),ROUND(Regressions!O41, 1), NA())</f>
        <v>#N/A</v>
      </c>
      <c r="O31" s="325" t="e">
        <f>IF(ISNUMBER(Regressions!Q41),ROUND(Regressions!Q41, 1), NA())</f>
        <v>#N/A</v>
      </c>
      <c r="P31" s="323" t="e">
        <f>IF(ISNUMBER(Regressions!R41),ROUND(Regressions!R41, 1), NA())</f>
        <v>#N/A</v>
      </c>
      <c r="Q31" s="201" t="e">
        <f>IF(ISNUMBER(Regressions!S41),ROUND(Regressions!S41, 1), NA())</f>
        <v>#N/A</v>
      </c>
      <c r="R31" s="324" t="e">
        <f>IF(ISNUMBER(Regressions!T41),ROUND(Regressions!T41, 1), NA())</f>
        <v>#N/A</v>
      </c>
      <c r="S31" s="223" t="e">
        <f>IF(ISNUMBER(Regressions!U41),ROUND(Regressions!U41, 1), NA())</f>
        <v>#N/A</v>
      </c>
    </row>
    <row xmlns:x14ac="http://schemas.microsoft.com/office/spreadsheetml/2009/9/ac" r="32" hidden="true" x14ac:dyDescent="0.2">
      <c r="A32" s="320" t="str">
        <f>IF(ISBLANK(Regressions!A42), " ", Regressions!A42)</f>
        <v>Armenia</v>
      </c>
      <c r="B32" s="321">
        <f>IF(ISBLANK(Regressions!B42), " ", Regressions!B42)</f>
        <v>2028</v>
      </c>
      <c r="C32" s="326" t="str">
        <f>IF(ISBLANK(Regressions!C42), " ", Regressions!C42)</f>
        <v>National</v>
      </c>
      <c r="D32" s="322" t="str">
        <f>IF(ISBLANK(Regressions!D42), " ", Regressions!D42)</f>
        <v> </v>
      </c>
      <c r="E32" s="200" t="e">
        <f>IF(ISNUMBER(Regressions!E42),ROUND(Regressions!E42, 1), NA())</f>
        <v>#N/A</v>
      </c>
      <c r="F32" s="323" t="e">
        <f>IF(ISNUMBER(Regressions!F42),ROUND(Regressions!F42, 1), NA())</f>
        <v>#N/A</v>
      </c>
      <c r="G32" s="222" t="e">
        <f>IF(ISNUMBER(Regressions!G42),ROUND(Regressions!G42, 1), NA())</f>
        <v>#N/A</v>
      </c>
      <c r="H32" s="324" t="e">
        <f>IF(ISNUMBER(Regressions!H42),ROUND(Regressions!H42, 1), NA())</f>
        <v>#N/A</v>
      </c>
      <c r="I32" s="223" t="e">
        <f>IF(ISNUMBER(Regressions!I42),ROUND(Regressions!I42, 1), NA())</f>
        <v>#N/A</v>
      </c>
      <c r="J32" s="325" t="e">
        <f>IF(ISNUMBER(Regressions!K42),ROUND(Regressions!K42, 1), NA())</f>
        <v>#N/A</v>
      </c>
      <c r="K32" s="323" t="e">
        <f>IF(ISNUMBER(Regressions!L42),ROUND(Regressions!L42, 1), NA())</f>
        <v>#N/A</v>
      </c>
      <c r="L32" s="224" t="e">
        <f>IF(ISNUMBER(Regressions!M42),ROUND(Regressions!M42, 1), NA())</f>
        <v>#N/A</v>
      </c>
      <c r="M32" s="324" t="e">
        <f>IF(ISNUMBER(Regressions!N42),ROUND(Regressions!N42, 1), NA())</f>
        <v>#N/A</v>
      </c>
      <c r="N32" s="223" t="e">
        <f>IF(ISNUMBER(Regressions!O42),ROUND(Regressions!O42, 1), NA())</f>
        <v>#N/A</v>
      </c>
      <c r="O32" s="325" t="e">
        <f>IF(ISNUMBER(Regressions!Q42),ROUND(Regressions!Q42, 1), NA())</f>
        <v>#N/A</v>
      </c>
      <c r="P32" s="323" t="e">
        <f>IF(ISNUMBER(Regressions!R42),ROUND(Regressions!R42, 1), NA())</f>
        <v>#N/A</v>
      </c>
      <c r="Q32" s="201" t="e">
        <f>IF(ISNUMBER(Regressions!S42),ROUND(Regressions!S42, 1), NA())</f>
        <v>#N/A</v>
      </c>
      <c r="R32" s="324" t="e">
        <f>IF(ISNUMBER(Regressions!T42),ROUND(Regressions!T42, 1), NA())</f>
        <v>#N/A</v>
      </c>
      <c r="S32" s="223" t="e">
        <f>IF(ISNUMBER(Regressions!U42),ROUND(Regressions!U42, 1), NA())</f>
        <v>#N/A</v>
      </c>
    </row>
    <row xmlns:x14ac="http://schemas.microsoft.com/office/spreadsheetml/2009/9/ac" r="33" hidden="true" x14ac:dyDescent="0.2">
      <c r="A33" s="320" t="str">
        <f>IF(ISBLANK(Regressions!A43), " ", Regressions!A43)</f>
        <v>Armenia</v>
      </c>
      <c r="B33" s="321">
        <f>IF(ISBLANK(Regressions!B43), " ", Regressions!B43)</f>
        <v>2029</v>
      </c>
      <c r="C33" s="326" t="str">
        <f>IF(ISBLANK(Regressions!C43), " ", Regressions!C43)</f>
        <v>National</v>
      </c>
      <c r="D33" s="322" t="str">
        <f>IF(ISBLANK(Regressions!D43), " ", Regressions!D43)</f>
        <v> </v>
      </c>
      <c r="E33" s="200" t="e">
        <f>IF(ISNUMBER(Regressions!E43),ROUND(Regressions!E43, 1), NA())</f>
        <v>#N/A</v>
      </c>
      <c r="F33" s="323" t="e">
        <f>IF(ISNUMBER(Regressions!F43),ROUND(Regressions!F43, 1), NA())</f>
        <v>#N/A</v>
      </c>
      <c r="G33" s="222" t="e">
        <f>IF(ISNUMBER(Regressions!G43),ROUND(Regressions!G43, 1), NA())</f>
        <v>#N/A</v>
      </c>
      <c r="H33" s="324" t="e">
        <f>IF(ISNUMBER(Regressions!H43),ROUND(Regressions!H43, 1), NA())</f>
        <v>#N/A</v>
      </c>
      <c r="I33" s="223" t="e">
        <f>IF(ISNUMBER(Regressions!I43),ROUND(Regressions!I43, 1), NA())</f>
        <v>#N/A</v>
      </c>
      <c r="J33" s="325" t="e">
        <f>IF(ISNUMBER(Regressions!K43),ROUND(Regressions!K43, 1), NA())</f>
        <v>#N/A</v>
      </c>
      <c r="K33" s="323" t="e">
        <f>IF(ISNUMBER(Regressions!L43),ROUND(Regressions!L43, 1), NA())</f>
        <v>#N/A</v>
      </c>
      <c r="L33" s="224" t="e">
        <f>IF(ISNUMBER(Regressions!M43),ROUND(Regressions!M43, 1), NA())</f>
        <v>#N/A</v>
      </c>
      <c r="M33" s="324" t="e">
        <f>IF(ISNUMBER(Regressions!N43),ROUND(Regressions!N43, 1), NA())</f>
        <v>#N/A</v>
      </c>
      <c r="N33" s="223" t="e">
        <f>IF(ISNUMBER(Regressions!O43),ROUND(Regressions!O43, 1), NA())</f>
        <v>#N/A</v>
      </c>
      <c r="O33" s="325" t="e">
        <f>IF(ISNUMBER(Regressions!Q43),ROUND(Regressions!Q43, 1), NA())</f>
        <v>#N/A</v>
      </c>
      <c r="P33" s="323" t="e">
        <f>IF(ISNUMBER(Regressions!R43),ROUND(Regressions!R43, 1), NA())</f>
        <v>#N/A</v>
      </c>
      <c r="Q33" s="201" t="e">
        <f>IF(ISNUMBER(Regressions!S43),ROUND(Regressions!S43, 1), NA())</f>
        <v>#N/A</v>
      </c>
      <c r="R33" s="324" t="e">
        <f>IF(ISNUMBER(Regressions!T43),ROUND(Regressions!T43, 1), NA())</f>
        <v>#N/A</v>
      </c>
      <c r="S33" s="223" t="e">
        <f>IF(ISNUMBER(Regressions!U43),ROUND(Regressions!U43, 1), NA())</f>
        <v>#N/A</v>
      </c>
    </row>
    <row xmlns:x14ac="http://schemas.microsoft.com/office/spreadsheetml/2009/9/ac" r="34" hidden="true" x14ac:dyDescent="0.2">
      <c r="A34" s="320" t="str">
        <f>IF(ISBLANK(Regressions!A44), " ", Regressions!A44)</f>
        <v>Armenia</v>
      </c>
      <c r="B34" s="321">
        <f>IF(ISBLANK(Regressions!B44), " ", Regressions!B44)</f>
        <v>2030</v>
      </c>
      <c r="C34" s="326" t="str">
        <f>IF(ISBLANK(Regressions!C44), " ", Regressions!C44)</f>
        <v>National</v>
      </c>
      <c r="D34" s="322" t="str">
        <f>IF(ISBLANK(Regressions!D44), " ", Regressions!D44)</f>
        <v> </v>
      </c>
      <c r="E34" s="200" t="e">
        <f>IF(ISNUMBER(Regressions!E44),ROUND(Regressions!E44, 1), NA())</f>
        <v>#N/A</v>
      </c>
      <c r="F34" s="323" t="e">
        <f>IF(ISNUMBER(Regressions!F44),ROUND(Regressions!F44, 1), NA())</f>
        <v>#N/A</v>
      </c>
      <c r="G34" s="222" t="e">
        <f>IF(ISNUMBER(Regressions!G44),ROUND(Regressions!G44, 1), NA())</f>
        <v>#N/A</v>
      </c>
      <c r="H34" s="324" t="e">
        <f>IF(ISNUMBER(Regressions!H44),ROUND(Regressions!H44, 1), NA())</f>
        <v>#N/A</v>
      </c>
      <c r="I34" s="223" t="e">
        <f>IF(ISNUMBER(Regressions!I44),ROUND(Regressions!I44, 1), NA())</f>
        <v>#N/A</v>
      </c>
      <c r="J34" s="325" t="e">
        <f>IF(ISNUMBER(Regressions!K44),ROUND(Regressions!K44, 1), NA())</f>
        <v>#N/A</v>
      </c>
      <c r="K34" s="323" t="e">
        <f>IF(ISNUMBER(Regressions!L44),ROUND(Regressions!L44, 1), NA())</f>
        <v>#N/A</v>
      </c>
      <c r="L34" s="224" t="e">
        <f>IF(ISNUMBER(Regressions!M44),ROUND(Regressions!M44, 1), NA())</f>
        <v>#N/A</v>
      </c>
      <c r="M34" s="324" t="e">
        <f>IF(ISNUMBER(Regressions!N44),ROUND(Regressions!N44, 1), NA())</f>
        <v>#N/A</v>
      </c>
      <c r="N34" s="223" t="e">
        <f>IF(ISNUMBER(Regressions!O44),ROUND(Regressions!O44, 1), NA())</f>
        <v>#N/A</v>
      </c>
      <c r="O34" s="325" t="e">
        <f>IF(ISNUMBER(Regressions!Q44),ROUND(Regressions!Q44, 1), NA())</f>
        <v>#N/A</v>
      </c>
      <c r="P34" s="323" t="e">
        <f>IF(ISNUMBER(Regressions!R44),ROUND(Regressions!R44, 1), NA())</f>
        <v>#N/A</v>
      </c>
      <c r="Q34" s="201" t="e">
        <f>IF(ISNUMBER(Regressions!S44),ROUND(Regressions!S44, 1), NA())</f>
        <v>#N/A</v>
      </c>
      <c r="R34" s="324" t="e">
        <f>IF(ISNUMBER(Regressions!T44),ROUND(Regressions!T44, 1), NA())</f>
        <v>#N/A</v>
      </c>
      <c r="S34" s="223" t="e">
        <f>IF(ISNUMBER(Regressions!U44),ROUND(Regressions!U44, 1), NA())</f>
        <v>#N/A</v>
      </c>
    </row>
    <row xmlns:x14ac="http://schemas.microsoft.com/office/spreadsheetml/2009/9/ac" r="35" x14ac:dyDescent="0.2">
      <c r="A35" s="320" t="str">
        <f>IF(ISBLANK(Regressions!A45), " ", Regressions!A45)</f>
        <v>Armenia</v>
      </c>
      <c r="B35" s="321">
        <f>IF(ISBLANK(Regressions!B45), " ", Regressions!B45)</f>
        <v>2000</v>
      </c>
      <c r="C35" s="326" t="str">
        <f>IF(ISBLANK(Regressions!C45), " ", Regressions!C45)</f>
        <v>Urban</v>
      </c>
      <c r="D35" s="322">
        <f>IF(ISBLANK(Regressions!D45), " ", Regressions!D45)</f>
        <v>560223.54761260992</v>
      </c>
      <c r="E35" s="200">
        <f>IF(ISNUMBER(Regressions!E45),ROUND(Regressions!E45, 1), NA())</f>
        <v>100</v>
      </c>
      <c r="F35" s="323" t="e">
        <f>IF(ISNUMBER(Regressions!F45),ROUND(Regressions!F45, 1), NA())</f>
        <v>#N/A</v>
      </c>
      <c r="G35" s="222" t="e">
        <f>IF(ISNUMBER(Regressions!G45),ROUND(Regressions!G45, 1), NA())</f>
        <v>#N/A</v>
      </c>
      <c r="H35" s="324" t="e">
        <f>IF(ISNUMBER(Regressions!H45),ROUND(Regressions!H45, 1), NA())</f>
        <v>#N/A</v>
      </c>
      <c r="I35" s="223" t="e">
        <f>IF(ISNUMBER(Regressions!I45),ROUND(Regressions!I45, 1), NA())</f>
        <v>#N/A</v>
      </c>
      <c r="J35" s="325" t="e">
        <f>IF(ISNUMBER(Regressions!K45),ROUND(Regressions!K45, 1), NA())</f>
        <v>#N/A</v>
      </c>
      <c r="K35" s="323" t="e">
        <f>IF(ISNUMBER(Regressions!L45),ROUND(Regressions!L45, 1), NA())</f>
        <v>#N/A</v>
      </c>
      <c r="L35" s="224" t="e">
        <f>IF(ISNUMBER(Regressions!M45),ROUND(Regressions!M45, 1), NA())</f>
        <v>#N/A</v>
      </c>
      <c r="M35" s="324" t="e">
        <f>IF(ISNUMBER(Regressions!N45),ROUND(Regressions!N45, 1), NA())</f>
        <v>#N/A</v>
      </c>
      <c r="N35" s="223" t="e">
        <f>IF(ISNUMBER(Regressions!O45),ROUND(Regressions!O45, 1), NA())</f>
        <v>#N/A</v>
      </c>
      <c r="O35" s="325" t="e">
        <f>IF(ISNUMBER(Regressions!Q45),ROUND(Regressions!Q45, 1), NA())</f>
        <v>#N/A</v>
      </c>
      <c r="P35" s="323" t="e">
        <f>IF(ISNUMBER(Regressions!R45),ROUND(Regressions!R45, 1), NA())</f>
        <v>#N/A</v>
      </c>
      <c r="Q35" s="201" t="e">
        <f>IF(ISNUMBER(Regressions!S45),ROUND(Regressions!S45, 1), NA())</f>
        <v>#N/A</v>
      </c>
      <c r="R35" s="324" t="e">
        <f>IF(ISNUMBER(Regressions!T45),ROUND(Regressions!T45, 1), NA())</f>
        <v>#N/A</v>
      </c>
      <c r="S35" s="223" t="e">
        <f>IF(ISNUMBER(Regressions!U45),ROUND(Regressions!U45, 1), NA())</f>
        <v>#N/A</v>
      </c>
    </row>
    <row xmlns:x14ac="http://schemas.microsoft.com/office/spreadsheetml/2009/9/ac" r="36" x14ac:dyDescent="0.2">
      <c r="A36" s="320" t="str">
        <f>IF(ISBLANK(Regressions!A46), " ", Regressions!A46)</f>
        <v>Armenia</v>
      </c>
      <c r="B36" s="321">
        <f>IF(ISBLANK(Regressions!B46), " ", Regressions!B46)</f>
        <v>2001</v>
      </c>
      <c r="C36" s="326" t="str">
        <f>IF(ISBLANK(Regressions!C46), " ", Regressions!C46)</f>
        <v>Urban</v>
      </c>
      <c r="D36" s="322">
        <f>IF(ISBLANK(Regressions!D46), " ", Regressions!D46)</f>
        <v>539456.82274864207</v>
      </c>
      <c r="E36" s="200">
        <f>IF(ISNUMBER(Regressions!E46),ROUND(Regressions!E46, 1), NA())</f>
        <v>100</v>
      </c>
      <c r="F36" s="323" t="e">
        <f>IF(ISNUMBER(Regressions!F46),ROUND(Regressions!F46, 1), NA())</f>
        <v>#N/A</v>
      </c>
      <c r="G36" s="222" t="e">
        <f>IF(ISNUMBER(Regressions!G46),ROUND(Regressions!G46, 1), NA())</f>
        <v>#N/A</v>
      </c>
      <c r="H36" s="324" t="e">
        <f>IF(ISNUMBER(Regressions!H46),ROUND(Regressions!H46, 1), NA())</f>
        <v>#N/A</v>
      </c>
      <c r="I36" s="223" t="e">
        <f>IF(ISNUMBER(Regressions!I46),ROUND(Regressions!I46, 1), NA())</f>
        <v>#N/A</v>
      </c>
      <c r="J36" s="325" t="e">
        <f>IF(ISNUMBER(Regressions!K46),ROUND(Regressions!K46, 1), NA())</f>
        <v>#N/A</v>
      </c>
      <c r="K36" s="323" t="e">
        <f>IF(ISNUMBER(Regressions!L46),ROUND(Regressions!L46, 1), NA())</f>
        <v>#N/A</v>
      </c>
      <c r="L36" s="224" t="e">
        <f>IF(ISNUMBER(Regressions!M46),ROUND(Regressions!M46, 1), NA())</f>
        <v>#N/A</v>
      </c>
      <c r="M36" s="324" t="e">
        <f>IF(ISNUMBER(Regressions!N46),ROUND(Regressions!N46, 1), NA())</f>
        <v>#N/A</v>
      </c>
      <c r="N36" s="223" t="e">
        <f>IF(ISNUMBER(Regressions!O46),ROUND(Regressions!O46, 1), NA())</f>
        <v>#N/A</v>
      </c>
      <c r="O36" s="325" t="e">
        <f>IF(ISNUMBER(Regressions!Q46),ROUND(Regressions!Q46, 1), NA())</f>
        <v>#N/A</v>
      </c>
      <c r="P36" s="323" t="e">
        <f>IF(ISNUMBER(Regressions!R46),ROUND(Regressions!R46, 1), NA())</f>
        <v>#N/A</v>
      </c>
      <c r="Q36" s="201" t="e">
        <f>IF(ISNUMBER(Regressions!S46),ROUND(Regressions!S46, 1), NA())</f>
        <v>#N/A</v>
      </c>
      <c r="R36" s="324" t="e">
        <f>IF(ISNUMBER(Regressions!T46),ROUND(Regressions!T46, 1), NA())</f>
        <v>#N/A</v>
      </c>
      <c r="S36" s="223" t="e">
        <f>IF(ISNUMBER(Regressions!U46),ROUND(Regressions!U46, 1), NA())</f>
        <v>#N/A</v>
      </c>
    </row>
    <row xmlns:x14ac="http://schemas.microsoft.com/office/spreadsheetml/2009/9/ac" r="37" x14ac:dyDescent="0.2">
      <c r="A37" s="320" t="str">
        <f>IF(ISBLANK(Regressions!A47), " ", Regressions!A47)</f>
        <v>Armenia</v>
      </c>
      <c r="B37" s="321">
        <f>IF(ISBLANK(Regressions!B47), " ", Regressions!B47)</f>
        <v>2002</v>
      </c>
      <c r="C37" s="326" t="str">
        <f>IF(ISBLANK(Regressions!C47), " ", Regressions!C47)</f>
        <v>Urban</v>
      </c>
      <c r="D37" s="322">
        <f>IF(ISBLANK(Regressions!D47), " ", Regressions!D47)</f>
        <v>517019.50549125671</v>
      </c>
      <c r="E37" s="200">
        <f>IF(ISNUMBER(Regressions!E47),ROUND(Regressions!E47, 1), NA())</f>
        <v>100</v>
      </c>
      <c r="F37" s="323" t="e">
        <f>IF(ISNUMBER(Regressions!F47),ROUND(Regressions!F47, 1), NA())</f>
        <v>#N/A</v>
      </c>
      <c r="G37" s="222" t="e">
        <f>IF(ISNUMBER(Regressions!G47),ROUND(Regressions!G47, 1), NA())</f>
        <v>#N/A</v>
      </c>
      <c r="H37" s="324" t="e">
        <f>IF(ISNUMBER(Regressions!H47),ROUND(Regressions!H47, 1), NA())</f>
        <v>#N/A</v>
      </c>
      <c r="I37" s="223" t="e">
        <f>IF(ISNUMBER(Regressions!I47),ROUND(Regressions!I47, 1), NA())</f>
        <v>#N/A</v>
      </c>
      <c r="J37" s="325" t="e">
        <f>IF(ISNUMBER(Regressions!K47),ROUND(Regressions!K47, 1), NA())</f>
        <v>#N/A</v>
      </c>
      <c r="K37" s="323" t="e">
        <f>IF(ISNUMBER(Regressions!L47),ROUND(Regressions!L47, 1), NA())</f>
        <v>#N/A</v>
      </c>
      <c r="L37" s="224" t="e">
        <f>IF(ISNUMBER(Regressions!M47),ROUND(Regressions!M47, 1), NA())</f>
        <v>#N/A</v>
      </c>
      <c r="M37" s="324" t="e">
        <f>IF(ISNUMBER(Regressions!N47),ROUND(Regressions!N47, 1), NA())</f>
        <v>#N/A</v>
      </c>
      <c r="N37" s="223" t="e">
        <f>IF(ISNUMBER(Regressions!O47),ROUND(Regressions!O47, 1), NA())</f>
        <v>#N/A</v>
      </c>
      <c r="O37" s="325" t="e">
        <f>IF(ISNUMBER(Regressions!Q47),ROUND(Regressions!Q47, 1), NA())</f>
        <v>#N/A</v>
      </c>
      <c r="P37" s="323" t="e">
        <f>IF(ISNUMBER(Regressions!R47),ROUND(Regressions!R47, 1), NA())</f>
        <v>#N/A</v>
      </c>
      <c r="Q37" s="201" t="e">
        <f>IF(ISNUMBER(Regressions!S47),ROUND(Regressions!S47, 1), NA())</f>
        <v>#N/A</v>
      </c>
      <c r="R37" s="324" t="e">
        <f>IF(ISNUMBER(Regressions!T47),ROUND(Regressions!T47, 1), NA())</f>
        <v>#N/A</v>
      </c>
      <c r="S37" s="223" t="e">
        <f>IF(ISNUMBER(Regressions!U47),ROUND(Regressions!U47, 1), NA())</f>
        <v>#N/A</v>
      </c>
    </row>
    <row xmlns:x14ac="http://schemas.microsoft.com/office/spreadsheetml/2009/9/ac" r="38" x14ac:dyDescent="0.2">
      <c r="A38" s="320" t="str">
        <f>IF(ISBLANK(Regressions!A48), " ", Regressions!A48)</f>
        <v>Armenia</v>
      </c>
      <c r="B38" s="321">
        <f>IF(ISBLANK(Regressions!B48), " ", Regressions!B48)</f>
        <v>2003</v>
      </c>
      <c r="C38" s="326" t="str">
        <f>IF(ISBLANK(Regressions!C48), " ", Regressions!C48)</f>
        <v>Urban</v>
      </c>
      <c r="D38" s="322">
        <f>IF(ISBLANK(Regressions!D48), " ", Regressions!D48)</f>
        <v>496955.93198966968</v>
      </c>
      <c r="E38" s="200">
        <f>IF(ISNUMBER(Regressions!E48),ROUND(Regressions!E48, 1), NA())</f>
        <v>100</v>
      </c>
      <c r="F38" s="323" t="e">
        <f>IF(ISNUMBER(Regressions!F48),ROUND(Regressions!F48, 1), NA())</f>
        <v>#N/A</v>
      </c>
      <c r="G38" s="222" t="e">
        <f>IF(ISNUMBER(Regressions!G48),ROUND(Regressions!G48, 1), NA())</f>
        <v>#N/A</v>
      </c>
      <c r="H38" s="324" t="e">
        <f>IF(ISNUMBER(Regressions!H48),ROUND(Regressions!H48, 1), NA())</f>
        <v>#N/A</v>
      </c>
      <c r="I38" s="223" t="e">
        <f>IF(ISNUMBER(Regressions!I48),ROUND(Regressions!I48, 1), NA())</f>
        <v>#N/A</v>
      </c>
      <c r="J38" s="325" t="e">
        <f>IF(ISNUMBER(Regressions!K48),ROUND(Regressions!K48, 1), NA())</f>
        <v>#N/A</v>
      </c>
      <c r="K38" s="323" t="e">
        <f>IF(ISNUMBER(Regressions!L48),ROUND(Regressions!L48, 1), NA())</f>
        <v>#N/A</v>
      </c>
      <c r="L38" s="224" t="e">
        <f>IF(ISNUMBER(Regressions!M48),ROUND(Regressions!M48, 1), NA())</f>
        <v>#N/A</v>
      </c>
      <c r="M38" s="324" t="e">
        <f>IF(ISNUMBER(Regressions!N48),ROUND(Regressions!N48, 1), NA())</f>
        <v>#N/A</v>
      </c>
      <c r="N38" s="223" t="e">
        <f>IF(ISNUMBER(Regressions!O48),ROUND(Regressions!O48, 1), NA())</f>
        <v>#N/A</v>
      </c>
      <c r="O38" s="325" t="e">
        <f>IF(ISNUMBER(Regressions!Q48),ROUND(Regressions!Q48, 1), NA())</f>
        <v>#N/A</v>
      </c>
      <c r="P38" s="323" t="e">
        <f>IF(ISNUMBER(Regressions!R48),ROUND(Regressions!R48, 1), NA())</f>
        <v>#N/A</v>
      </c>
      <c r="Q38" s="201" t="e">
        <f>IF(ISNUMBER(Regressions!S48),ROUND(Regressions!S48, 1), NA())</f>
        <v>#N/A</v>
      </c>
      <c r="R38" s="324" t="e">
        <f>IF(ISNUMBER(Regressions!T48),ROUND(Regressions!T48, 1), NA())</f>
        <v>#N/A</v>
      </c>
      <c r="S38" s="223" t="e">
        <f>IF(ISNUMBER(Regressions!U48),ROUND(Regressions!U48, 1), NA())</f>
        <v>#N/A</v>
      </c>
    </row>
    <row xmlns:x14ac="http://schemas.microsoft.com/office/spreadsheetml/2009/9/ac" r="39" x14ac:dyDescent="0.2">
      <c r="A39" s="320" t="str">
        <f>IF(ISBLANK(Regressions!A49), " ", Regressions!A49)</f>
        <v>Armenia</v>
      </c>
      <c r="B39" s="321">
        <f>IF(ISBLANK(Regressions!B49), " ", Regressions!B49)</f>
        <v>2004</v>
      </c>
      <c r="C39" s="326" t="str">
        <f>IF(ISBLANK(Regressions!C49), " ", Regressions!C49)</f>
        <v>Urban</v>
      </c>
      <c r="D39" s="322">
        <f>IF(ISBLANK(Regressions!D49), " ", Regressions!D49)</f>
        <v>477374.48791465763</v>
      </c>
      <c r="E39" s="200">
        <f>IF(ISNUMBER(Regressions!E49),ROUND(Regressions!E49, 1), NA())</f>
        <v>100</v>
      </c>
      <c r="F39" s="323" t="e">
        <f>IF(ISNUMBER(Regressions!F49),ROUND(Regressions!F49, 1), NA())</f>
        <v>#N/A</v>
      </c>
      <c r="G39" s="222" t="e">
        <f>IF(ISNUMBER(Regressions!G49),ROUND(Regressions!G49, 1), NA())</f>
        <v>#N/A</v>
      </c>
      <c r="H39" s="324" t="e">
        <f>IF(ISNUMBER(Regressions!H49),ROUND(Regressions!H49, 1), NA())</f>
        <v>#N/A</v>
      </c>
      <c r="I39" s="223" t="e">
        <f>IF(ISNUMBER(Regressions!I49),ROUND(Regressions!I49, 1), NA())</f>
        <v>#N/A</v>
      </c>
      <c r="J39" s="325" t="e">
        <f>IF(ISNUMBER(Regressions!K49),ROUND(Regressions!K49, 1), NA())</f>
        <v>#N/A</v>
      </c>
      <c r="K39" s="323" t="e">
        <f>IF(ISNUMBER(Regressions!L49),ROUND(Regressions!L49, 1), NA())</f>
        <v>#N/A</v>
      </c>
      <c r="L39" s="224" t="e">
        <f>IF(ISNUMBER(Regressions!M49),ROUND(Regressions!M49, 1), NA())</f>
        <v>#N/A</v>
      </c>
      <c r="M39" s="324" t="e">
        <f>IF(ISNUMBER(Regressions!N49),ROUND(Regressions!N49, 1), NA())</f>
        <v>#N/A</v>
      </c>
      <c r="N39" s="223" t="e">
        <f>IF(ISNUMBER(Regressions!O49),ROUND(Regressions!O49, 1), NA())</f>
        <v>#N/A</v>
      </c>
      <c r="O39" s="325" t="e">
        <f>IF(ISNUMBER(Regressions!Q49),ROUND(Regressions!Q49, 1), NA())</f>
        <v>#N/A</v>
      </c>
      <c r="P39" s="323" t="e">
        <f>IF(ISNUMBER(Regressions!R49),ROUND(Regressions!R49, 1), NA())</f>
        <v>#N/A</v>
      </c>
      <c r="Q39" s="201" t="e">
        <f>IF(ISNUMBER(Regressions!S49),ROUND(Regressions!S49, 1), NA())</f>
        <v>#N/A</v>
      </c>
      <c r="R39" s="324" t="e">
        <f>IF(ISNUMBER(Regressions!T49),ROUND(Regressions!T49, 1), NA())</f>
        <v>#N/A</v>
      </c>
      <c r="S39" s="223" t="e">
        <f>IF(ISNUMBER(Regressions!U49),ROUND(Regressions!U49, 1), NA())</f>
        <v>#N/A</v>
      </c>
    </row>
    <row xmlns:x14ac="http://schemas.microsoft.com/office/spreadsheetml/2009/9/ac" r="40" x14ac:dyDescent="0.2">
      <c r="A40" s="320" t="str">
        <f>IF(ISBLANK(Regressions!A50), " ", Regressions!A50)</f>
        <v>Armenia</v>
      </c>
      <c r="B40" s="321">
        <f>IF(ISBLANK(Regressions!B50), " ", Regressions!B50)</f>
        <v>2005</v>
      </c>
      <c r="C40" s="326" t="str">
        <f>IF(ISBLANK(Regressions!C50), " ", Regressions!C50)</f>
        <v>Urban</v>
      </c>
      <c r="D40" s="322">
        <f>IF(ISBLANK(Regressions!D50), " ", Regressions!D50)</f>
        <v>456218.72758022312</v>
      </c>
      <c r="E40" s="200">
        <f>IF(ISNUMBER(Regressions!E50),ROUND(Regressions!E50, 1), NA())</f>
        <v>100</v>
      </c>
      <c r="F40" s="323" t="e">
        <f>IF(ISNUMBER(Regressions!F50),ROUND(Regressions!F50, 1), NA())</f>
        <v>#N/A</v>
      </c>
      <c r="G40" s="222" t="e">
        <f>IF(ISNUMBER(Regressions!G50),ROUND(Regressions!G50, 1), NA())</f>
        <v>#N/A</v>
      </c>
      <c r="H40" s="324" t="e">
        <f>IF(ISNUMBER(Regressions!H50),ROUND(Regressions!H50, 1), NA())</f>
        <v>#N/A</v>
      </c>
      <c r="I40" s="223" t="e">
        <f>IF(ISNUMBER(Regressions!I50),ROUND(Regressions!I50, 1), NA())</f>
        <v>#N/A</v>
      </c>
      <c r="J40" s="325" t="e">
        <f>IF(ISNUMBER(Regressions!K50),ROUND(Regressions!K50, 1), NA())</f>
        <v>#N/A</v>
      </c>
      <c r="K40" s="323" t="e">
        <f>IF(ISNUMBER(Regressions!L50),ROUND(Regressions!L50, 1), NA())</f>
        <v>#N/A</v>
      </c>
      <c r="L40" s="224" t="e">
        <f>IF(ISNUMBER(Regressions!M50),ROUND(Regressions!M50, 1), NA())</f>
        <v>#N/A</v>
      </c>
      <c r="M40" s="324" t="e">
        <f>IF(ISNUMBER(Regressions!N50),ROUND(Regressions!N50, 1), NA())</f>
        <v>#N/A</v>
      </c>
      <c r="N40" s="223" t="e">
        <f>IF(ISNUMBER(Regressions!O50),ROUND(Regressions!O50, 1), NA())</f>
        <v>#N/A</v>
      </c>
      <c r="O40" s="325" t="e">
        <f>IF(ISNUMBER(Regressions!Q50),ROUND(Regressions!Q50, 1), NA())</f>
        <v>#N/A</v>
      </c>
      <c r="P40" s="323" t="e">
        <f>IF(ISNUMBER(Regressions!R50),ROUND(Regressions!R50, 1), NA())</f>
        <v>#N/A</v>
      </c>
      <c r="Q40" s="201" t="e">
        <f>IF(ISNUMBER(Regressions!S50),ROUND(Regressions!S50, 1), NA())</f>
        <v>#N/A</v>
      </c>
      <c r="R40" s="324" t="e">
        <f>IF(ISNUMBER(Regressions!T50),ROUND(Regressions!T50, 1), NA())</f>
        <v>#N/A</v>
      </c>
      <c r="S40" s="223" t="e">
        <f>IF(ISNUMBER(Regressions!U50),ROUND(Regressions!U50, 1), NA())</f>
        <v>#N/A</v>
      </c>
    </row>
    <row xmlns:x14ac="http://schemas.microsoft.com/office/spreadsheetml/2009/9/ac" r="41" x14ac:dyDescent="0.2">
      <c r="A41" s="320" t="str">
        <f>IF(ISBLANK(Regressions!A51), " ", Regressions!A51)</f>
        <v>Armenia</v>
      </c>
      <c r="B41" s="321">
        <f>IF(ISBLANK(Regressions!B51), " ", Regressions!B51)</f>
        <v>2006</v>
      </c>
      <c r="C41" s="326" t="str">
        <f>IF(ISBLANK(Regressions!C51), " ", Regressions!C51)</f>
        <v>Urban</v>
      </c>
      <c r="D41" s="322">
        <f>IF(ISBLANK(Regressions!D51), " ", Regressions!D51)</f>
        <v>435376.23927692411</v>
      </c>
      <c r="E41" s="200">
        <f>IF(ISNUMBER(Regressions!E51),ROUND(Regressions!E51, 1), NA())</f>
        <v>100</v>
      </c>
      <c r="F41" s="323" t="e">
        <f>IF(ISNUMBER(Regressions!F51),ROUND(Regressions!F51, 1), NA())</f>
        <v>#N/A</v>
      </c>
      <c r="G41" s="222" t="e">
        <f>IF(ISNUMBER(Regressions!G51),ROUND(Regressions!G51, 1), NA())</f>
        <v>#N/A</v>
      </c>
      <c r="H41" s="324" t="e">
        <f>IF(ISNUMBER(Regressions!H51),ROUND(Regressions!H51, 1), NA())</f>
        <v>#N/A</v>
      </c>
      <c r="I41" s="223" t="e">
        <f>IF(ISNUMBER(Regressions!I51),ROUND(Regressions!I51, 1), NA())</f>
        <v>#N/A</v>
      </c>
      <c r="J41" s="325" t="e">
        <f>IF(ISNUMBER(Regressions!K51),ROUND(Regressions!K51, 1), NA())</f>
        <v>#N/A</v>
      </c>
      <c r="K41" s="323" t="e">
        <f>IF(ISNUMBER(Regressions!L51),ROUND(Regressions!L51, 1), NA())</f>
        <v>#N/A</v>
      </c>
      <c r="L41" s="224" t="e">
        <f>IF(ISNUMBER(Regressions!M51),ROUND(Regressions!M51, 1), NA())</f>
        <v>#N/A</v>
      </c>
      <c r="M41" s="324" t="e">
        <f>IF(ISNUMBER(Regressions!N51),ROUND(Regressions!N51, 1), NA())</f>
        <v>#N/A</v>
      </c>
      <c r="N41" s="223" t="e">
        <f>IF(ISNUMBER(Regressions!O51),ROUND(Regressions!O51, 1), NA())</f>
        <v>#N/A</v>
      </c>
      <c r="O41" s="325" t="e">
        <f>IF(ISNUMBER(Regressions!Q51),ROUND(Regressions!Q51, 1), NA())</f>
        <v>#N/A</v>
      </c>
      <c r="P41" s="323" t="e">
        <f>IF(ISNUMBER(Regressions!R51),ROUND(Regressions!R51, 1), NA())</f>
        <v>#N/A</v>
      </c>
      <c r="Q41" s="201" t="e">
        <f>IF(ISNUMBER(Regressions!S51),ROUND(Regressions!S51, 1), NA())</f>
        <v>#N/A</v>
      </c>
      <c r="R41" s="324" t="e">
        <f>IF(ISNUMBER(Regressions!T51),ROUND(Regressions!T51, 1), NA())</f>
        <v>#N/A</v>
      </c>
      <c r="S41" s="223" t="e">
        <f>IF(ISNUMBER(Regressions!U51),ROUND(Regressions!U51, 1), NA())</f>
        <v>#N/A</v>
      </c>
    </row>
    <row xmlns:x14ac="http://schemas.microsoft.com/office/spreadsheetml/2009/9/ac" r="42" x14ac:dyDescent="0.2">
      <c r="A42" s="320" t="str">
        <f>IF(ISBLANK(Regressions!A52), " ", Regressions!A52)</f>
        <v>Armenia</v>
      </c>
      <c r="B42" s="321">
        <f>IF(ISBLANK(Regressions!B52), " ", Regressions!B52)</f>
        <v>2007</v>
      </c>
      <c r="C42" s="326" t="str">
        <f>IF(ISBLANK(Regressions!C52), " ", Regressions!C52)</f>
        <v>Urban</v>
      </c>
      <c r="D42" s="322">
        <f>IF(ISBLANK(Regressions!D52), " ", Regressions!D52)</f>
        <v>414583.94127807609</v>
      </c>
      <c r="E42" s="200">
        <f>IF(ISNUMBER(Regressions!E52),ROUND(Regressions!E52, 1), NA())</f>
        <v>100</v>
      </c>
      <c r="F42" s="323" t="e">
        <f>IF(ISNUMBER(Regressions!F52),ROUND(Regressions!F52, 1), NA())</f>
        <v>#N/A</v>
      </c>
      <c r="G42" s="222" t="e">
        <f>IF(ISNUMBER(Regressions!G52),ROUND(Regressions!G52, 1), NA())</f>
        <v>#N/A</v>
      </c>
      <c r="H42" s="324" t="e">
        <f>IF(ISNUMBER(Regressions!H52),ROUND(Regressions!H52, 1), NA())</f>
        <v>#N/A</v>
      </c>
      <c r="I42" s="223" t="e">
        <f>IF(ISNUMBER(Regressions!I52),ROUND(Regressions!I52, 1), NA())</f>
        <v>#N/A</v>
      </c>
      <c r="J42" s="325" t="e">
        <f>IF(ISNUMBER(Regressions!K52),ROUND(Regressions!K52, 1), NA())</f>
        <v>#N/A</v>
      </c>
      <c r="K42" s="323" t="e">
        <f>IF(ISNUMBER(Regressions!L52),ROUND(Regressions!L52, 1), NA())</f>
        <v>#N/A</v>
      </c>
      <c r="L42" s="224" t="e">
        <f>IF(ISNUMBER(Regressions!M52),ROUND(Regressions!M52, 1), NA())</f>
        <v>#N/A</v>
      </c>
      <c r="M42" s="324" t="e">
        <f>IF(ISNUMBER(Regressions!N52),ROUND(Regressions!N52, 1), NA())</f>
        <v>#N/A</v>
      </c>
      <c r="N42" s="223" t="e">
        <f>IF(ISNUMBER(Regressions!O52),ROUND(Regressions!O52, 1), NA())</f>
        <v>#N/A</v>
      </c>
      <c r="O42" s="325" t="e">
        <f>IF(ISNUMBER(Regressions!Q52),ROUND(Regressions!Q52, 1), NA())</f>
        <v>#N/A</v>
      </c>
      <c r="P42" s="323" t="e">
        <f>IF(ISNUMBER(Regressions!R52),ROUND(Regressions!R52, 1), NA())</f>
        <v>#N/A</v>
      </c>
      <c r="Q42" s="201" t="e">
        <f>IF(ISNUMBER(Regressions!S52),ROUND(Regressions!S52, 1), NA())</f>
        <v>#N/A</v>
      </c>
      <c r="R42" s="324" t="e">
        <f>IF(ISNUMBER(Regressions!T52),ROUND(Regressions!T52, 1), NA())</f>
        <v>#N/A</v>
      </c>
      <c r="S42" s="223" t="e">
        <f>IF(ISNUMBER(Regressions!U52),ROUND(Regressions!U52, 1), NA())</f>
        <v>#N/A</v>
      </c>
    </row>
    <row xmlns:x14ac="http://schemas.microsoft.com/office/spreadsheetml/2009/9/ac" r="43" x14ac:dyDescent="0.2">
      <c r="A43" s="320" t="str">
        <f>IF(ISBLANK(Regressions!A53), " ", Regressions!A53)</f>
        <v>Armenia</v>
      </c>
      <c r="B43" s="321">
        <f>IF(ISBLANK(Regressions!B53), " ", Regressions!B53)</f>
        <v>2008</v>
      </c>
      <c r="C43" s="326" t="str">
        <f>IF(ISBLANK(Regressions!C53), " ", Regressions!C53)</f>
        <v>Urban</v>
      </c>
      <c r="D43" s="322">
        <f>IF(ISBLANK(Regressions!D53), " ", Regressions!D53)</f>
        <v>392799.440632782</v>
      </c>
      <c r="E43" s="200">
        <f>IF(ISNUMBER(Regressions!E53),ROUND(Regressions!E53, 1), NA())</f>
        <v>100</v>
      </c>
      <c r="F43" s="323" t="e">
        <f>IF(ISNUMBER(Regressions!F53),ROUND(Regressions!F53, 1), NA())</f>
        <v>#N/A</v>
      </c>
      <c r="G43" s="222" t="e">
        <f>IF(ISNUMBER(Regressions!G53),ROUND(Regressions!G53, 1), NA())</f>
        <v>#N/A</v>
      </c>
      <c r="H43" s="324" t="e">
        <f>IF(ISNUMBER(Regressions!H53),ROUND(Regressions!H53, 1), NA())</f>
        <v>#N/A</v>
      </c>
      <c r="I43" s="223" t="e">
        <f>IF(ISNUMBER(Regressions!I53),ROUND(Regressions!I53, 1), NA())</f>
        <v>#N/A</v>
      </c>
      <c r="J43" s="325" t="e">
        <f>IF(ISNUMBER(Regressions!K53),ROUND(Regressions!K53, 1), NA())</f>
        <v>#N/A</v>
      </c>
      <c r="K43" s="323" t="e">
        <f>IF(ISNUMBER(Regressions!L53),ROUND(Regressions!L53, 1), NA())</f>
        <v>#N/A</v>
      </c>
      <c r="L43" s="224" t="e">
        <f>IF(ISNUMBER(Regressions!M53),ROUND(Regressions!M53, 1), NA())</f>
        <v>#N/A</v>
      </c>
      <c r="M43" s="324" t="e">
        <f>IF(ISNUMBER(Regressions!N53),ROUND(Regressions!N53, 1), NA())</f>
        <v>#N/A</v>
      </c>
      <c r="N43" s="223" t="e">
        <f>IF(ISNUMBER(Regressions!O53),ROUND(Regressions!O53, 1), NA())</f>
        <v>#N/A</v>
      </c>
      <c r="O43" s="325" t="e">
        <f>IF(ISNUMBER(Regressions!Q53),ROUND(Regressions!Q53, 1), NA())</f>
        <v>#N/A</v>
      </c>
      <c r="P43" s="323" t="e">
        <f>IF(ISNUMBER(Regressions!R53),ROUND(Regressions!R53, 1), NA())</f>
        <v>#N/A</v>
      </c>
      <c r="Q43" s="201" t="e">
        <f>IF(ISNUMBER(Regressions!S53),ROUND(Regressions!S53, 1), NA())</f>
        <v>#N/A</v>
      </c>
      <c r="R43" s="324" t="e">
        <f>IF(ISNUMBER(Regressions!T53),ROUND(Regressions!T53, 1), NA())</f>
        <v>#N/A</v>
      </c>
      <c r="S43" s="223" t="e">
        <f>IF(ISNUMBER(Regressions!U53),ROUND(Regressions!U53, 1), NA())</f>
        <v>#N/A</v>
      </c>
    </row>
    <row xmlns:x14ac="http://schemas.microsoft.com/office/spreadsheetml/2009/9/ac" r="44" x14ac:dyDescent="0.2">
      <c r="A44" s="320" t="str">
        <f>IF(ISBLANK(Regressions!A54), " ", Regressions!A54)</f>
        <v>Armenia</v>
      </c>
      <c r="B44" s="321">
        <f>IF(ISBLANK(Regressions!B54), " ", Regressions!B54)</f>
        <v>2009</v>
      </c>
      <c r="C44" s="326" t="str">
        <f>IF(ISBLANK(Regressions!C54), " ", Regressions!C54)</f>
        <v>Urban</v>
      </c>
      <c r="D44" s="322">
        <f>IF(ISBLANK(Regressions!D54), " ", Regressions!D54)</f>
        <v>373050.3347751617</v>
      </c>
      <c r="E44" s="200">
        <f>IF(ISNUMBER(Regressions!E54),ROUND(Regressions!E54, 1), NA())</f>
        <v>100</v>
      </c>
      <c r="F44" s="323" t="e">
        <f>IF(ISNUMBER(Regressions!F54),ROUND(Regressions!F54, 1), NA())</f>
        <v>#N/A</v>
      </c>
      <c r="G44" s="222" t="e">
        <f>IF(ISNUMBER(Regressions!G54),ROUND(Regressions!G54, 1), NA())</f>
        <v>#N/A</v>
      </c>
      <c r="H44" s="324" t="e">
        <f>IF(ISNUMBER(Regressions!H54),ROUND(Regressions!H54, 1), NA())</f>
        <v>#N/A</v>
      </c>
      <c r="I44" s="223" t="e">
        <f>IF(ISNUMBER(Regressions!I54),ROUND(Regressions!I54, 1), NA())</f>
        <v>#N/A</v>
      </c>
      <c r="J44" s="325" t="e">
        <f>IF(ISNUMBER(Regressions!K54),ROUND(Regressions!K54, 1), NA())</f>
        <v>#N/A</v>
      </c>
      <c r="K44" s="323" t="e">
        <f>IF(ISNUMBER(Regressions!L54),ROUND(Regressions!L54, 1), NA())</f>
        <v>#N/A</v>
      </c>
      <c r="L44" s="224" t="e">
        <f>IF(ISNUMBER(Regressions!M54),ROUND(Regressions!M54, 1), NA())</f>
        <v>#N/A</v>
      </c>
      <c r="M44" s="324" t="e">
        <f>IF(ISNUMBER(Regressions!N54),ROUND(Regressions!N54, 1), NA())</f>
        <v>#N/A</v>
      </c>
      <c r="N44" s="223" t="e">
        <f>IF(ISNUMBER(Regressions!O54),ROUND(Regressions!O54, 1), NA())</f>
        <v>#N/A</v>
      </c>
      <c r="O44" s="325" t="e">
        <f>IF(ISNUMBER(Regressions!Q54),ROUND(Regressions!Q54, 1), NA())</f>
        <v>#N/A</v>
      </c>
      <c r="P44" s="323" t="e">
        <f>IF(ISNUMBER(Regressions!R54),ROUND(Regressions!R54, 1), NA())</f>
        <v>#N/A</v>
      </c>
      <c r="Q44" s="201" t="e">
        <f>IF(ISNUMBER(Regressions!S54),ROUND(Regressions!S54, 1), NA())</f>
        <v>#N/A</v>
      </c>
      <c r="R44" s="324" t="e">
        <f>IF(ISNUMBER(Regressions!T54),ROUND(Regressions!T54, 1), NA())</f>
        <v>#N/A</v>
      </c>
      <c r="S44" s="223" t="e">
        <f>IF(ISNUMBER(Regressions!U54),ROUND(Regressions!U54, 1), NA())</f>
        <v>#N/A</v>
      </c>
    </row>
    <row xmlns:x14ac="http://schemas.microsoft.com/office/spreadsheetml/2009/9/ac" r="45" x14ac:dyDescent="0.2">
      <c r="A45" s="320" t="str">
        <f>IF(ISBLANK(Regressions!A55), " ", Regressions!A55)</f>
        <v>Armenia</v>
      </c>
      <c r="B45" s="321">
        <f>IF(ISBLANK(Regressions!B55), " ", Regressions!B55)</f>
        <v>2010</v>
      </c>
      <c r="C45" s="326" t="str">
        <f>IF(ISBLANK(Regressions!C55), " ", Regressions!C55)</f>
        <v>Urban</v>
      </c>
      <c r="D45" s="322">
        <f>IF(ISBLANK(Regressions!D55), " ", Regressions!D55)</f>
        <v>352249.32357482909</v>
      </c>
      <c r="E45" s="200">
        <f>IF(ISNUMBER(Regressions!E55),ROUND(Regressions!E55, 1), NA())</f>
        <v>100</v>
      </c>
      <c r="F45" s="323" t="e">
        <f>IF(ISNUMBER(Regressions!F55),ROUND(Regressions!F55, 1), NA())</f>
        <v>#N/A</v>
      </c>
      <c r="G45" s="222" t="e">
        <f>IF(ISNUMBER(Regressions!G55),ROUND(Regressions!G55, 1), NA())</f>
        <v>#N/A</v>
      </c>
      <c r="H45" s="324" t="e">
        <f>IF(ISNUMBER(Regressions!H55),ROUND(Regressions!H55, 1), NA())</f>
        <v>#N/A</v>
      </c>
      <c r="I45" s="223" t="e">
        <f>IF(ISNUMBER(Regressions!I55),ROUND(Regressions!I55, 1), NA())</f>
        <v>#N/A</v>
      </c>
      <c r="J45" s="325" t="e">
        <f>IF(ISNUMBER(Regressions!K55),ROUND(Regressions!K55, 1), NA())</f>
        <v>#N/A</v>
      </c>
      <c r="K45" s="323" t="e">
        <f>IF(ISNUMBER(Regressions!L55),ROUND(Regressions!L55, 1), NA())</f>
        <v>#N/A</v>
      </c>
      <c r="L45" s="224" t="e">
        <f>IF(ISNUMBER(Regressions!M55),ROUND(Regressions!M55, 1), NA())</f>
        <v>#N/A</v>
      </c>
      <c r="M45" s="324" t="e">
        <f>IF(ISNUMBER(Regressions!N55),ROUND(Regressions!N55, 1), NA())</f>
        <v>#N/A</v>
      </c>
      <c r="N45" s="223" t="e">
        <f>IF(ISNUMBER(Regressions!O55),ROUND(Regressions!O55, 1), NA())</f>
        <v>#N/A</v>
      </c>
      <c r="O45" s="325" t="e">
        <f>IF(ISNUMBER(Regressions!Q55),ROUND(Regressions!Q55, 1), NA())</f>
        <v>#N/A</v>
      </c>
      <c r="P45" s="323" t="e">
        <f>IF(ISNUMBER(Regressions!R55),ROUND(Regressions!R55, 1), NA())</f>
        <v>#N/A</v>
      </c>
      <c r="Q45" s="201" t="e">
        <f>IF(ISNUMBER(Regressions!S55),ROUND(Regressions!S55, 1), NA())</f>
        <v>#N/A</v>
      </c>
      <c r="R45" s="324" t="e">
        <f>IF(ISNUMBER(Regressions!T55),ROUND(Regressions!T55, 1), NA())</f>
        <v>#N/A</v>
      </c>
      <c r="S45" s="223" t="e">
        <f>IF(ISNUMBER(Regressions!U55),ROUND(Regressions!U55, 1), NA())</f>
        <v>#N/A</v>
      </c>
    </row>
    <row xmlns:x14ac="http://schemas.microsoft.com/office/spreadsheetml/2009/9/ac" r="46" x14ac:dyDescent="0.2">
      <c r="A46" s="320" t="str">
        <f>IF(ISBLANK(Regressions!A56), " ", Regressions!A56)</f>
        <v>Armenia</v>
      </c>
      <c r="B46" s="321">
        <f>IF(ISBLANK(Regressions!B56), " ", Regressions!B56)</f>
        <v>2011</v>
      </c>
      <c r="C46" s="326" t="str">
        <f>IF(ISBLANK(Regressions!C56), " ", Regressions!C56)</f>
        <v>Urban</v>
      </c>
      <c r="D46" s="322">
        <f>IF(ISBLANK(Regressions!D56), " ", Regressions!D56)</f>
        <v>338232.43381481181</v>
      </c>
      <c r="E46" s="200">
        <f>IF(ISNUMBER(Regressions!E56),ROUND(Regressions!E56, 1), NA())</f>
        <v>100</v>
      </c>
      <c r="F46" s="323" t="e">
        <f>IF(ISNUMBER(Regressions!F56),ROUND(Regressions!F56, 1), NA())</f>
        <v>#N/A</v>
      </c>
      <c r="G46" s="222" t="e">
        <f>IF(ISNUMBER(Regressions!G56),ROUND(Regressions!G56, 1), NA())</f>
        <v>#N/A</v>
      </c>
      <c r="H46" s="324" t="e">
        <f>IF(ISNUMBER(Regressions!H56),ROUND(Regressions!H56, 1), NA())</f>
        <v>#N/A</v>
      </c>
      <c r="I46" s="223" t="e">
        <f>IF(ISNUMBER(Regressions!I56),ROUND(Regressions!I56, 1), NA())</f>
        <v>#N/A</v>
      </c>
      <c r="J46" s="325" t="e">
        <f>IF(ISNUMBER(Regressions!K56),ROUND(Regressions!K56, 1), NA())</f>
        <v>#N/A</v>
      </c>
      <c r="K46" s="323" t="e">
        <f>IF(ISNUMBER(Regressions!L56),ROUND(Regressions!L56, 1), NA())</f>
        <v>#N/A</v>
      </c>
      <c r="L46" s="224" t="e">
        <f>IF(ISNUMBER(Regressions!M56),ROUND(Regressions!M56, 1), NA())</f>
        <v>#N/A</v>
      </c>
      <c r="M46" s="324" t="e">
        <f>IF(ISNUMBER(Regressions!N56),ROUND(Regressions!N56, 1), NA())</f>
        <v>#N/A</v>
      </c>
      <c r="N46" s="223" t="e">
        <f>IF(ISNUMBER(Regressions!O56),ROUND(Regressions!O56, 1), NA())</f>
        <v>#N/A</v>
      </c>
      <c r="O46" s="325" t="e">
        <f>IF(ISNUMBER(Regressions!Q56),ROUND(Regressions!Q56, 1), NA())</f>
        <v>#N/A</v>
      </c>
      <c r="P46" s="323" t="e">
        <f>IF(ISNUMBER(Regressions!R56),ROUND(Regressions!R56, 1), NA())</f>
        <v>#N/A</v>
      </c>
      <c r="Q46" s="201" t="e">
        <f>IF(ISNUMBER(Regressions!S56),ROUND(Regressions!S56, 1), NA())</f>
        <v>#N/A</v>
      </c>
      <c r="R46" s="324" t="e">
        <f>IF(ISNUMBER(Regressions!T56),ROUND(Regressions!T56, 1), NA())</f>
        <v>#N/A</v>
      </c>
      <c r="S46" s="223" t="e">
        <f>IF(ISNUMBER(Regressions!U56),ROUND(Regressions!U56, 1), NA())</f>
        <v>#N/A</v>
      </c>
    </row>
    <row xmlns:x14ac="http://schemas.microsoft.com/office/spreadsheetml/2009/9/ac" r="47" x14ac:dyDescent="0.2">
      <c r="A47" s="320" t="str">
        <f>IF(ISBLANK(Regressions!A57), " ", Regressions!A57)</f>
        <v>Armenia</v>
      </c>
      <c r="B47" s="321">
        <f>IF(ISBLANK(Regressions!B57), " ", Regressions!B57)</f>
        <v>2012</v>
      </c>
      <c r="C47" s="326" t="str">
        <f>IF(ISBLANK(Regressions!C57), " ", Regressions!C57)</f>
        <v>Urban</v>
      </c>
      <c r="D47" s="322">
        <f>IF(ISBLANK(Regressions!D57), " ", Regressions!D57)</f>
        <v>358147.10150566098</v>
      </c>
      <c r="E47" s="200">
        <f>IF(ISNUMBER(Regressions!E57),ROUND(Regressions!E57, 1), NA())</f>
        <v>100</v>
      </c>
      <c r="F47" s="323" t="e">
        <f>IF(ISNUMBER(Regressions!F57),ROUND(Regressions!F57, 1), NA())</f>
        <v>#N/A</v>
      </c>
      <c r="G47" s="222" t="e">
        <f>IF(ISNUMBER(Regressions!G57),ROUND(Regressions!G57, 1), NA())</f>
        <v>#N/A</v>
      </c>
      <c r="H47" s="324" t="e">
        <f>IF(ISNUMBER(Regressions!H57),ROUND(Regressions!H57, 1), NA())</f>
        <v>#N/A</v>
      </c>
      <c r="I47" s="223" t="e">
        <f>IF(ISNUMBER(Regressions!I57),ROUND(Regressions!I57, 1), NA())</f>
        <v>#N/A</v>
      </c>
      <c r="J47" s="325" t="e">
        <f>IF(ISNUMBER(Regressions!K57),ROUND(Regressions!K57, 1), NA())</f>
        <v>#N/A</v>
      </c>
      <c r="K47" s="323" t="e">
        <f>IF(ISNUMBER(Regressions!L57),ROUND(Regressions!L57, 1), NA())</f>
        <v>#N/A</v>
      </c>
      <c r="L47" s="224" t="e">
        <f>IF(ISNUMBER(Regressions!M57),ROUND(Regressions!M57, 1), NA())</f>
        <v>#N/A</v>
      </c>
      <c r="M47" s="324" t="e">
        <f>IF(ISNUMBER(Regressions!N57),ROUND(Regressions!N57, 1), NA())</f>
        <v>#N/A</v>
      </c>
      <c r="N47" s="223" t="e">
        <f>IF(ISNUMBER(Regressions!O57),ROUND(Regressions!O57, 1), NA())</f>
        <v>#N/A</v>
      </c>
      <c r="O47" s="325" t="e">
        <f>IF(ISNUMBER(Regressions!Q57),ROUND(Regressions!Q57, 1), NA())</f>
        <v>#N/A</v>
      </c>
      <c r="P47" s="323" t="e">
        <f>IF(ISNUMBER(Regressions!R57),ROUND(Regressions!R57, 1), NA())</f>
        <v>#N/A</v>
      </c>
      <c r="Q47" s="201" t="e">
        <f>IF(ISNUMBER(Regressions!S57),ROUND(Regressions!S57, 1), NA())</f>
        <v>#N/A</v>
      </c>
      <c r="R47" s="324" t="e">
        <f>IF(ISNUMBER(Regressions!T57),ROUND(Regressions!T57, 1), NA())</f>
        <v>#N/A</v>
      </c>
      <c r="S47" s="223" t="e">
        <f>IF(ISNUMBER(Regressions!U57),ROUND(Regressions!U57, 1), NA())</f>
        <v>#N/A</v>
      </c>
    </row>
    <row xmlns:x14ac="http://schemas.microsoft.com/office/spreadsheetml/2009/9/ac" r="48" x14ac:dyDescent="0.2">
      <c r="A48" s="320" t="str">
        <f>IF(ISBLANK(Regressions!A58), " ", Regressions!A58)</f>
        <v>Armenia</v>
      </c>
      <c r="B48" s="321">
        <f>IF(ISBLANK(Regressions!B58), " ", Regressions!B58)</f>
        <v>2013</v>
      </c>
      <c r="C48" s="326" t="str">
        <f>IF(ISBLANK(Regressions!C58), " ", Regressions!C58)</f>
        <v>Urban</v>
      </c>
      <c r="D48" s="322">
        <f>IF(ISBLANK(Regressions!D58), " ", Regressions!D58)</f>
        <v>350687.1677728272</v>
      </c>
      <c r="E48" s="200">
        <f>IF(ISNUMBER(Regressions!E58),ROUND(Regressions!E58, 1), NA())</f>
        <v>100</v>
      </c>
      <c r="F48" s="323" t="e">
        <f>IF(ISNUMBER(Regressions!F58),ROUND(Regressions!F58, 1), NA())</f>
        <v>#N/A</v>
      </c>
      <c r="G48" s="222" t="e">
        <f>IF(ISNUMBER(Regressions!G58),ROUND(Regressions!G58, 1), NA())</f>
        <v>#N/A</v>
      </c>
      <c r="H48" s="324" t="e">
        <f>IF(ISNUMBER(Regressions!H58),ROUND(Regressions!H58, 1), NA())</f>
        <v>#N/A</v>
      </c>
      <c r="I48" s="223" t="e">
        <f>IF(ISNUMBER(Regressions!I58),ROUND(Regressions!I58, 1), NA())</f>
        <v>#N/A</v>
      </c>
      <c r="J48" s="325" t="e">
        <f>IF(ISNUMBER(Regressions!K58),ROUND(Regressions!K58, 1), NA())</f>
        <v>#N/A</v>
      </c>
      <c r="K48" s="323" t="e">
        <f>IF(ISNUMBER(Regressions!L58),ROUND(Regressions!L58, 1), NA())</f>
        <v>#N/A</v>
      </c>
      <c r="L48" s="224" t="e">
        <f>IF(ISNUMBER(Regressions!M58),ROUND(Regressions!M58, 1), NA())</f>
        <v>#N/A</v>
      </c>
      <c r="M48" s="324" t="e">
        <f>IF(ISNUMBER(Regressions!N58),ROUND(Regressions!N58, 1), NA())</f>
        <v>#N/A</v>
      </c>
      <c r="N48" s="223" t="e">
        <f>IF(ISNUMBER(Regressions!O58),ROUND(Regressions!O58, 1), NA())</f>
        <v>#N/A</v>
      </c>
      <c r="O48" s="325" t="e">
        <f>IF(ISNUMBER(Regressions!Q58),ROUND(Regressions!Q58, 1), NA())</f>
        <v>#N/A</v>
      </c>
      <c r="P48" s="323" t="e">
        <f>IF(ISNUMBER(Regressions!R58),ROUND(Regressions!R58, 1), NA())</f>
        <v>#N/A</v>
      </c>
      <c r="Q48" s="201" t="e">
        <f>IF(ISNUMBER(Regressions!S58),ROUND(Regressions!S58, 1), NA())</f>
        <v>#N/A</v>
      </c>
      <c r="R48" s="324" t="e">
        <f>IF(ISNUMBER(Regressions!T58),ROUND(Regressions!T58, 1), NA())</f>
        <v>#N/A</v>
      </c>
      <c r="S48" s="223" t="e">
        <f>IF(ISNUMBER(Regressions!U58),ROUND(Regressions!U58, 1), NA())</f>
        <v>#N/A</v>
      </c>
    </row>
    <row xmlns:x14ac="http://schemas.microsoft.com/office/spreadsheetml/2009/9/ac" r="49" x14ac:dyDescent="0.2">
      <c r="A49" s="320" t="str">
        <f>IF(ISBLANK(Regressions!A59), " ", Regressions!A59)</f>
        <v>Armenia</v>
      </c>
      <c r="B49" s="321">
        <f>IF(ISBLANK(Regressions!B59), " ", Regressions!B59)</f>
        <v>2014</v>
      </c>
      <c r="C49" s="326" t="str">
        <f>IF(ISBLANK(Regressions!C59), " ", Regressions!C59)</f>
        <v>Urban</v>
      </c>
      <c r="D49" s="322">
        <f>IF(ISBLANK(Regressions!D59), " ", Regressions!D59)</f>
        <v>345236.52196899417</v>
      </c>
      <c r="E49" s="200">
        <f>IF(ISNUMBER(Regressions!E59),ROUND(Regressions!E59, 1), NA())</f>
        <v>100</v>
      </c>
      <c r="F49" s="323" t="e">
        <f>IF(ISNUMBER(Regressions!F59),ROUND(Regressions!F59, 1), NA())</f>
        <v>#N/A</v>
      </c>
      <c r="G49" s="222" t="e">
        <f>IF(ISNUMBER(Regressions!G59),ROUND(Regressions!G59, 1), NA())</f>
        <v>#N/A</v>
      </c>
      <c r="H49" s="324" t="e">
        <f>IF(ISNUMBER(Regressions!H59),ROUND(Regressions!H59, 1), NA())</f>
        <v>#N/A</v>
      </c>
      <c r="I49" s="223" t="e">
        <f>IF(ISNUMBER(Regressions!I59),ROUND(Regressions!I59, 1), NA())</f>
        <v>#N/A</v>
      </c>
      <c r="J49" s="325" t="e">
        <f>IF(ISNUMBER(Regressions!K59),ROUND(Regressions!K59, 1), NA())</f>
        <v>#N/A</v>
      </c>
      <c r="K49" s="323" t="e">
        <f>IF(ISNUMBER(Regressions!L59),ROUND(Regressions!L59, 1), NA())</f>
        <v>#N/A</v>
      </c>
      <c r="L49" s="224" t="e">
        <f>IF(ISNUMBER(Regressions!M59),ROUND(Regressions!M59, 1), NA())</f>
        <v>#N/A</v>
      </c>
      <c r="M49" s="324" t="e">
        <f>IF(ISNUMBER(Regressions!N59),ROUND(Regressions!N59, 1), NA())</f>
        <v>#N/A</v>
      </c>
      <c r="N49" s="223" t="e">
        <f>IF(ISNUMBER(Regressions!O59),ROUND(Regressions!O59, 1), NA())</f>
        <v>#N/A</v>
      </c>
      <c r="O49" s="325" t="e">
        <f>IF(ISNUMBER(Regressions!Q59),ROUND(Regressions!Q59, 1), NA())</f>
        <v>#N/A</v>
      </c>
      <c r="P49" s="323" t="e">
        <f>IF(ISNUMBER(Regressions!R59),ROUND(Regressions!R59, 1), NA())</f>
        <v>#N/A</v>
      </c>
      <c r="Q49" s="201" t="e">
        <f>IF(ISNUMBER(Regressions!S59),ROUND(Regressions!S59, 1), NA())</f>
        <v>#N/A</v>
      </c>
      <c r="R49" s="324" t="e">
        <f>IF(ISNUMBER(Regressions!T59),ROUND(Regressions!T59, 1), NA())</f>
        <v>#N/A</v>
      </c>
      <c r="S49" s="223" t="e">
        <f>IF(ISNUMBER(Regressions!U59),ROUND(Regressions!U59, 1), NA())</f>
        <v>#N/A</v>
      </c>
    </row>
    <row xmlns:x14ac="http://schemas.microsoft.com/office/spreadsheetml/2009/9/ac" r="50" x14ac:dyDescent="0.2">
      <c r="A50" s="320" t="str">
        <f>IF(ISBLANK(Regressions!A60), " ", Regressions!A60)</f>
        <v>Armenia</v>
      </c>
      <c r="B50" s="321">
        <f>IF(ISBLANK(Regressions!B60), " ", Regressions!B60)</f>
        <v>2015</v>
      </c>
      <c r="C50" s="326" t="str">
        <f>IF(ISBLANK(Regressions!C60), " ", Regressions!C60)</f>
        <v>Urban</v>
      </c>
      <c r="D50" s="322">
        <f>IF(ISBLANK(Regressions!D60), " ", Regressions!D60)</f>
        <v>341609.05514236452</v>
      </c>
      <c r="E50" s="200">
        <f>IF(ISNUMBER(Regressions!E60),ROUND(Regressions!E60, 1), NA())</f>
        <v>100</v>
      </c>
      <c r="F50" s="323" t="e">
        <f>IF(ISNUMBER(Regressions!F60),ROUND(Regressions!F60, 1), NA())</f>
        <v>#N/A</v>
      </c>
      <c r="G50" s="222" t="e">
        <f>IF(ISNUMBER(Regressions!G60),ROUND(Regressions!G60, 1), NA())</f>
        <v>#N/A</v>
      </c>
      <c r="H50" s="324" t="e">
        <f>IF(ISNUMBER(Regressions!H60),ROUND(Regressions!H60, 1), NA())</f>
        <v>#N/A</v>
      </c>
      <c r="I50" s="223" t="e">
        <f>IF(ISNUMBER(Regressions!I60),ROUND(Regressions!I60, 1), NA())</f>
        <v>#N/A</v>
      </c>
      <c r="J50" s="325" t="e">
        <f>IF(ISNUMBER(Regressions!K60),ROUND(Regressions!K60, 1), NA())</f>
        <v>#N/A</v>
      </c>
      <c r="K50" s="323" t="e">
        <f>IF(ISNUMBER(Regressions!L60),ROUND(Regressions!L60, 1), NA())</f>
        <v>#N/A</v>
      </c>
      <c r="L50" s="224" t="e">
        <f>IF(ISNUMBER(Regressions!M60),ROUND(Regressions!M60, 1), NA())</f>
        <v>#N/A</v>
      </c>
      <c r="M50" s="324" t="e">
        <f>IF(ISNUMBER(Regressions!N60),ROUND(Regressions!N60, 1), NA())</f>
        <v>#N/A</v>
      </c>
      <c r="N50" s="223" t="e">
        <f>IF(ISNUMBER(Regressions!O60),ROUND(Regressions!O60, 1), NA())</f>
        <v>#N/A</v>
      </c>
      <c r="O50" s="325" t="e">
        <f>IF(ISNUMBER(Regressions!Q60),ROUND(Regressions!Q60, 1), NA())</f>
        <v>#N/A</v>
      </c>
      <c r="P50" s="323" t="e">
        <f>IF(ISNUMBER(Regressions!R60),ROUND(Regressions!R60, 1), NA())</f>
        <v>#N/A</v>
      </c>
      <c r="Q50" s="201" t="e">
        <f>IF(ISNUMBER(Regressions!S60),ROUND(Regressions!S60, 1), NA())</f>
        <v>#N/A</v>
      </c>
      <c r="R50" s="324" t="e">
        <f>IF(ISNUMBER(Regressions!T60),ROUND(Regressions!T60, 1), NA())</f>
        <v>#N/A</v>
      </c>
      <c r="S50" s="223" t="e">
        <f>IF(ISNUMBER(Regressions!U60),ROUND(Regressions!U60, 1), NA())</f>
        <v>#N/A</v>
      </c>
    </row>
    <row xmlns:x14ac="http://schemas.microsoft.com/office/spreadsheetml/2009/9/ac" r="51" x14ac:dyDescent="0.2">
      <c r="A51" s="320" t="str">
        <f>IF(ISBLANK(Regressions!A61), " ", Regressions!A61)</f>
        <v>Armenia</v>
      </c>
      <c r="B51" s="321">
        <f>IF(ISBLANK(Regressions!B61), " ", Regressions!B61)</f>
        <v>2016</v>
      </c>
      <c r="C51" s="326" t="str">
        <f>IF(ISBLANK(Regressions!C61), " ", Regressions!C61)</f>
        <v>Urban</v>
      </c>
      <c r="D51" s="322">
        <f>IF(ISBLANK(Regressions!D61), " ", Regressions!D61)</f>
        <v>341256.59182220459</v>
      </c>
      <c r="E51" s="200">
        <f>IF(ISNUMBER(Regressions!E61),ROUND(Regressions!E61, 1), NA())</f>
        <v>100</v>
      </c>
      <c r="F51" s="323" t="e">
        <f>IF(ISNUMBER(Regressions!F61),ROUND(Regressions!F61, 1), NA())</f>
        <v>#N/A</v>
      </c>
      <c r="G51" s="222" t="e">
        <f>IF(ISNUMBER(Regressions!G61),ROUND(Regressions!G61, 1), NA())</f>
        <v>#N/A</v>
      </c>
      <c r="H51" s="324" t="e">
        <f>IF(ISNUMBER(Regressions!H61),ROUND(Regressions!H61, 1), NA())</f>
        <v>#N/A</v>
      </c>
      <c r="I51" s="223" t="e">
        <f>IF(ISNUMBER(Regressions!I61),ROUND(Regressions!I61, 1), NA())</f>
        <v>#N/A</v>
      </c>
      <c r="J51" s="325" t="e">
        <f>IF(ISNUMBER(Regressions!K61),ROUND(Regressions!K61, 1), NA())</f>
        <v>#N/A</v>
      </c>
      <c r="K51" s="323" t="e">
        <f>IF(ISNUMBER(Regressions!L61),ROUND(Regressions!L61, 1), NA())</f>
        <v>#N/A</v>
      </c>
      <c r="L51" s="224" t="e">
        <f>IF(ISNUMBER(Regressions!M61),ROUND(Regressions!M61, 1), NA())</f>
        <v>#N/A</v>
      </c>
      <c r="M51" s="324" t="e">
        <f>IF(ISNUMBER(Regressions!N61),ROUND(Regressions!N61, 1), NA())</f>
        <v>#N/A</v>
      </c>
      <c r="N51" s="223" t="e">
        <f>IF(ISNUMBER(Regressions!O61),ROUND(Regressions!O61, 1), NA())</f>
        <v>#N/A</v>
      </c>
      <c r="O51" s="325" t="e">
        <f>IF(ISNUMBER(Regressions!Q61),ROUND(Regressions!Q61, 1), NA())</f>
        <v>#N/A</v>
      </c>
      <c r="P51" s="323" t="e">
        <f>IF(ISNUMBER(Regressions!R61),ROUND(Regressions!R61, 1), NA())</f>
        <v>#N/A</v>
      </c>
      <c r="Q51" s="201" t="e">
        <f>IF(ISNUMBER(Regressions!S61),ROUND(Regressions!S61, 1), NA())</f>
        <v>#N/A</v>
      </c>
      <c r="R51" s="324" t="e">
        <f>IF(ISNUMBER(Regressions!T61),ROUND(Regressions!T61, 1), NA())</f>
        <v>#N/A</v>
      </c>
      <c r="S51" s="223" t="e">
        <f>IF(ISNUMBER(Regressions!U61),ROUND(Regressions!U61, 1), NA())</f>
        <v>#N/A</v>
      </c>
    </row>
    <row xmlns:x14ac="http://schemas.microsoft.com/office/spreadsheetml/2009/9/ac" r="52" x14ac:dyDescent="0.2">
      <c r="A52" s="320" t="str">
        <f>IF(ISBLANK(Regressions!A62), " ", Regressions!A62)</f>
        <v>Armenia</v>
      </c>
      <c r="B52" s="321">
        <f>IF(ISBLANK(Regressions!B62), " ", Regressions!B62)</f>
        <v>2017</v>
      </c>
      <c r="C52" s="326" t="str">
        <f>IF(ISBLANK(Regressions!C62), " ", Regressions!C62)</f>
        <v>Urban</v>
      </c>
      <c r="D52" s="322">
        <f>IF(ISBLANK(Regressions!D62), " ", Regressions!D62)</f>
        <v>342428.43297767639</v>
      </c>
      <c r="E52" s="200">
        <f>IF(ISNUMBER(Regressions!E62),ROUND(Regressions!E62, 1), NA())</f>
        <v>100</v>
      </c>
      <c r="F52" s="323" t="e">
        <f>IF(ISNUMBER(Regressions!F62),ROUND(Regressions!F62, 1), NA())</f>
        <v>#N/A</v>
      </c>
      <c r="G52" s="222" t="e">
        <f>IF(ISNUMBER(Regressions!G62),ROUND(Regressions!G62, 1), NA())</f>
        <v>#N/A</v>
      </c>
      <c r="H52" s="324" t="e">
        <f>IF(ISNUMBER(Regressions!H62),ROUND(Regressions!H62, 1), NA())</f>
        <v>#N/A</v>
      </c>
      <c r="I52" s="223" t="e">
        <f>IF(ISNUMBER(Regressions!I62),ROUND(Regressions!I62, 1), NA())</f>
        <v>#N/A</v>
      </c>
      <c r="J52" s="325" t="e">
        <f>IF(ISNUMBER(Regressions!K62),ROUND(Regressions!K62, 1), NA())</f>
        <v>#N/A</v>
      </c>
      <c r="K52" s="323" t="e">
        <f>IF(ISNUMBER(Regressions!L62),ROUND(Regressions!L62, 1), NA())</f>
        <v>#N/A</v>
      </c>
      <c r="L52" s="224" t="e">
        <f>IF(ISNUMBER(Regressions!M62),ROUND(Regressions!M62, 1), NA())</f>
        <v>#N/A</v>
      </c>
      <c r="M52" s="324" t="e">
        <f>IF(ISNUMBER(Regressions!N62),ROUND(Regressions!N62, 1), NA())</f>
        <v>#N/A</v>
      </c>
      <c r="N52" s="223" t="e">
        <f>IF(ISNUMBER(Regressions!O62),ROUND(Regressions!O62, 1), NA())</f>
        <v>#N/A</v>
      </c>
      <c r="O52" s="325" t="e">
        <f>IF(ISNUMBER(Regressions!Q62),ROUND(Regressions!Q62, 1), NA())</f>
        <v>#N/A</v>
      </c>
      <c r="P52" s="323" t="e">
        <f>IF(ISNUMBER(Regressions!R62),ROUND(Regressions!R62, 1), NA())</f>
        <v>#N/A</v>
      </c>
      <c r="Q52" s="201" t="e">
        <f>IF(ISNUMBER(Regressions!S62),ROUND(Regressions!S62, 1), NA())</f>
        <v>#N/A</v>
      </c>
      <c r="R52" s="324" t="e">
        <f>IF(ISNUMBER(Regressions!T62),ROUND(Regressions!T62, 1), NA())</f>
        <v>#N/A</v>
      </c>
      <c r="S52" s="223" t="e">
        <f>IF(ISNUMBER(Regressions!U62),ROUND(Regressions!U62, 1), NA())</f>
        <v>#N/A</v>
      </c>
    </row>
    <row xmlns:x14ac="http://schemas.microsoft.com/office/spreadsheetml/2009/9/ac" r="53" x14ac:dyDescent="0.2">
      <c r="A53" s="320" t="str">
        <f>IF(ISBLANK(Regressions!A63), " ", Regressions!A63)</f>
        <v>Armenia</v>
      </c>
      <c r="B53" s="321">
        <f>IF(ISBLANK(Regressions!B63), " ", Regressions!B63)</f>
        <v>2018</v>
      </c>
      <c r="C53" s="326" t="str">
        <f>IF(ISBLANK(Regressions!C63), " ", Regressions!C63)</f>
        <v>Urban</v>
      </c>
      <c r="D53" s="322">
        <f>IF(ISBLANK(Regressions!D63), " ", Regressions!D63)</f>
        <v>346240.90554245003</v>
      </c>
      <c r="E53" s="200">
        <f>IF(ISNUMBER(Regressions!E63),ROUND(Regressions!E63, 1), NA())</f>
        <v>100</v>
      </c>
      <c r="F53" s="323">
        <f>IF(ISNUMBER(Regressions!F63),ROUND(Regressions!F63, 1), NA())</f>
        <v>99.4</v>
      </c>
      <c r="G53" s="222">
        <f>IF(ISNUMBER(Regressions!G63),ROUND(Regressions!G63, 1), NA())</f>
        <v>96.4</v>
      </c>
      <c r="H53" s="324">
        <f>IF(ISNUMBER(Regressions!H63),ROUND(Regressions!H63, 1), NA())</f>
        <v>3</v>
      </c>
      <c r="I53" s="223">
        <f>IF(ISNUMBER(Regressions!I63),ROUND(Regressions!I63, 1), NA())</f>
        <v>0.6</v>
      </c>
      <c r="J53" s="325" t="e">
        <f>IF(ISNUMBER(Regressions!K63),ROUND(Regressions!K63, 1), NA())</f>
        <v>#N/A</v>
      </c>
      <c r="K53" s="323" t="e">
        <f>IF(ISNUMBER(Regressions!L63),ROUND(Regressions!L63, 1), NA())</f>
        <v>#N/A</v>
      </c>
      <c r="L53" s="224">
        <f>IF(ISNUMBER(Regressions!M63),ROUND(Regressions!M63, 1), NA())</f>
        <v>94</v>
      </c>
      <c r="M53" s="324" t="e">
        <f>IF(ISNUMBER(Regressions!N63),ROUND(Regressions!N63, 1), NA())</f>
        <v>#N/A</v>
      </c>
      <c r="N53" s="223" t="e">
        <f>IF(ISNUMBER(Regressions!O63),ROUND(Regressions!O63, 1), NA())</f>
        <v>#N/A</v>
      </c>
      <c r="O53" s="325" t="e">
        <f>IF(ISNUMBER(Regressions!Q63),ROUND(Regressions!Q63, 1), NA())</f>
        <v>#N/A</v>
      </c>
      <c r="P53" s="323" t="e">
        <f>IF(ISNUMBER(Regressions!R63),ROUND(Regressions!R63, 1), NA())</f>
        <v>#N/A</v>
      </c>
      <c r="Q53" s="201" t="e">
        <f>IF(ISNUMBER(Regressions!S63),ROUND(Regressions!S63, 1), NA())</f>
        <v>#N/A</v>
      </c>
      <c r="R53" s="324" t="e">
        <f>IF(ISNUMBER(Regressions!T63),ROUND(Regressions!T63, 1), NA())</f>
        <v>#N/A</v>
      </c>
      <c r="S53" s="223" t="e">
        <f>IF(ISNUMBER(Regressions!U63),ROUND(Regressions!U63, 1), NA())</f>
        <v>#N/A</v>
      </c>
    </row>
    <row xmlns:x14ac="http://schemas.microsoft.com/office/spreadsheetml/2009/9/ac" r="54" x14ac:dyDescent="0.2">
      <c r="A54" s="320" t="str">
        <f>IF(ISBLANK(Regressions!A64), " ", Regressions!A64)</f>
        <v>Armenia</v>
      </c>
      <c r="B54" s="321">
        <f>IF(ISBLANK(Regressions!B64), " ", Regressions!B64)</f>
        <v>2019</v>
      </c>
      <c r="C54" s="326" t="str">
        <f>IF(ISBLANK(Regressions!C64), " ", Regressions!C64)</f>
        <v>Urban</v>
      </c>
      <c r="D54" s="322">
        <f>IF(ISBLANK(Regressions!D64), " ", Regressions!D64)</f>
        <v>349321.01961036678</v>
      </c>
      <c r="E54" s="200">
        <f>IF(ISNUMBER(Regressions!E64),ROUND(Regressions!E64, 1), NA())</f>
        <v>100</v>
      </c>
      <c r="F54" s="323">
        <f>IF(ISNUMBER(Regressions!F64),ROUND(Regressions!F64, 1), NA())</f>
        <v>99.4</v>
      </c>
      <c r="G54" s="222">
        <f>IF(ISNUMBER(Regressions!G64),ROUND(Regressions!G64, 1), NA())</f>
        <v>96.4</v>
      </c>
      <c r="H54" s="324">
        <f>IF(ISNUMBER(Regressions!H64),ROUND(Regressions!H64, 1), NA())</f>
        <v>3</v>
      </c>
      <c r="I54" s="223">
        <f>IF(ISNUMBER(Regressions!I64),ROUND(Regressions!I64, 1), NA())</f>
        <v>0.6</v>
      </c>
      <c r="J54" s="325" t="e">
        <f>IF(ISNUMBER(Regressions!K64),ROUND(Regressions!K64, 1), NA())</f>
        <v>#N/A</v>
      </c>
      <c r="K54" s="323" t="e">
        <f>IF(ISNUMBER(Regressions!L64),ROUND(Regressions!L64, 1), NA())</f>
        <v>#N/A</v>
      </c>
      <c r="L54" s="224">
        <f>IF(ISNUMBER(Regressions!M64),ROUND(Regressions!M64, 1), NA())</f>
        <v>94</v>
      </c>
      <c r="M54" s="324" t="e">
        <f>IF(ISNUMBER(Regressions!N64),ROUND(Regressions!N64, 1), NA())</f>
        <v>#N/A</v>
      </c>
      <c r="N54" s="223" t="e">
        <f>IF(ISNUMBER(Regressions!O64),ROUND(Regressions!O64, 1), NA())</f>
        <v>#N/A</v>
      </c>
      <c r="O54" s="325" t="e">
        <f>IF(ISNUMBER(Regressions!Q64),ROUND(Regressions!Q64, 1), NA())</f>
        <v>#N/A</v>
      </c>
      <c r="P54" s="323" t="e">
        <f>IF(ISNUMBER(Regressions!R64),ROUND(Regressions!R64, 1), NA())</f>
        <v>#N/A</v>
      </c>
      <c r="Q54" s="201" t="e">
        <f>IF(ISNUMBER(Regressions!S64),ROUND(Regressions!S64, 1), NA())</f>
        <v>#N/A</v>
      </c>
      <c r="R54" s="324" t="e">
        <f>IF(ISNUMBER(Regressions!T64),ROUND(Regressions!T64, 1), NA())</f>
        <v>#N/A</v>
      </c>
      <c r="S54" s="223" t="e">
        <f>IF(ISNUMBER(Regressions!U64),ROUND(Regressions!U64, 1), NA())</f>
        <v>#N/A</v>
      </c>
    </row>
    <row xmlns:x14ac="http://schemas.microsoft.com/office/spreadsheetml/2009/9/ac" r="55" ht="13.5" customHeight="true" x14ac:dyDescent="0.2">
      <c r="A55" s="320" t="str">
        <f>IF(ISBLANK(Regressions!A65), " ", Regressions!A65)</f>
        <v>Armenia</v>
      </c>
      <c r="B55" s="321">
        <f>IF(ISBLANK(Regressions!B65), " ", Regressions!B65)</f>
        <v>2020</v>
      </c>
      <c r="C55" s="326" t="str">
        <f>IF(ISBLANK(Regressions!C65), " ", Regressions!C65)</f>
        <v>Urban</v>
      </c>
      <c r="D55" s="322">
        <f>IF(ISBLANK(Regressions!D65), " ", Regressions!D65)</f>
        <v>352847.77937931061</v>
      </c>
      <c r="E55" s="200">
        <f>IF(ISNUMBER(Regressions!E65),ROUND(Regressions!E65, 1), NA())</f>
        <v>100</v>
      </c>
      <c r="F55" s="323">
        <f>IF(ISNUMBER(Regressions!F65),ROUND(Regressions!F65, 1), NA())</f>
        <v>99.4</v>
      </c>
      <c r="G55" s="222">
        <f>IF(ISNUMBER(Regressions!G65),ROUND(Regressions!G65, 1), NA())</f>
        <v>96.4</v>
      </c>
      <c r="H55" s="324">
        <f>IF(ISNUMBER(Regressions!H65),ROUND(Regressions!H65, 1), NA())</f>
        <v>3</v>
      </c>
      <c r="I55" s="223">
        <f>IF(ISNUMBER(Regressions!I65),ROUND(Regressions!I65, 1), NA())</f>
        <v>0.6</v>
      </c>
      <c r="J55" s="325" t="e">
        <f>IF(ISNUMBER(Regressions!K65),ROUND(Regressions!K65, 1), NA())</f>
        <v>#N/A</v>
      </c>
      <c r="K55" s="323" t="e">
        <f>IF(ISNUMBER(Regressions!L65),ROUND(Regressions!L65, 1), NA())</f>
        <v>#N/A</v>
      </c>
      <c r="L55" s="224">
        <f>IF(ISNUMBER(Regressions!M65),ROUND(Regressions!M65, 1), NA())</f>
        <v>94</v>
      </c>
      <c r="M55" s="324" t="e">
        <f>IF(ISNUMBER(Regressions!N65),ROUND(Regressions!N65, 1), NA())</f>
        <v>#N/A</v>
      </c>
      <c r="N55" s="223" t="e">
        <f>IF(ISNUMBER(Regressions!O65),ROUND(Regressions!O65, 1), NA())</f>
        <v>#N/A</v>
      </c>
      <c r="O55" s="325" t="e">
        <f>IF(ISNUMBER(Regressions!Q65),ROUND(Regressions!Q65, 1), NA())</f>
        <v>#N/A</v>
      </c>
      <c r="P55" s="323" t="e">
        <f>IF(ISNUMBER(Regressions!R65),ROUND(Regressions!R65, 1), NA())</f>
        <v>#N/A</v>
      </c>
      <c r="Q55" s="201" t="e">
        <f>IF(ISNUMBER(Regressions!S65),ROUND(Regressions!S65, 1), NA())</f>
        <v>#N/A</v>
      </c>
      <c r="R55" s="324" t="e">
        <f>IF(ISNUMBER(Regressions!T65),ROUND(Regressions!T65, 1), NA())</f>
        <v>#N/A</v>
      </c>
      <c r="S55" s="223" t="e">
        <f>IF(ISNUMBER(Regressions!U65),ROUND(Regressions!U65, 1), NA())</f>
        <v>#N/A</v>
      </c>
    </row>
    <row xmlns:x14ac="http://schemas.microsoft.com/office/spreadsheetml/2009/9/ac" r="56" x14ac:dyDescent="0.2">
      <c r="A56" s="376" t="str">
        <f>IF(ISBLANK(Regressions!A66), " ", Regressions!A66)</f>
        <v>Armenia</v>
      </c>
      <c r="B56" s="377">
        <f>IF(ISBLANK(Regressions!B66), " ", Regressions!B66)</f>
        <v>2021</v>
      </c>
      <c r="C56" s="378" t="str">
        <f>IF(ISBLANK(Regressions!C66), " ", Regressions!C66)</f>
        <v>Urban</v>
      </c>
      <c r="D56" s="379">
        <f>IF(ISBLANK(Regressions!D66), " ", Regressions!D66)</f>
        <v>356383.2662683106</v>
      </c>
      <c r="E56" s="382">
        <f>IF(ISNUMBER(Regressions!E66),ROUND(Regressions!E66, 1), NA())</f>
        <v>100</v>
      </c>
      <c r="F56" s="380">
        <f>IF(ISNUMBER(Regressions!F66),ROUND(Regressions!F66, 1), NA())</f>
        <v>99.4</v>
      </c>
      <c r="G56" s="383">
        <f>IF(ISNUMBER(Regressions!G66),ROUND(Regressions!G66, 1), NA())</f>
        <v>96.4</v>
      </c>
      <c r="H56" s="381">
        <f>IF(ISNUMBER(Regressions!H66),ROUND(Regressions!H66, 1), NA())</f>
        <v>3</v>
      </c>
      <c r="I56" s="384">
        <f>IF(ISNUMBER(Regressions!I66),ROUND(Regressions!I66, 1), NA())</f>
        <v>0.6</v>
      </c>
      <c r="J56" s="382" t="e">
        <f>IF(ISNUMBER(Regressions!K66),ROUND(Regressions!K66, 1), NA())</f>
        <v>#N/A</v>
      </c>
      <c r="K56" s="380" t="e">
        <f>IF(ISNUMBER(Regressions!L66),ROUND(Regressions!L66, 1), NA())</f>
        <v>#N/A</v>
      </c>
      <c r="L56" s="385">
        <f>IF(ISNUMBER(Regressions!M66),ROUND(Regressions!M66, 1), NA())</f>
        <v>94</v>
      </c>
      <c r="M56" s="381" t="e">
        <f>IF(ISNUMBER(Regressions!N66),ROUND(Regressions!N66, 1), NA())</f>
        <v>#N/A</v>
      </c>
      <c r="N56" s="384" t="e">
        <f>IF(ISNUMBER(Regressions!O66),ROUND(Regressions!O66, 1), NA())</f>
        <v>#N/A</v>
      </c>
      <c r="O56" s="382" t="e">
        <f>IF(ISNUMBER(Regressions!Q66),ROUND(Regressions!Q66, 1), NA())</f>
        <v>#N/A</v>
      </c>
      <c r="P56" s="380" t="e">
        <f>IF(ISNUMBER(Regressions!R66),ROUND(Regressions!R66, 1), NA())</f>
        <v>#N/A</v>
      </c>
      <c r="Q56" s="386" t="e">
        <f>IF(ISNUMBER(Regressions!S66),ROUND(Regressions!S66, 1), NA())</f>
        <v>#N/A</v>
      </c>
      <c r="R56" s="381" t="e">
        <f>IF(ISNUMBER(Regressions!T66),ROUND(Regressions!T66, 1), NA())</f>
        <v>#N/A</v>
      </c>
      <c r="S56" s="384" t="e">
        <f>IF(ISNUMBER(Regressions!U66),ROUND(Regressions!U66, 1), NA())</f>
        <v>#N/A</v>
      </c>
      <c r="T56" s="375"/>
      <c r="U56" s="375"/>
      <c r="V56" s="375"/>
      <c r="W56" s="375"/>
      <c r="X56" s="375"/>
      <c r="Y56" s="375"/>
      <c r="Z56" s="375"/>
      <c r="AA56" s="375"/>
      <c r="AB56" s="375"/>
      <c r="AC56" s="375"/>
    </row>
    <row xmlns:x14ac="http://schemas.microsoft.com/office/spreadsheetml/2009/9/ac" r="57" x14ac:dyDescent="0.2">
      <c r="A57" s="320" t="str">
        <f>IF(ISBLANK(Regressions!A67), " ", Regressions!A67)</f>
        <v>Armenia</v>
      </c>
      <c r="B57" s="321">
        <f>IF(ISBLANK(Regressions!B67), " ", Regressions!B67)</f>
        <v>2022</v>
      </c>
      <c r="C57" s="326" t="str">
        <f>IF(ISBLANK(Regressions!C67), " ", Regressions!C67)</f>
        <v>Urban</v>
      </c>
      <c r="D57" s="322">
        <f>IF(ISBLANK(Regressions!D67), " ", Regressions!D67)</f>
        <v>358853.7022581101</v>
      </c>
      <c r="E57" s="200">
        <f>IF(ISNUMBER(Regressions!E67),ROUND(Regressions!E67, 1), NA())</f>
        <v>100</v>
      </c>
      <c r="F57" s="323">
        <f>IF(ISNUMBER(Regressions!F67),ROUND(Regressions!F67, 1), NA())</f>
        <v>99.4</v>
      </c>
      <c r="G57" s="222">
        <f>IF(ISNUMBER(Regressions!G67),ROUND(Regressions!G67, 1), NA())</f>
        <v>96.4</v>
      </c>
      <c r="H57" s="324">
        <f>IF(ISNUMBER(Regressions!H67),ROUND(Regressions!H67, 1), NA())</f>
        <v>3</v>
      </c>
      <c r="I57" s="223">
        <f>IF(ISNUMBER(Regressions!I67),ROUND(Regressions!I67, 1), NA())</f>
        <v>0.6</v>
      </c>
      <c r="J57" s="325" t="e">
        <f>IF(ISNUMBER(Regressions!K67),ROUND(Regressions!K67, 1), NA())</f>
        <v>#N/A</v>
      </c>
      <c r="K57" s="323" t="e">
        <f>IF(ISNUMBER(Regressions!L67),ROUND(Regressions!L67, 1), NA())</f>
        <v>#N/A</v>
      </c>
      <c r="L57" s="224">
        <f>IF(ISNUMBER(Regressions!M67),ROUND(Regressions!M67, 1), NA())</f>
        <v>94</v>
      </c>
      <c r="M57" s="324" t="e">
        <f>IF(ISNUMBER(Regressions!N67),ROUND(Regressions!N67, 1), NA())</f>
        <v>#N/A</v>
      </c>
      <c r="N57" s="223" t="e">
        <f>IF(ISNUMBER(Regressions!O67),ROUND(Regressions!O67, 1), NA())</f>
        <v>#N/A</v>
      </c>
      <c r="O57" s="325" t="e">
        <f>IF(ISNUMBER(Regressions!Q67),ROUND(Regressions!Q67, 1), NA())</f>
        <v>#N/A</v>
      </c>
      <c r="P57" s="323" t="e">
        <f>IF(ISNUMBER(Regressions!R67),ROUND(Regressions!R67, 1), NA())</f>
        <v>#N/A</v>
      </c>
      <c r="Q57" s="201" t="e">
        <f>IF(ISNUMBER(Regressions!S67),ROUND(Regressions!S67, 1), NA())</f>
        <v>#N/A</v>
      </c>
      <c r="R57" s="324" t="e">
        <f>IF(ISNUMBER(Regressions!T67),ROUND(Regressions!T67, 1), NA())</f>
        <v>#N/A</v>
      </c>
      <c r="S57" s="223" t="e">
        <f>IF(ISNUMBER(Regressions!U67),ROUND(Regressions!U67, 1), NA())</f>
        <v>#N/A</v>
      </c>
    </row>
    <row xmlns:x14ac="http://schemas.microsoft.com/office/spreadsheetml/2009/9/ac" r="58" x14ac:dyDescent="0.2">
      <c r="A58" s="327" t="str">
        <f>IF(ISBLANK(Regressions!A68), " ", Regressions!A68)</f>
        <v>Armenia</v>
      </c>
      <c r="B58" s="328">
        <f>IF(ISBLANK(Regressions!B68), " ", Regressions!B68)</f>
        <v>2023</v>
      </c>
      <c r="C58" s="329" t="str">
        <f>IF(ISBLANK(Regressions!C68), " ", Regressions!C68)</f>
        <v>Urban</v>
      </c>
      <c r="D58" s="330">
        <f>IF(ISBLANK(Regressions!D68), " ", Regressions!D68)</f>
        <v>295335.92392700189</v>
      </c>
      <c r="E58" s="331">
        <f>IF(ISNUMBER(Regressions!E68),ROUND(Regressions!E68, 1), NA())</f>
        <v>100</v>
      </c>
      <c r="F58" s="332">
        <f>IF(ISNUMBER(Regressions!F68),ROUND(Regressions!F68, 1), NA())</f>
        <v>99.4</v>
      </c>
      <c r="G58" s="333">
        <f>IF(ISNUMBER(Regressions!G68),ROUND(Regressions!G68, 1), NA())</f>
        <v>96.4</v>
      </c>
      <c r="H58" s="334">
        <f>IF(ISNUMBER(Regressions!H68),ROUND(Regressions!H68, 1), NA())</f>
        <v>3</v>
      </c>
      <c r="I58" s="335">
        <f>IF(ISNUMBER(Regressions!I68),ROUND(Regressions!I68, 1), NA())</f>
        <v>0.6</v>
      </c>
      <c r="J58" s="336" t="e">
        <f>IF(ISNUMBER(Regressions!K68),ROUND(Regressions!K68, 1), NA())</f>
        <v>#N/A</v>
      </c>
      <c r="K58" s="332" t="e">
        <f>IF(ISNUMBER(Regressions!L68),ROUND(Regressions!L68, 1), NA())</f>
        <v>#N/A</v>
      </c>
      <c r="L58" s="337">
        <f>IF(ISNUMBER(Regressions!M68),ROUND(Regressions!M68, 1), NA())</f>
        <v>94</v>
      </c>
      <c r="M58" s="334" t="e">
        <f>IF(ISNUMBER(Regressions!N68),ROUND(Regressions!N68, 1), NA())</f>
        <v>#N/A</v>
      </c>
      <c r="N58" s="335" t="e">
        <f>IF(ISNUMBER(Regressions!O68),ROUND(Regressions!O68, 1), NA())</f>
        <v>#N/A</v>
      </c>
      <c r="O58" s="336" t="e">
        <f>IF(ISNUMBER(Regressions!Q68),ROUND(Regressions!Q68, 1), NA())</f>
        <v>#N/A</v>
      </c>
      <c r="P58" s="332" t="e">
        <f>IF(ISNUMBER(Regressions!R68),ROUND(Regressions!R68, 1), NA())</f>
        <v>#N/A</v>
      </c>
      <c r="Q58" s="338" t="e">
        <f>IF(ISNUMBER(Regressions!S68),ROUND(Regressions!S68, 1), NA())</f>
        <v>#N/A</v>
      </c>
      <c r="R58" s="334" t="e">
        <f>IF(ISNUMBER(Regressions!T68),ROUND(Regressions!T68, 1), NA())</f>
        <v>#N/A</v>
      </c>
      <c r="S58" s="335" t="e">
        <f>IF(ISNUMBER(Regressions!U68),ROUND(Regressions!U68, 1), NA())</f>
        <v>#N/A</v>
      </c>
    </row>
    <row xmlns:x14ac="http://schemas.microsoft.com/office/spreadsheetml/2009/9/ac" r="59" hidden="true" x14ac:dyDescent="0.2">
      <c r="A59" s="320" t="str">
        <f>IF(ISBLANK(Regressions!A69), " ", Regressions!A69)</f>
        <v>Armenia</v>
      </c>
      <c r="B59" s="321">
        <f>IF(ISBLANK(Regressions!B69), " ", Regressions!B69)</f>
        <v>2024</v>
      </c>
      <c r="C59" s="326" t="str">
        <f>IF(ISBLANK(Regressions!C69), " ", Regressions!C69)</f>
        <v>Urban</v>
      </c>
      <c r="D59" s="322" t="str">
        <f>IF(ISBLANK(Regressions!D69), " ", Regressions!D69)</f>
        <v> </v>
      </c>
      <c r="E59" s="200" t="e">
        <f>IF(ISNUMBER(Regressions!E69),ROUND(Regressions!E69, 1), NA())</f>
        <v>#N/A</v>
      </c>
      <c r="F59" s="323" t="e">
        <f>IF(ISNUMBER(Regressions!F69),ROUND(Regressions!F69, 1), NA())</f>
        <v>#N/A</v>
      </c>
      <c r="G59" s="222" t="e">
        <f>IF(ISNUMBER(Regressions!G69),ROUND(Regressions!G69, 1), NA())</f>
        <v>#N/A</v>
      </c>
      <c r="H59" s="324" t="e">
        <f>IF(ISNUMBER(Regressions!H69),ROUND(Regressions!H69, 1), NA())</f>
        <v>#N/A</v>
      </c>
      <c r="I59" s="223" t="e">
        <f>IF(ISNUMBER(Regressions!I69),ROUND(Regressions!I69, 1), NA())</f>
        <v>#N/A</v>
      </c>
      <c r="J59" s="325" t="e">
        <f>IF(ISNUMBER(Regressions!K69),ROUND(Regressions!K69, 1), NA())</f>
        <v>#N/A</v>
      </c>
      <c r="K59" s="323" t="e">
        <f>IF(ISNUMBER(Regressions!L69),ROUND(Regressions!L69, 1), NA())</f>
        <v>#N/A</v>
      </c>
      <c r="L59" s="224" t="e">
        <f>IF(ISNUMBER(Regressions!M69),ROUND(Regressions!M69, 1), NA())</f>
        <v>#N/A</v>
      </c>
      <c r="M59" s="324" t="e">
        <f>IF(ISNUMBER(Regressions!N69),ROUND(Regressions!N69, 1), NA())</f>
        <v>#N/A</v>
      </c>
      <c r="N59" s="223" t="e">
        <f>IF(ISNUMBER(Regressions!O69),ROUND(Regressions!O69, 1), NA())</f>
        <v>#N/A</v>
      </c>
      <c r="O59" s="325" t="e">
        <f>IF(ISNUMBER(Regressions!Q69),ROUND(Regressions!Q69, 1), NA())</f>
        <v>#N/A</v>
      </c>
      <c r="P59" s="323" t="e">
        <f>IF(ISNUMBER(Regressions!R69),ROUND(Regressions!R69, 1), NA())</f>
        <v>#N/A</v>
      </c>
      <c r="Q59" s="201" t="e">
        <f>IF(ISNUMBER(Regressions!S69),ROUND(Regressions!S69, 1), NA())</f>
        <v>#N/A</v>
      </c>
      <c r="R59" s="324" t="e">
        <f>IF(ISNUMBER(Regressions!T69),ROUND(Regressions!T69, 1), NA())</f>
        <v>#N/A</v>
      </c>
      <c r="S59" s="223" t="e">
        <f>IF(ISNUMBER(Regressions!U69),ROUND(Regressions!U69, 1), NA())</f>
        <v>#N/A</v>
      </c>
    </row>
    <row xmlns:x14ac="http://schemas.microsoft.com/office/spreadsheetml/2009/9/ac" r="60" hidden="true" x14ac:dyDescent="0.2">
      <c r="A60" s="320" t="str">
        <f>IF(ISBLANK(Regressions!A70), " ", Regressions!A70)</f>
        <v>Armenia</v>
      </c>
      <c r="B60" s="321">
        <f>IF(ISBLANK(Regressions!B70), " ", Regressions!B70)</f>
        <v>2025</v>
      </c>
      <c r="C60" s="326" t="str">
        <f>IF(ISBLANK(Regressions!C70), " ", Regressions!C70)</f>
        <v>Urban</v>
      </c>
      <c r="D60" s="322" t="str">
        <f>IF(ISBLANK(Regressions!D70), " ", Regressions!D70)</f>
        <v> </v>
      </c>
      <c r="E60" s="200" t="e">
        <f>IF(ISNUMBER(Regressions!E70),ROUND(Regressions!E70, 1), NA())</f>
        <v>#N/A</v>
      </c>
      <c r="F60" s="323" t="e">
        <f>IF(ISNUMBER(Regressions!F70),ROUND(Regressions!F70, 1), NA())</f>
        <v>#N/A</v>
      </c>
      <c r="G60" s="222" t="e">
        <f>IF(ISNUMBER(Regressions!G70),ROUND(Regressions!G70, 1), NA())</f>
        <v>#N/A</v>
      </c>
      <c r="H60" s="324" t="e">
        <f>IF(ISNUMBER(Regressions!H70),ROUND(Regressions!H70, 1), NA())</f>
        <v>#N/A</v>
      </c>
      <c r="I60" s="223" t="e">
        <f>IF(ISNUMBER(Regressions!I70),ROUND(Regressions!I70, 1), NA())</f>
        <v>#N/A</v>
      </c>
      <c r="J60" s="325" t="e">
        <f>IF(ISNUMBER(Regressions!K70),ROUND(Regressions!K70, 1), NA())</f>
        <v>#N/A</v>
      </c>
      <c r="K60" s="323" t="e">
        <f>IF(ISNUMBER(Regressions!L70),ROUND(Regressions!L70, 1), NA())</f>
        <v>#N/A</v>
      </c>
      <c r="L60" s="224" t="e">
        <f>IF(ISNUMBER(Regressions!M70),ROUND(Regressions!M70, 1), NA())</f>
        <v>#N/A</v>
      </c>
      <c r="M60" s="324" t="e">
        <f>IF(ISNUMBER(Regressions!N70),ROUND(Regressions!N70, 1), NA())</f>
        <v>#N/A</v>
      </c>
      <c r="N60" s="223" t="e">
        <f>IF(ISNUMBER(Regressions!O70),ROUND(Regressions!O70, 1), NA())</f>
        <v>#N/A</v>
      </c>
      <c r="O60" s="325" t="e">
        <f>IF(ISNUMBER(Regressions!Q70),ROUND(Regressions!Q70, 1), NA())</f>
        <v>#N/A</v>
      </c>
      <c r="P60" s="323" t="e">
        <f>IF(ISNUMBER(Regressions!R70),ROUND(Regressions!R70, 1), NA())</f>
        <v>#N/A</v>
      </c>
      <c r="Q60" s="201" t="e">
        <f>IF(ISNUMBER(Regressions!S70),ROUND(Regressions!S70, 1), NA())</f>
        <v>#N/A</v>
      </c>
      <c r="R60" s="324" t="e">
        <f>IF(ISNUMBER(Regressions!T70),ROUND(Regressions!T70, 1), NA())</f>
        <v>#N/A</v>
      </c>
      <c r="S60" s="223" t="e">
        <f>IF(ISNUMBER(Regressions!U70),ROUND(Regressions!U70, 1), NA())</f>
        <v>#N/A</v>
      </c>
    </row>
    <row xmlns:x14ac="http://schemas.microsoft.com/office/spreadsheetml/2009/9/ac" r="61" hidden="true" x14ac:dyDescent="0.2">
      <c r="A61" s="320" t="str">
        <f>IF(ISBLANK(Regressions!A71), " ", Regressions!A71)</f>
        <v>Armenia</v>
      </c>
      <c r="B61" s="321">
        <f>IF(ISBLANK(Regressions!B71), " ", Regressions!B71)</f>
        <v>2026</v>
      </c>
      <c r="C61" s="326" t="str">
        <f>IF(ISBLANK(Regressions!C71), " ", Regressions!C71)</f>
        <v>Urban</v>
      </c>
      <c r="D61" s="322" t="str">
        <f>IF(ISBLANK(Regressions!D71), " ", Regressions!D71)</f>
        <v> </v>
      </c>
      <c r="E61" s="200" t="e">
        <f>IF(ISNUMBER(Regressions!E71),ROUND(Regressions!E71, 1), NA())</f>
        <v>#N/A</v>
      </c>
      <c r="F61" s="323" t="e">
        <f>IF(ISNUMBER(Regressions!F71),ROUND(Regressions!F71, 1), NA())</f>
        <v>#N/A</v>
      </c>
      <c r="G61" s="222" t="e">
        <f>IF(ISNUMBER(Regressions!G71),ROUND(Regressions!G71, 1), NA())</f>
        <v>#N/A</v>
      </c>
      <c r="H61" s="324" t="e">
        <f>IF(ISNUMBER(Regressions!H71),ROUND(Regressions!H71, 1), NA())</f>
        <v>#N/A</v>
      </c>
      <c r="I61" s="223" t="e">
        <f>IF(ISNUMBER(Regressions!I71),ROUND(Regressions!I71, 1), NA())</f>
        <v>#N/A</v>
      </c>
      <c r="J61" s="325" t="e">
        <f>IF(ISNUMBER(Regressions!K71),ROUND(Regressions!K71, 1), NA())</f>
        <v>#N/A</v>
      </c>
      <c r="K61" s="323" t="e">
        <f>IF(ISNUMBER(Regressions!L71),ROUND(Regressions!L71, 1), NA())</f>
        <v>#N/A</v>
      </c>
      <c r="L61" s="224" t="e">
        <f>IF(ISNUMBER(Regressions!M71),ROUND(Regressions!M71, 1), NA())</f>
        <v>#N/A</v>
      </c>
      <c r="M61" s="324" t="e">
        <f>IF(ISNUMBER(Regressions!N71),ROUND(Regressions!N71, 1), NA())</f>
        <v>#N/A</v>
      </c>
      <c r="N61" s="223" t="e">
        <f>IF(ISNUMBER(Regressions!O71),ROUND(Regressions!O71, 1), NA())</f>
        <v>#N/A</v>
      </c>
      <c r="O61" s="325" t="e">
        <f>IF(ISNUMBER(Regressions!Q71),ROUND(Regressions!Q71, 1), NA())</f>
        <v>#N/A</v>
      </c>
      <c r="P61" s="323" t="e">
        <f>IF(ISNUMBER(Regressions!R71),ROUND(Regressions!R71, 1), NA())</f>
        <v>#N/A</v>
      </c>
      <c r="Q61" s="201" t="e">
        <f>IF(ISNUMBER(Regressions!S71),ROUND(Regressions!S71, 1), NA())</f>
        <v>#N/A</v>
      </c>
      <c r="R61" s="324" t="e">
        <f>IF(ISNUMBER(Regressions!T71),ROUND(Regressions!T71, 1), NA())</f>
        <v>#N/A</v>
      </c>
      <c r="S61" s="223" t="e">
        <f>IF(ISNUMBER(Regressions!U71),ROUND(Regressions!U71, 1), NA())</f>
        <v>#N/A</v>
      </c>
    </row>
    <row xmlns:x14ac="http://schemas.microsoft.com/office/spreadsheetml/2009/9/ac" r="62" hidden="true" x14ac:dyDescent="0.2">
      <c r="A62" s="320" t="str">
        <f>IF(ISBLANK(Regressions!A72), " ", Regressions!A72)</f>
        <v>Armenia</v>
      </c>
      <c r="B62" s="321">
        <f>IF(ISBLANK(Regressions!B72), " ", Regressions!B72)</f>
        <v>2027</v>
      </c>
      <c r="C62" s="326" t="str">
        <f>IF(ISBLANK(Regressions!C72), " ", Regressions!C72)</f>
        <v>Urban</v>
      </c>
      <c r="D62" s="322" t="str">
        <f>IF(ISBLANK(Regressions!D72), " ", Regressions!D72)</f>
        <v> </v>
      </c>
      <c r="E62" s="200" t="e">
        <f>IF(ISNUMBER(Regressions!E72),ROUND(Regressions!E72, 1), NA())</f>
        <v>#N/A</v>
      </c>
      <c r="F62" s="323" t="e">
        <f>IF(ISNUMBER(Regressions!F72),ROUND(Regressions!F72, 1), NA())</f>
        <v>#N/A</v>
      </c>
      <c r="G62" s="222" t="e">
        <f>IF(ISNUMBER(Regressions!G72),ROUND(Regressions!G72, 1), NA())</f>
        <v>#N/A</v>
      </c>
      <c r="H62" s="324" t="e">
        <f>IF(ISNUMBER(Regressions!H72),ROUND(Regressions!H72, 1), NA())</f>
        <v>#N/A</v>
      </c>
      <c r="I62" s="223" t="e">
        <f>IF(ISNUMBER(Regressions!I72),ROUND(Regressions!I72, 1), NA())</f>
        <v>#N/A</v>
      </c>
      <c r="J62" s="325" t="e">
        <f>IF(ISNUMBER(Regressions!K72),ROUND(Regressions!K72, 1), NA())</f>
        <v>#N/A</v>
      </c>
      <c r="K62" s="323" t="e">
        <f>IF(ISNUMBER(Regressions!L72),ROUND(Regressions!L72, 1), NA())</f>
        <v>#N/A</v>
      </c>
      <c r="L62" s="224" t="e">
        <f>IF(ISNUMBER(Regressions!M72),ROUND(Regressions!M72, 1), NA())</f>
        <v>#N/A</v>
      </c>
      <c r="M62" s="324" t="e">
        <f>IF(ISNUMBER(Regressions!N72),ROUND(Regressions!N72, 1), NA())</f>
        <v>#N/A</v>
      </c>
      <c r="N62" s="223" t="e">
        <f>IF(ISNUMBER(Regressions!O72),ROUND(Regressions!O72, 1), NA())</f>
        <v>#N/A</v>
      </c>
      <c r="O62" s="325" t="e">
        <f>IF(ISNUMBER(Regressions!Q72),ROUND(Regressions!Q72, 1), NA())</f>
        <v>#N/A</v>
      </c>
      <c r="P62" s="323" t="e">
        <f>IF(ISNUMBER(Regressions!R72),ROUND(Regressions!R72, 1), NA())</f>
        <v>#N/A</v>
      </c>
      <c r="Q62" s="201" t="e">
        <f>IF(ISNUMBER(Regressions!S72),ROUND(Regressions!S72, 1), NA())</f>
        <v>#N/A</v>
      </c>
      <c r="R62" s="324" t="e">
        <f>IF(ISNUMBER(Regressions!T72),ROUND(Regressions!T72, 1), NA())</f>
        <v>#N/A</v>
      </c>
      <c r="S62" s="223" t="e">
        <f>IF(ISNUMBER(Regressions!U72),ROUND(Regressions!U72, 1), NA())</f>
        <v>#N/A</v>
      </c>
    </row>
    <row xmlns:x14ac="http://schemas.microsoft.com/office/spreadsheetml/2009/9/ac" r="63" hidden="true" x14ac:dyDescent="0.2">
      <c r="A63" s="320" t="str">
        <f>IF(ISBLANK(Regressions!A73), " ", Regressions!A73)</f>
        <v>Armenia</v>
      </c>
      <c r="B63" s="321">
        <f>IF(ISBLANK(Regressions!B73), " ", Regressions!B73)</f>
        <v>2028</v>
      </c>
      <c r="C63" s="326" t="str">
        <f>IF(ISBLANK(Regressions!C73), " ", Regressions!C73)</f>
        <v>Urban</v>
      </c>
      <c r="D63" s="322" t="str">
        <f>IF(ISBLANK(Regressions!D73), " ", Regressions!D73)</f>
        <v> </v>
      </c>
      <c r="E63" s="200" t="e">
        <f>IF(ISNUMBER(Regressions!E73),ROUND(Regressions!E73, 1), NA())</f>
        <v>#N/A</v>
      </c>
      <c r="F63" s="323" t="e">
        <f>IF(ISNUMBER(Regressions!F73),ROUND(Regressions!F73, 1), NA())</f>
        <v>#N/A</v>
      </c>
      <c r="G63" s="222" t="e">
        <f>IF(ISNUMBER(Regressions!G73),ROUND(Regressions!G73, 1), NA())</f>
        <v>#N/A</v>
      </c>
      <c r="H63" s="324" t="e">
        <f>IF(ISNUMBER(Regressions!H73),ROUND(Regressions!H73, 1), NA())</f>
        <v>#N/A</v>
      </c>
      <c r="I63" s="223" t="e">
        <f>IF(ISNUMBER(Regressions!I73),ROUND(Regressions!I73, 1), NA())</f>
        <v>#N/A</v>
      </c>
      <c r="J63" s="325" t="e">
        <f>IF(ISNUMBER(Regressions!K73),ROUND(Regressions!K73, 1), NA())</f>
        <v>#N/A</v>
      </c>
      <c r="K63" s="323" t="e">
        <f>IF(ISNUMBER(Regressions!L73),ROUND(Regressions!L73, 1), NA())</f>
        <v>#N/A</v>
      </c>
      <c r="L63" s="224" t="e">
        <f>IF(ISNUMBER(Regressions!M73),ROUND(Regressions!M73, 1), NA())</f>
        <v>#N/A</v>
      </c>
      <c r="M63" s="324" t="e">
        <f>IF(ISNUMBER(Regressions!N73),ROUND(Regressions!N73, 1), NA())</f>
        <v>#N/A</v>
      </c>
      <c r="N63" s="223" t="e">
        <f>IF(ISNUMBER(Regressions!O73),ROUND(Regressions!O73, 1), NA())</f>
        <v>#N/A</v>
      </c>
      <c r="O63" s="325" t="e">
        <f>IF(ISNUMBER(Regressions!Q73),ROUND(Regressions!Q73, 1), NA())</f>
        <v>#N/A</v>
      </c>
      <c r="P63" s="323" t="e">
        <f>IF(ISNUMBER(Regressions!R73),ROUND(Regressions!R73, 1), NA())</f>
        <v>#N/A</v>
      </c>
      <c r="Q63" s="201" t="e">
        <f>IF(ISNUMBER(Regressions!S73),ROUND(Regressions!S73, 1), NA())</f>
        <v>#N/A</v>
      </c>
      <c r="R63" s="324" t="e">
        <f>IF(ISNUMBER(Regressions!T73),ROUND(Regressions!T73, 1), NA())</f>
        <v>#N/A</v>
      </c>
      <c r="S63" s="223" t="e">
        <f>IF(ISNUMBER(Regressions!U73),ROUND(Regressions!U73, 1), NA())</f>
        <v>#N/A</v>
      </c>
    </row>
    <row xmlns:x14ac="http://schemas.microsoft.com/office/spreadsheetml/2009/9/ac" r="64" hidden="true" x14ac:dyDescent="0.2">
      <c r="A64" s="320" t="str">
        <f>IF(ISBLANK(Regressions!A74), " ", Regressions!A74)</f>
        <v>Armenia</v>
      </c>
      <c r="B64" s="321">
        <f>IF(ISBLANK(Regressions!B74), " ", Regressions!B74)</f>
        <v>2029</v>
      </c>
      <c r="C64" s="326" t="str">
        <f>IF(ISBLANK(Regressions!C74), " ", Regressions!C74)</f>
        <v>Urban</v>
      </c>
      <c r="D64" s="322" t="str">
        <f>IF(ISBLANK(Regressions!D74), " ", Regressions!D74)</f>
        <v> </v>
      </c>
      <c r="E64" s="200" t="e">
        <f>IF(ISNUMBER(Regressions!E74),ROUND(Regressions!E74, 1), NA())</f>
        <v>#N/A</v>
      </c>
      <c r="F64" s="323" t="e">
        <f>IF(ISNUMBER(Regressions!F74),ROUND(Regressions!F74, 1), NA())</f>
        <v>#N/A</v>
      </c>
      <c r="G64" s="222" t="e">
        <f>IF(ISNUMBER(Regressions!G74),ROUND(Regressions!G74, 1), NA())</f>
        <v>#N/A</v>
      </c>
      <c r="H64" s="324" t="e">
        <f>IF(ISNUMBER(Regressions!H74),ROUND(Regressions!H74, 1), NA())</f>
        <v>#N/A</v>
      </c>
      <c r="I64" s="223" t="e">
        <f>IF(ISNUMBER(Regressions!I74),ROUND(Regressions!I74, 1), NA())</f>
        <v>#N/A</v>
      </c>
      <c r="J64" s="325" t="e">
        <f>IF(ISNUMBER(Regressions!K74),ROUND(Regressions!K74, 1), NA())</f>
        <v>#N/A</v>
      </c>
      <c r="K64" s="323" t="e">
        <f>IF(ISNUMBER(Regressions!L74),ROUND(Regressions!L74, 1), NA())</f>
        <v>#N/A</v>
      </c>
      <c r="L64" s="224" t="e">
        <f>IF(ISNUMBER(Regressions!M74),ROUND(Regressions!M74, 1), NA())</f>
        <v>#N/A</v>
      </c>
      <c r="M64" s="324" t="e">
        <f>IF(ISNUMBER(Regressions!N74),ROUND(Regressions!N74, 1), NA())</f>
        <v>#N/A</v>
      </c>
      <c r="N64" s="223" t="e">
        <f>IF(ISNUMBER(Regressions!O74),ROUND(Regressions!O74, 1), NA())</f>
        <v>#N/A</v>
      </c>
      <c r="O64" s="325" t="e">
        <f>IF(ISNUMBER(Regressions!Q74),ROUND(Regressions!Q74, 1), NA())</f>
        <v>#N/A</v>
      </c>
      <c r="P64" s="323" t="e">
        <f>IF(ISNUMBER(Regressions!R74),ROUND(Regressions!R74, 1), NA())</f>
        <v>#N/A</v>
      </c>
      <c r="Q64" s="201" t="e">
        <f>IF(ISNUMBER(Regressions!S74),ROUND(Regressions!S74, 1), NA())</f>
        <v>#N/A</v>
      </c>
      <c r="R64" s="324" t="e">
        <f>IF(ISNUMBER(Regressions!T74),ROUND(Regressions!T74, 1), NA())</f>
        <v>#N/A</v>
      </c>
      <c r="S64" s="223" t="e">
        <f>IF(ISNUMBER(Regressions!U74),ROUND(Regressions!U74, 1), NA())</f>
        <v>#N/A</v>
      </c>
    </row>
    <row xmlns:x14ac="http://schemas.microsoft.com/office/spreadsheetml/2009/9/ac" r="65" hidden="true" x14ac:dyDescent="0.2">
      <c r="A65" s="320" t="str">
        <f>IF(ISBLANK(Regressions!A75), " ", Regressions!A75)</f>
        <v>Armenia</v>
      </c>
      <c r="B65" s="321">
        <f>IF(ISBLANK(Regressions!B75), " ", Regressions!B75)</f>
        <v>2030</v>
      </c>
      <c r="C65" s="326" t="str">
        <f>IF(ISBLANK(Regressions!C75), " ", Regressions!C75)</f>
        <v>Urban</v>
      </c>
      <c r="D65" s="322" t="str">
        <f>IF(ISBLANK(Regressions!D75), " ", Regressions!D75)</f>
        <v> </v>
      </c>
      <c r="E65" s="200" t="e">
        <f>IF(ISNUMBER(Regressions!E75),ROUND(Regressions!E75, 1), NA())</f>
        <v>#N/A</v>
      </c>
      <c r="F65" s="323" t="e">
        <f>IF(ISNUMBER(Regressions!F75),ROUND(Regressions!F75, 1), NA())</f>
        <v>#N/A</v>
      </c>
      <c r="G65" s="222" t="e">
        <f>IF(ISNUMBER(Regressions!G75),ROUND(Regressions!G75, 1), NA())</f>
        <v>#N/A</v>
      </c>
      <c r="H65" s="324" t="e">
        <f>IF(ISNUMBER(Regressions!H75),ROUND(Regressions!H75, 1), NA())</f>
        <v>#N/A</v>
      </c>
      <c r="I65" s="223" t="e">
        <f>IF(ISNUMBER(Regressions!I75),ROUND(Regressions!I75, 1), NA())</f>
        <v>#N/A</v>
      </c>
      <c r="J65" s="325" t="e">
        <f>IF(ISNUMBER(Regressions!K75),ROUND(Regressions!K75, 1), NA())</f>
        <v>#N/A</v>
      </c>
      <c r="K65" s="323" t="e">
        <f>IF(ISNUMBER(Regressions!L75),ROUND(Regressions!L75, 1), NA())</f>
        <v>#N/A</v>
      </c>
      <c r="L65" s="224" t="e">
        <f>IF(ISNUMBER(Regressions!M75),ROUND(Regressions!M75, 1), NA())</f>
        <v>#N/A</v>
      </c>
      <c r="M65" s="324" t="e">
        <f>IF(ISNUMBER(Regressions!N75),ROUND(Regressions!N75, 1), NA())</f>
        <v>#N/A</v>
      </c>
      <c r="N65" s="223" t="e">
        <f>IF(ISNUMBER(Regressions!O75),ROUND(Regressions!O75, 1), NA())</f>
        <v>#N/A</v>
      </c>
      <c r="O65" s="325" t="e">
        <f>IF(ISNUMBER(Regressions!Q75),ROUND(Regressions!Q75, 1), NA())</f>
        <v>#N/A</v>
      </c>
      <c r="P65" s="323" t="e">
        <f>IF(ISNUMBER(Regressions!R75),ROUND(Regressions!R75, 1), NA())</f>
        <v>#N/A</v>
      </c>
      <c r="Q65" s="201" t="e">
        <f>IF(ISNUMBER(Regressions!S75),ROUND(Regressions!S75, 1), NA())</f>
        <v>#N/A</v>
      </c>
      <c r="R65" s="324" t="e">
        <f>IF(ISNUMBER(Regressions!T75),ROUND(Regressions!T75, 1), NA())</f>
        <v>#N/A</v>
      </c>
      <c r="S65" s="223" t="e">
        <f>IF(ISNUMBER(Regressions!U75),ROUND(Regressions!U75, 1), NA())</f>
        <v>#N/A</v>
      </c>
    </row>
    <row xmlns:x14ac="http://schemas.microsoft.com/office/spreadsheetml/2009/9/ac" r="66" x14ac:dyDescent="0.2">
      <c r="A66" s="320" t="str">
        <f>IF(ISBLANK(Regressions!A76), " ", Regressions!A76)</f>
        <v>Armenia</v>
      </c>
      <c r="B66" s="321">
        <f>IF(ISBLANK(Regressions!B76), " ", Regressions!B76)</f>
        <v>2000</v>
      </c>
      <c r="C66" s="326" t="str">
        <f>IF(ISBLANK(Regressions!C76), " ", Regressions!C76)</f>
        <v>Rural</v>
      </c>
      <c r="D66" s="322">
        <f>IF(ISBLANK(Regressions!D76), " ", Regressions!D76)</f>
        <v>306110.45238739008</v>
      </c>
      <c r="E66" s="200" t="e">
        <f>IF(ISNUMBER(Regressions!E76),ROUND(Regressions!E76, 1), NA())</f>
        <v>#N/A</v>
      </c>
      <c r="F66" s="323" t="e">
        <f>IF(ISNUMBER(Regressions!F76),ROUND(Regressions!F76, 1), NA())</f>
        <v>#N/A</v>
      </c>
      <c r="G66" s="222" t="e">
        <f>IF(ISNUMBER(Regressions!G76),ROUND(Regressions!G76, 1), NA())</f>
        <v>#N/A</v>
      </c>
      <c r="H66" s="324" t="e">
        <f>IF(ISNUMBER(Regressions!H76),ROUND(Regressions!H76, 1), NA())</f>
        <v>#N/A</v>
      </c>
      <c r="I66" s="223" t="e">
        <f>IF(ISNUMBER(Regressions!I76),ROUND(Regressions!I76, 1), NA())</f>
        <v>#N/A</v>
      </c>
      <c r="J66" s="325" t="e">
        <f>IF(ISNUMBER(Regressions!K76),ROUND(Regressions!K76, 1), NA())</f>
        <v>#N/A</v>
      </c>
      <c r="K66" s="323" t="e">
        <f>IF(ISNUMBER(Regressions!L76),ROUND(Regressions!L76, 1), NA())</f>
        <v>#N/A</v>
      </c>
      <c r="L66" s="224" t="e">
        <f>IF(ISNUMBER(Regressions!M76),ROUND(Regressions!M76, 1), NA())</f>
        <v>#N/A</v>
      </c>
      <c r="M66" s="324" t="e">
        <f>IF(ISNUMBER(Regressions!N76),ROUND(Regressions!N76, 1), NA())</f>
        <v>#N/A</v>
      </c>
      <c r="N66" s="223" t="e">
        <f>IF(ISNUMBER(Regressions!O76),ROUND(Regressions!O76, 1), NA())</f>
        <v>#N/A</v>
      </c>
      <c r="O66" s="325" t="e">
        <f>IF(ISNUMBER(Regressions!Q76),ROUND(Regressions!Q76, 1), NA())</f>
        <v>#N/A</v>
      </c>
      <c r="P66" s="323" t="e">
        <f>IF(ISNUMBER(Regressions!R76),ROUND(Regressions!R76, 1), NA())</f>
        <v>#N/A</v>
      </c>
      <c r="Q66" s="201" t="e">
        <f>IF(ISNUMBER(Regressions!S76),ROUND(Regressions!S76, 1), NA())</f>
        <v>#N/A</v>
      </c>
      <c r="R66" s="324" t="e">
        <f>IF(ISNUMBER(Regressions!T76),ROUND(Regressions!T76, 1), NA())</f>
        <v>#N/A</v>
      </c>
      <c r="S66" s="223" t="e">
        <f>IF(ISNUMBER(Regressions!U76),ROUND(Regressions!U76, 1), NA())</f>
        <v>#N/A</v>
      </c>
    </row>
    <row xmlns:x14ac="http://schemas.microsoft.com/office/spreadsheetml/2009/9/ac" r="67" x14ac:dyDescent="0.2">
      <c r="A67" s="320" t="str">
        <f>IF(ISBLANK(Regressions!A77), " ", Regressions!A77)</f>
        <v>Armenia</v>
      </c>
      <c r="B67" s="321">
        <f>IF(ISBLANK(Regressions!B77), " ", Regressions!B77)</f>
        <v>2001</v>
      </c>
      <c r="C67" s="326" t="str">
        <f>IF(ISBLANK(Regressions!C77), " ", Regressions!C77)</f>
        <v>Rural</v>
      </c>
      <c r="D67" s="322">
        <f>IF(ISBLANK(Regressions!D77), " ", Regressions!D77)</f>
        <v>298404.17725135811</v>
      </c>
      <c r="E67" s="200" t="e">
        <f>IF(ISNUMBER(Regressions!E77),ROUND(Regressions!E77, 1), NA())</f>
        <v>#N/A</v>
      </c>
      <c r="F67" s="323" t="e">
        <f>IF(ISNUMBER(Regressions!F77),ROUND(Regressions!F77, 1), NA())</f>
        <v>#N/A</v>
      </c>
      <c r="G67" s="222" t="e">
        <f>IF(ISNUMBER(Regressions!G77),ROUND(Regressions!G77, 1), NA())</f>
        <v>#N/A</v>
      </c>
      <c r="H67" s="324" t="e">
        <f>IF(ISNUMBER(Regressions!H77),ROUND(Regressions!H77, 1), NA())</f>
        <v>#N/A</v>
      </c>
      <c r="I67" s="223" t="e">
        <f>IF(ISNUMBER(Regressions!I77),ROUND(Regressions!I77, 1), NA())</f>
        <v>#N/A</v>
      </c>
      <c r="J67" s="325" t="e">
        <f>IF(ISNUMBER(Regressions!K77),ROUND(Regressions!K77, 1), NA())</f>
        <v>#N/A</v>
      </c>
      <c r="K67" s="323" t="e">
        <f>IF(ISNUMBER(Regressions!L77),ROUND(Regressions!L77, 1), NA())</f>
        <v>#N/A</v>
      </c>
      <c r="L67" s="224" t="e">
        <f>IF(ISNUMBER(Regressions!M77),ROUND(Regressions!M77, 1), NA())</f>
        <v>#N/A</v>
      </c>
      <c r="M67" s="324" t="e">
        <f>IF(ISNUMBER(Regressions!N77),ROUND(Regressions!N77, 1), NA())</f>
        <v>#N/A</v>
      </c>
      <c r="N67" s="223" t="e">
        <f>IF(ISNUMBER(Regressions!O77),ROUND(Regressions!O77, 1), NA())</f>
        <v>#N/A</v>
      </c>
      <c r="O67" s="325" t="e">
        <f>IF(ISNUMBER(Regressions!Q77),ROUND(Regressions!Q77, 1), NA())</f>
        <v>#N/A</v>
      </c>
      <c r="P67" s="323" t="e">
        <f>IF(ISNUMBER(Regressions!R77),ROUND(Regressions!R77, 1), NA())</f>
        <v>#N/A</v>
      </c>
      <c r="Q67" s="201" t="e">
        <f>IF(ISNUMBER(Regressions!S77),ROUND(Regressions!S77, 1), NA())</f>
        <v>#N/A</v>
      </c>
      <c r="R67" s="324" t="e">
        <f>IF(ISNUMBER(Regressions!T77),ROUND(Regressions!T77, 1), NA())</f>
        <v>#N/A</v>
      </c>
      <c r="S67" s="223" t="e">
        <f>IF(ISNUMBER(Regressions!U77),ROUND(Regressions!U77, 1), NA())</f>
        <v>#N/A</v>
      </c>
    </row>
    <row xmlns:x14ac="http://schemas.microsoft.com/office/spreadsheetml/2009/9/ac" r="68" x14ac:dyDescent="0.2">
      <c r="A68" s="320" t="str">
        <f>IF(ISBLANK(Regressions!A78), " ", Regressions!A78)</f>
        <v>Armenia</v>
      </c>
      <c r="B68" s="321">
        <f>IF(ISBLANK(Regressions!B78), " ", Regressions!B78)</f>
        <v>2002</v>
      </c>
      <c r="C68" s="326" t="str">
        <f>IF(ISBLANK(Regressions!C78), " ", Regressions!C78)</f>
        <v>Rural</v>
      </c>
      <c r="D68" s="322">
        <f>IF(ISBLANK(Regressions!D78), " ", Regressions!D78)</f>
        <v>287855.49450874329</v>
      </c>
      <c r="E68" s="200" t="e">
        <f>IF(ISNUMBER(Regressions!E78),ROUND(Regressions!E78, 1), NA())</f>
        <v>#N/A</v>
      </c>
      <c r="F68" s="323" t="e">
        <f>IF(ISNUMBER(Regressions!F78),ROUND(Regressions!F78, 1), NA())</f>
        <v>#N/A</v>
      </c>
      <c r="G68" s="222" t="e">
        <f>IF(ISNUMBER(Regressions!G78),ROUND(Regressions!G78, 1), NA())</f>
        <v>#N/A</v>
      </c>
      <c r="H68" s="324" t="e">
        <f>IF(ISNUMBER(Regressions!H78),ROUND(Regressions!H78, 1), NA())</f>
        <v>#N/A</v>
      </c>
      <c r="I68" s="223" t="e">
        <f>IF(ISNUMBER(Regressions!I78),ROUND(Regressions!I78, 1), NA())</f>
        <v>#N/A</v>
      </c>
      <c r="J68" s="325" t="e">
        <f>IF(ISNUMBER(Regressions!K78),ROUND(Regressions!K78, 1), NA())</f>
        <v>#N/A</v>
      </c>
      <c r="K68" s="323" t="e">
        <f>IF(ISNUMBER(Regressions!L78),ROUND(Regressions!L78, 1), NA())</f>
        <v>#N/A</v>
      </c>
      <c r="L68" s="224" t="e">
        <f>IF(ISNUMBER(Regressions!M78),ROUND(Regressions!M78, 1), NA())</f>
        <v>#N/A</v>
      </c>
      <c r="M68" s="324" t="e">
        <f>IF(ISNUMBER(Regressions!N78),ROUND(Regressions!N78, 1), NA())</f>
        <v>#N/A</v>
      </c>
      <c r="N68" s="223" t="e">
        <f>IF(ISNUMBER(Regressions!O78),ROUND(Regressions!O78, 1), NA())</f>
        <v>#N/A</v>
      </c>
      <c r="O68" s="325" t="e">
        <f>IF(ISNUMBER(Regressions!Q78),ROUND(Regressions!Q78, 1), NA())</f>
        <v>#N/A</v>
      </c>
      <c r="P68" s="323" t="e">
        <f>IF(ISNUMBER(Regressions!R78),ROUND(Regressions!R78, 1), NA())</f>
        <v>#N/A</v>
      </c>
      <c r="Q68" s="201" t="e">
        <f>IF(ISNUMBER(Regressions!S78),ROUND(Regressions!S78, 1), NA())</f>
        <v>#N/A</v>
      </c>
      <c r="R68" s="324" t="e">
        <f>IF(ISNUMBER(Regressions!T78),ROUND(Regressions!T78, 1), NA())</f>
        <v>#N/A</v>
      </c>
      <c r="S68" s="223" t="e">
        <f>IF(ISNUMBER(Regressions!U78),ROUND(Regressions!U78, 1), NA())</f>
        <v>#N/A</v>
      </c>
    </row>
    <row xmlns:x14ac="http://schemas.microsoft.com/office/spreadsheetml/2009/9/ac" r="69" x14ac:dyDescent="0.2">
      <c r="A69" s="320" t="str">
        <f>IF(ISBLANK(Regressions!A79), " ", Regressions!A79)</f>
        <v>Armenia</v>
      </c>
      <c r="B69" s="321">
        <f>IF(ISBLANK(Regressions!B79), " ", Regressions!B79)</f>
        <v>2003</v>
      </c>
      <c r="C69" s="326" t="str">
        <f>IF(ISBLANK(Regressions!C79), " ", Regressions!C79)</f>
        <v>Rural</v>
      </c>
      <c r="D69" s="322">
        <f>IF(ISBLANK(Regressions!D79), " ", Regressions!D79)</f>
        <v>277879.0680103302</v>
      </c>
      <c r="E69" s="200" t="e">
        <f>IF(ISNUMBER(Regressions!E79),ROUND(Regressions!E79, 1), NA())</f>
        <v>#N/A</v>
      </c>
      <c r="F69" s="323" t="e">
        <f>IF(ISNUMBER(Regressions!F79),ROUND(Regressions!F79, 1), NA())</f>
        <v>#N/A</v>
      </c>
      <c r="G69" s="222" t="e">
        <f>IF(ISNUMBER(Regressions!G79),ROUND(Regressions!G79, 1), NA())</f>
        <v>#N/A</v>
      </c>
      <c r="H69" s="324" t="e">
        <f>IF(ISNUMBER(Regressions!H79),ROUND(Regressions!H79, 1), NA())</f>
        <v>#N/A</v>
      </c>
      <c r="I69" s="223" t="e">
        <f>IF(ISNUMBER(Regressions!I79),ROUND(Regressions!I79, 1), NA())</f>
        <v>#N/A</v>
      </c>
      <c r="J69" s="325" t="e">
        <f>IF(ISNUMBER(Regressions!K79),ROUND(Regressions!K79, 1), NA())</f>
        <v>#N/A</v>
      </c>
      <c r="K69" s="323" t="e">
        <f>IF(ISNUMBER(Regressions!L79),ROUND(Regressions!L79, 1), NA())</f>
        <v>#N/A</v>
      </c>
      <c r="L69" s="224" t="e">
        <f>IF(ISNUMBER(Regressions!M79),ROUND(Regressions!M79, 1), NA())</f>
        <v>#N/A</v>
      </c>
      <c r="M69" s="324" t="e">
        <f>IF(ISNUMBER(Regressions!N79),ROUND(Regressions!N79, 1), NA())</f>
        <v>#N/A</v>
      </c>
      <c r="N69" s="223" t="e">
        <f>IF(ISNUMBER(Regressions!O79),ROUND(Regressions!O79, 1), NA())</f>
        <v>#N/A</v>
      </c>
      <c r="O69" s="325" t="e">
        <f>IF(ISNUMBER(Regressions!Q79),ROUND(Regressions!Q79, 1), NA())</f>
        <v>#N/A</v>
      </c>
      <c r="P69" s="323" t="e">
        <f>IF(ISNUMBER(Regressions!R79),ROUND(Regressions!R79, 1), NA())</f>
        <v>#N/A</v>
      </c>
      <c r="Q69" s="201" t="e">
        <f>IF(ISNUMBER(Regressions!S79),ROUND(Regressions!S79, 1), NA())</f>
        <v>#N/A</v>
      </c>
      <c r="R69" s="324" t="e">
        <f>IF(ISNUMBER(Regressions!T79),ROUND(Regressions!T79, 1), NA())</f>
        <v>#N/A</v>
      </c>
      <c r="S69" s="223" t="e">
        <f>IF(ISNUMBER(Regressions!U79),ROUND(Regressions!U79, 1), NA())</f>
        <v>#N/A</v>
      </c>
    </row>
    <row xmlns:x14ac="http://schemas.microsoft.com/office/spreadsheetml/2009/9/ac" r="70" x14ac:dyDescent="0.2">
      <c r="A70" s="320" t="str">
        <f>IF(ISBLANK(Regressions!A80), " ", Regressions!A80)</f>
        <v>Armenia</v>
      </c>
      <c r="B70" s="321">
        <f>IF(ISBLANK(Regressions!B80), " ", Regressions!B80)</f>
        <v>2004</v>
      </c>
      <c r="C70" s="326" t="str">
        <f>IF(ISBLANK(Regressions!C80), " ", Regressions!C80)</f>
        <v>Rural</v>
      </c>
      <c r="D70" s="322">
        <f>IF(ISBLANK(Regressions!D80), " ", Regressions!D80)</f>
        <v>268080.51208534237</v>
      </c>
      <c r="E70" s="200" t="e">
        <f>IF(ISNUMBER(Regressions!E80),ROUND(Regressions!E80, 1), NA())</f>
        <v>#N/A</v>
      </c>
      <c r="F70" s="323" t="e">
        <f>IF(ISNUMBER(Regressions!F80),ROUND(Regressions!F80, 1), NA())</f>
        <v>#N/A</v>
      </c>
      <c r="G70" s="222" t="e">
        <f>IF(ISNUMBER(Regressions!G80),ROUND(Regressions!G80, 1), NA())</f>
        <v>#N/A</v>
      </c>
      <c r="H70" s="324" t="e">
        <f>IF(ISNUMBER(Regressions!H80),ROUND(Regressions!H80, 1), NA())</f>
        <v>#N/A</v>
      </c>
      <c r="I70" s="223" t="e">
        <f>IF(ISNUMBER(Regressions!I80),ROUND(Regressions!I80, 1), NA())</f>
        <v>#N/A</v>
      </c>
      <c r="J70" s="325" t="e">
        <f>IF(ISNUMBER(Regressions!K80),ROUND(Regressions!K80, 1), NA())</f>
        <v>#N/A</v>
      </c>
      <c r="K70" s="323" t="e">
        <f>IF(ISNUMBER(Regressions!L80),ROUND(Regressions!L80, 1), NA())</f>
        <v>#N/A</v>
      </c>
      <c r="L70" s="224" t="e">
        <f>IF(ISNUMBER(Regressions!M80),ROUND(Regressions!M80, 1), NA())</f>
        <v>#N/A</v>
      </c>
      <c r="M70" s="324" t="e">
        <f>IF(ISNUMBER(Regressions!N80),ROUND(Regressions!N80, 1), NA())</f>
        <v>#N/A</v>
      </c>
      <c r="N70" s="223" t="e">
        <f>IF(ISNUMBER(Regressions!O80),ROUND(Regressions!O80, 1), NA())</f>
        <v>#N/A</v>
      </c>
      <c r="O70" s="325" t="e">
        <f>IF(ISNUMBER(Regressions!Q80),ROUND(Regressions!Q80, 1), NA())</f>
        <v>#N/A</v>
      </c>
      <c r="P70" s="323" t="e">
        <f>IF(ISNUMBER(Regressions!R80),ROUND(Regressions!R80, 1), NA())</f>
        <v>#N/A</v>
      </c>
      <c r="Q70" s="201" t="e">
        <f>IF(ISNUMBER(Regressions!S80),ROUND(Regressions!S80, 1), NA())</f>
        <v>#N/A</v>
      </c>
      <c r="R70" s="324" t="e">
        <f>IF(ISNUMBER(Regressions!T80),ROUND(Regressions!T80, 1), NA())</f>
        <v>#N/A</v>
      </c>
      <c r="S70" s="223" t="e">
        <f>IF(ISNUMBER(Regressions!U80),ROUND(Regressions!U80, 1), NA())</f>
        <v>#N/A</v>
      </c>
    </row>
    <row xmlns:x14ac="http://schemas.microsoft.com/office/spreadsheetml/2009/9/ac" r="71" x14ac:dyDescent="0.2">
      <c r="A71" s="320" t="str">
        <f>IF(ISBLANK(Regressions!A81), " ", Regressions!A81)</f>
        <v>Armenia</v>
      </c>
      <c r="B71" s="321">
        <f>IF(ISBLANK(Regressions!B81), " ", Regressions!B81)</f>
        <v>2005</v>
      </c>
      <c r="C71" s="326" t="str">
        <f>IF(ISBLANK(Regressions!C81), " ", Regressions!C81)</f>
        <v>Rural</v>
      </c>
      <c r="D71" s="322">
        <f>IF(ISBLANK(Regressions!D81), " ", Regressions!D81)</f>
        <v>257314.27241977691</v>
      </c>
      <c r="E71" s="200" t="e">
        <f>IF(ISNUMBER(Regressions!E81),ROUND(Regressions!E81, 1), NA())</f>
        <v>#N/A</v>
      </c>
      <c r="F71" s="323" t="e">
        <f>IF(ISNUMBER(Regressions!F81),ROUND(Regressions!F81, 1), NA())</f>
        <v>#N/A</v>
      </c>
      <c r="G71" s="222" t="e">
        <f>IF(ISNUMBER(Regressions!G81),ROUND(Regressions!G81, 1), NA())</f>
        <v>#N/A</v>
      </c>
      <c r="H71" s="324" t="e">
        <f>IF(ISNUMBER(Regressions!H81),ROUND(Regressions!H81, 1), NA())</f>
        <v>#N/A</v>
      </c>
      <c r="I71" s="223" t="e">
        <f>IF(ISNUMBER(Regressions!I81),ROUND(Regressions!I81, 1), NA())</f>
        <v>#N/A</v>
      </c>
      <c r="J71" s="325" t="e">
        <f>IF(ISNUMBER(Regressions!K81),ROUND(Regressions!K81, 1), NA())</f>
        <v>#N/A</v>
      </c>
      <c r="K71" s="323" t="e">
        <f>IF(ISNUMBER(Regressions!L81),ROUND(Regressions!L81, 1), NA())</f>
        <v>#N/A</v>
      </c>
      <c r="L71" s="224" t="e">
        <f>IF(ISNUMBER(Regressions!M81),ROUND(Regressions!M81, 1), NA())</f>
        <v>#N/A</v>
      </c>
      <c r="M71" s="324" t="e">
        <f>IF(ISNUMBER(Regressions!N81),ROUND(Regressions!N81, 1), NA())</f>
        <v>#N/A</v>
      </c>
      <c r="N71" s="223" t="e">
        <f>IF(ISNUMBER(Regressions!O81),ROUND(Regressions!O81, 1), NA())</f>
        <v>#N/A</v>
      </c>
      <c r="O71" s="325" t="e">
        <f>IF(ISNUMBER(Regressions!Q81),ROUND(Regressions!Q81, 1), NA())</f>
        <v>#N/A</v>
      </c>
      <c r="P71" s="323" t="e">
        <f>IF(ISNUMBER(Regressions!R81),ROUND(Regressions!R81, 1), NA())</f>
        <v>#N/A</v>
      </c>
      <c r="Q71" s="201" t="e">
        <f>IF(ISNUMBER(Regressions!S81),ROUND(Regressions!S81, 1), NA())</f>
        <v>#N/A</v>
      </c>
      <c r="R71" s="324" t="e">
        <f>IF(ISNUMBER(Regressions!T81),ROUND(Regressions!T81, 1), NA())</f>
        <v>#N/A</v>
      </c>
      <c r="S71" s="223" t="e">
        <f>IF(ISNUMBER(Regressions!U81),ROUND(Regressions!U81, 1), NA())</f>
        <v>#N/A</v>
      </c>
    </row>
    <row xmlns:x14ac="http://schemas.microsoft.com/office/spreadsheetml/2009/9/ac" r="72" x14ac:dyDescent="0.2">
      <c r="A72" s="320" t="str">
        <f>IF(ISBLANK(Regressions!A82), " ", Regressions!A82)</f>
        <v>Armenia</v>
      </c>
      <c r="B72" s="321">
        <f>IF(ISBLANK(Regressions!B82), " ", Regressions!B82)</f>
        <v>2006</v>
      </c>
      <c r="C72" s="326" t="str">
        <f>IF(ISBLANK(Regressions!C82), " ", Regressions!C82)</f>
        <v>Rural</v>
      </c>
      <c r="D72" s="322">
        <f>IF(ISBLANK(Regressions!D82), " ", Regressions!D82)</f>
        <v>246614.76072307589</v>
      </c>
      <c r="E72" s="200" t="e">
        <f>IF(ISNUMBER(Regressions!E82),ROUND(Regressions!E82, 1), NA())</f>
        <v>#N/A</v>
      </c>
      <c r="F72" s="323" t="e">
        <f>IF(ISNUMBER(Regressions!F82),ROUND(Regressions!F82, 1), NA())</f>
        <v>#N/A</v>
      </c>
      <c r="G72" s="222" t="e">
        <f>IF(ISNUMBER(Regressions!G82),ROUND(Regressions!G82, 1), NA())</f>
        <v>#N/A</v>
      </c>
      <c r="H72" s="324" t="e">
        <f>IF(ISNUMBER(Regressions!H82),ROUND(Regressions!H82, 1), NA())</f>
        <v>#N/A</v>
      </c>
      <c r="I72" s="223" t="e">
        <f>IF(ISNUMBER(Regressions!I82),ROUND(Regressions!I82, 1), NA())</f>
        <v>#N/A</v>
      </c>
      <c r="J72" s="325" t="e">
        <f>IF(ISNUMBER(Regressions!K82),ROUND(Regressions!K82, 1), NA())</f>
        <v>#N/A</v>
      </c>
      <c r="K72" s="323" t="e">
        <f>IF(ISNUMBER(Regressions!L82),ROUND(Regressions!L82, 1), NA())</f>
        <v>#N/A</v>
      </c>
      <c r="L72" s="224" t="e">
        <f>IF(ISNUMBER(Regressions!M82),ROUND(Regressions!M82, 1), NA())</f>
        <v>#N/A</v>
      </c>
      <c r="M72" s="324" t="e">
        <f>IF(ISNUMBER(Regressions!N82),ROUND(Regressions!N82, 1), NA())</f>
        <v>#N/A</v>
      </c>
      <c r="N72" s="223" t="e">
        <f>IF(ISNUMBER(Regressions!O82),ROUND(Regressions!O82, 1), NA())</f>
        <v>#N/A</v>
      </c>
      <c r="O72" s="325" t="e">
        <f>IF(ISNUMBER(Regressions!Q82),ROUND(Regressions!Q82, 1), NA())</f>
        <v>#N/A</v>
      </c>
      <c r="P72" s="323" t="e">
        <f>IF(ISNUMBER(Regressions!R82),ROUND(Regressions!R82, 1), NA())</f>
        <v>#N/A</v>
      </c>
      <c r="Q72" s="201" t="e">
        <f>IF(ISNUMBER(Regressions!S82),ROUND(Regressions!S82, 1), NA())</f>
        <v>#N/A</v>
      </c>
      <c r="R72" s="324" t="e">
        <f>IF(ISNUMBER(Regressions!T82),ROUND(Regressions!T82, 1), NA())</f>
        <v>#N/A</v>
      </c>
      <c r="S72" s="223" t="e">
        <f>IF(ISNUMBER(Regressions!U82),ROUND(Regressions!U82, 1), NA())</f>
        <v>#N/A</v>
      </c>
    </row>
    <row xmlns:x14ac="http://schemas.microsoft.com/office/spreadsheetml/2009/9/ac" r="73" x14ac:dyDescent="0.2">
      <c r="A73" s="320" t="str">
        <f>IF(ISBLANK(Regressions!A83), " ", Regressions!A83)</f>
        <v>Armenia</v>
      </c>
      <c r="B73" s="321">
        <f>IF(ISBLANK(Regressions!B83), " ", Regressions!B83)</f>
        <v>2007</v>
      </c>
      <c r="C73" s="326" t="str">
        <f>IF(ISBLANK(Regressions!C83), " ", Regressions!C83)</f>
        <v>Rural</v>
      </c>
      <c r="D73" s="322">
        <f>IF(ISBLANK(Regressions!D83), " ", Regressions!D83)</f>
        <v>235856.05872192379</v>
      </c>
      <c r="E73" s="200" t="e">
        <f>IF(ISNUMBER(Regressions!E83),ROUND(Regressions!E83, 1), NA())</f>
        <v>#N/A</v>
      </c>
      <c r="F73" s="323" t="e">
        <f>IF(ISNUMBER(Regressions!F83),ROUND(Regressions!F83, 1), NA())</f>
        <v>#N/A</v>
      </c>
      <c r="G73" s="222" t="e">
        <f>IF(ISNUMBER(Regressions!G83),ROUND(Regressions!G83, 1), NA())</f>
        <v>#N/A</v>
      </c>
      <c r="H73" s="324" t="e">
        <f>IF(ISNUMBER(Regressions!H83),ROUND(Regressions!H83, 1), NA())</f>
        <v>#N/A</v>
      </c>
      <c r="I73" s="223" t="e">
        <f>IF(ISNUMBER(Regressions!I83),ROUND(Regressions!I83, 1), NA())</f>
        <v>#N/A</v>
      </c>
      <c r="J73" s="325" t="e">
        <f>IF(ISNUMBER(Regressions!K83),ROUND(Regressions!K83, 1), NA())</f>
        <v>#N/A</v>
      </c>
      <c r="K73" s="323" t="e">
        <f>IF(ISNUMBER(Regressions!L83),ROUND(Regressions!L83, 1), NA())</f>
        <v>#N/A</v>
      </c>
      <c r="L73" s="224" t="e">
        <f>IF(ISNUMBER(Regressions!M83),ROUND(Regressions!M83, 1), NA())</f>
        <v>#N/A</v>
      </c>
      <c r="M73" s="324" t="e">
        <f>IF(ISNUMBER(Regressions!N83),ROUND(Regressions!N83, 1), NA())</f>
        <v>#N/A</v>
      </c>
      <c r="N73" s="223" t="e">
        <f>IF(ISNUMBER(Regressions!O83),ROUND(Regressions!O83, 1), NA())</f>
        <v>#N/A</v>
      </c>
      <c r="O73" s="325" t="e">
        <f>IF(ISNUMBER(Regressions!Q83),ROUND(Regressions!Q83, 1), NA())</f>
        <v>#N/A</v>
      </c>
      <c r="P73" s="323" t="e">
        <f>IF(ISNUMBER(Regressions!R83),ROUND(Regressions!R83, 1), NA())</f>
        <v>#N/A</v>
      </c>
      <c r="Q73" s="201" t="e">
        <f>IF(ISNUMBER(Regressions!S83),ROUND(Regressions!S83, 1), NA())</f>
        <v>#N/A</v>
      </c>
      <c r="R73" s="324" t="e">
        <f>IF(ISNUMBER(Regressions!T83),ROUND(Regressions!T83, 1), NA())</f>
        <v>#N/A</v>
      </c>
      <c r="S73" s="223" t="e">
        <f>IF(ISNUMBER(Regressions!U83),ROUND(Regressions!U83, 1), NA())</f>
        <v>#N/A</v>
      </c>
    </row>
    <row xmlns:x14ac="http://schemas.microsoft.com/office/spreadsheetml/2009/9/ac" r="74" x14ac:dyDescent="0.2">
      <c r="A74" s="320" t="str">
        <f>IF(ISBLANK(Regressions!A84), " ", Regressions!A84)</f>
        <v>Armenia</v>
      </c>
      <c r="B74" s="321">
        <f>IF(ISBLANK(Regressions!B84), " ", Regressions!B84)</f>
        <v>2008</v>
      </c>
      <c r="C74" s="326" t="str">
        <f>IF(ISBLANK(Regressions!C84), " ", Regressions!C84)</f>
        <v>Rural</v>
      </c>
      <c r="D74" s="322">
        <f>IF(ISBLANK(Regressions!D84), " ", Regressions!D84)</f>
        <v>224421.559367218</v>
      </c>
      <c r="E74" s="200" t="e">
        <f>IF(ISNUMBER(Regressions!E84),ROUND(Regressions!E84, 1), NA())</f>
        <v>#N/A</v>
      </c>
      <c r="F74" s="323" t="e">
        <f>IF(ISNUMBER(Regressions!F84),ROUND(Regressions!F84, 1), NA())</f>
        <v>#N/A</v>
      </c>
      <c r="G74" s="222" t="e">
        <f>IF(ISNUMBER(Regressions!G84),ROUND(Regressions!G84, 1), NA())</f>
        <v>#N/A</v>
      </c>
      <c r="H74" s="324" t="e">
        <f>IF(ISNUMBER(Regressions!H84),ROUND(Regressions!H84, 1), NA())</f>
        <v>#N/A</v>
      </c>
      <c r="I74" s="223" t="e">
        <f>IF(ISNUMBER(Regressions!I84),ROUND(Regressions!I84, 1), NA())</f>
        <v>#N/A</v>
      </c>
      <c r="J74" s="325" t="e">
        <f>IF(ISNUMBER(Regressions!K84),ROUND(Regressions!K84, 1), NA())</f>
        <v>#N/A</v>
      </c>
      <c r="K74" s="323" t="e">
        <f>IF(ISNUMBER(Regressions!L84),ROUND(Regressions!L84, 1), NA())</f>
        <v>#N/A</v>
      </c>
      <c r="L74" s="224" t="e">
        <f>IF(ISNUMBER(Regressions!M84),ROUND(Regressions!M84, 1), NA())</f>
        <v>#N/A</v>
      </c>
      <c r="M74" s="324" t="e">
        <f>IF(ISNUMBER(Regressions!N84),ROUND(Regressions!N84, 1), NA())</f>
        <v>#N/A</v>
      </c>
      <c r="N74" s="223" t="e">
        <f>IF(ISNUMBER(Regressions!O84),ROUND(Regressions!O84, 1), NA())</f>
        <v>#N/A</v>
      </c>
      <c r="O74" s="325" t="e">
        <f>IF(ISNUMBER(Regressions!Q84),ROUND(Regressions!Q84, 1), NA())</f>
        <v>#N/A</v>
      </c>
      <c r="P74" s="323" t="e">
        <f>IF(ISNUMBER(Regressions!R84),ROUND(Regressions!R84, 1), NA())</f>
        <v>#N/A</v>
      </c>
      <c r="Q74" s="201" t="e">
        <f>IF(ISNUMBER(Regressions!S84),ROUND(Regressions!S84, 1), NA())</f>
        <v>#N/A</v>
      </c>
      <c r="R74" s="324" t="e">
        <f>IF(ISNUMBER(Regressions!T84),ROUND(Regressions!T84, 1), NA())</f>
        <v>#N/A</v>
      </c>
      <c r="S74" s="223" t="e">
        <f>IF(ISNUMBER(Regressions!U84),ROUND(Regressions!U84, 1), NA())</f>
        <v>#N/A</v>
      </c>
    </row>
    <row xmlns:x14ac="http://schemas.microsoft.com/office/spreadsheetml/2009/9/ac" r="75" x14ac:dyDescent="0.2">
      <c r="A75" s="320" t="str">
        <f>IF(ISBLANK(Regressions!A85), " ", Regressions!A85)</f>
        <v>Armenia</v>
      </c>
      <c r="B75" s="321">
        <f>IF(ISBLANK(Regressions!B85), " ", Regressions!B85)</f>
        <v>2009</v>
      </c>
      <c r="C75" s="326" t="str">
        <f>IF(ISBLANK(Regressions!C85), " ", Regressions!C85)</f>
        <v>Rural</v>
      </c>
      <c r="D75" s="322">
        <f>IF(ISBLANK(Regressions!D85), " ", Regressions!D85)</f>
        <v>214060.6652248383</v>
      </c>
      <c r="E75" s="200" t="e">
        <f>IF(ISNUMBER(Regressions!E85),ROUND(Regressions!E85, 1), NA())</f>
        <v>#N/A</v>
      </c>
      <c r="F75" s="323" t="e">
        <f>IF(ISNUMBER(Regressions!F85),ROUND(Regressions!F85, 1), NA())</f>
        <v>#N/A</v>
      </c>
      <c r="G75" s="222" t="e">
        <f>IF(ISNUMBER(Regressions!G85),ROUND(Regressions!G85, 1), NA())</f>
        <v>#N/A</v>
      </c>
      <c r="H75" s="324" t="e">
        <f>IF(ISNUMBER(Regressions!H85),ROUND(Regressions!H85, 1), NA())</f>
        <v>#N/A</v>
      </c>
      <c r="I75" s="223" t="e">
        <f>IF(ISNUMBER(Regressions!I85),ROUND(Regressions!I85, 1), NA())</f>
        <v>#N/A</v>
      </c>
      <c r="J75" s="325" t="e">
        <f>IF(ISNUMBER(Regressions!K85),ROUND(Regressions!K85, 1), NA())</f>
        <v>#N/A</v>
      </c>
      <c r="K75" s="323" t="e">
        <f>IF(ISNUMBER(Regressions!L85),ROUND(Regressions!L85, 1), NA())</f>
        <v>#N/A</v>
      </c>
      <c r="L75" s="224" t="e">
        <f>IF(ISNUMBER(Regressions!M85),ROUND(Regressions!M85, 1), NA())</f>
        <v>#N/A</v>
      </c>
      <c r="M75" s="324" t="e">
        <f>IF(ISNUMBER(Regressions!N85),ROUND(Regressions!N85, 1), NA())</f>
        <v>#N/A</v>
      </c>
      <c r="N75" s="223" t="e">
        <f>IF(ISNUMBER(Regressions!O85),ROUND(Regressions!O85, 1), NA())</f>
        <v>#N/A</v>
      </c>
      <c r="O75" s="325" t="e">
        <f>IF(ISNUMBER(Regressions!Q85),ROUND(Regressions!Q85, 1), NA())</f>
        <v>#N/A</v>
      </c>
      <c r="P75" s="323" t="e">
        <f>IF(ISNUMBER(Regressions!R85),ROUND(Regressions!R85, 1), NA())</f>
        <v>#N/A</v>
      </c>
      <c r="Q75" s="201" t="e">
        <f>IF(ISNUMBER(Regressions!S85),ROUND(Regressions!S85, 1), NA())</f>
        <v>#N/A</v>
      </c>
      <c r="R75" s="324" t="e">
        <f>IF(ISNUMBER(Regressions!T85),ROUND(Regressions!T85, 1), NA())</f>
        <v>#N/A</v>
      </c>
      <c r="S75" s="223" t="e">
        <f>IF(ISNUMBER(Regressions!U85),ROUND(Regressions!U85, 1), NA())</f>
        <v>#N/A</v>
      </c>
    </row>
    <row xmlns:x14ac="http://schemas.microsoft.com/office/spreadsheetml/2009/9/ac" r="76" x14ac:dyDescent="0.2">
      <c r="A76" s="320" t="str">
        <f>IF(ISBLANK(Regressions!A86), " ", Regressions!A86)</f>
        <v>Armenia</v>
      </c>
      <c r="B76" s="321">
        <f>IF(ISBLANK(Regressions!B86), " ", Regressions!B86)</f>
        <v>2010</v>
      </c>
      <c r="C76" s="326" t="str">
        <f>IF(ISBLANK(Regressions!C86), " ", Regressions!C86)</f>
        <v>Rural</v>
      </c>
      <c r="D76" s="322">
        <f>IF(ISBLANK(Regressions!D86), " ", Regressions!D86)</f>
        <v>202998.67642517091</v>
      </c>
      <c r="E76" s="200" t="e">
        <f>IF(ISNUMBER(Regressions!E86),ROUND(Regressions!E86, 1), NA())</f>
        <v>#N/A</v>
      </c>
      <c r="F76" s="323" t="e">
        <f>IF(ISNUMBER(Regressions!F86),ROUND(Regressions!F86, 1), NA())</f>
        <v>#N/A</v>
      </c>
      <c r="G76" s="222" t="e">
        <f>IF(ISNUMBER(Regressions!G86),ROUND(Regressions!G86, 1), NA())</f>
        <v>#N/A</v>
      </c>
      <c r="H76" s="324" t="e">
        <f>IF(ISNUMBER(Regressions!H86),ROUND(Regressions!H86, 1), NA())</f>
        <v>#N/A</v>
      </c>
      <c r="I76" s="223" t="e">
        <f>IF(ISNUMBER(Regressions!I86),ROUND(Regressions!I86, 1), NA())</f>
        <v>#N/A</v>
      </c>
      <c r="J76" s="325" t="e">
        <f>IF(ISNUMBER(Regressions!K86),ROUND(Regressions!K86, 1), NA())</f>
        <v>#N/A</v>
      </c>
      <c r="K76" s="323" t="e">
        <f>IF(ISNUMBER(Regressions!L86),ROUND(Regressions!L86, 1), NA())</f>
        <v>#N/A</v>
      </c>
      <c r="L76" s="224" t="e">
        <f>IF(ISNUMBER(Regressions!M86),ROUND(Regressions!M86, 1), NA())</f>
        <v>#N/A</v>
      </c>
      <c r="M76" s="324" t="e">
        <f>IF(ISNUMBER(Regressions!N86),ROUND(Regressions!N86, 1), NA())</f>
        <v>#N/A</v>
      </c>
      <c r="N76" s="223" t="e">
        <f>IF(ISNUMBER(Regressions!O86),ROUND(Regressions!O86, 1), NA())</f>
        <v>#N/A</v>
      </c>
      <c r="O76" s="325" t="e">
        <f>IF(ISNUMBER(Regressions!Q86),ROUND(Regressions!Q86, 1), NA())</f>
        <v>#N/A</v>
      </c>
      <c r="P76" s="323" t="e">
        <f>IF(ISNUMBER(Regressions!R86),ROUND(Regressions!R86, 1), NA())</f>
        <v>#N/A</v>
      </c>
      <c r="Q76" s="201" t="e">
        <f>IF(ISNUMBER(Regressions!S86),ROUND(Regressions!S86, 1), NA())</f>
        <v>#N/A</v>
      </c>
      <c r="R76" s="324" t="e">
        <f>IF(ISNUMBER(Regressions!T86),ROUND(Regressions!T86, 1), NA())</f>
        <v>#N/A</v>
      </c>
      <c r="S76" s="223" t="e">
        <f>IF(ISNUMBER(Regressions!U86),ROUND(Regressions!U86, 1), NA())</f>
        <v>#N/A</v>
      </c>
    </row>
    <row xmlns:x14ac="http://schemas.microsoft.com/office/spreadsheetml/2009/9/ac" r="77" x14ac:dyDescent="0.2">
      <c r="A77" s="320" t="str">
        <f>IF(ISBLANK(Regressions!A87), " ", Regressions!A87)</f>
        <v>Armenia</v>
      </c>
      <c r="B77" s="321">
        <f>IF(ISBLANK(Regressions!B87), " ", Regressions!B87)</f>
        <v>2011</v>
      </c>
      <c r="C77" s="326" t="str">
        <f>IF(ISBLANK(Regressions!C87), " ", Regressions!C87)</f>
        <v>Rural</v>
      </c>
      <c r="D77" s="322">
        <f>IF(ISBLANK(Regressions!D87), " ", Regressions!D87)</f>
        <v>195762.56618518831</v>
      </c>
      <c r="E77" s="200" t="e">
        <f>IF(ISNUMBER(Regressions!E87),ROUND(Regressions!E87, 1), NA())</f>
        <v>#N/A</v>
      </c>
      <c r="F77" s="323" t="e">
        <f>IF(ISNUMBER(Regressions!F87),ROUND(Regressions!F87, 1), NA())</f>
        <v>#N/A</v>
      </c>
      <c r="G77" s="222" t="e">
        <f>IF(ISNUMBER(Regressions!G87),ROUND(Regressions!G87, 1), NA())</f>
        <v>#N/A</v>
      </c>
      <c r="H77" s="324" t="e">
        <f>IF(ISNUMBER(Regressions!H87),ROUND(Regressions!H87, 1), NA())</f>
        <v>#N/A</v>
      </c>
      <c r="I77" s="223" t="e">
        <f>IF(ISNUMBER(Regressions!I87),ROUND(Regressions!I87, 1), NA())</f>
        <v>#N/A</v>
      </c>
      <c r="J77" s="325" t="e">
        <f>IF(ISNUMBER(Regressions!K87),ROUND(Regressions!K87, 1), NA())</f>
        <v>#N/A</v>
      </c>
      <c r="K77" s="323" t="e">
        <f>IF(ISNUMBER(Regressions!L87),ROUND(Regressions!L87, 1), NA())</f>
        <v>#N/A</v>
      </c>
      <c r="L77" s="224" t="e">
        <f>IF(ISNUMBER(Regressions!M87),ROUND(Regressions!M87, 1), NA())</f>
        <v>#N/A</v>
      </c>
      <c r="M77" s="324" t="e">
        <f>IF(ISNUMBER(Regressions!N87),ROUND(Regressions!N87, 1), NA())</f>
        <v>#N/A</v>
      </c>
      <c r="N77" s="223" t="e">
        <f>IF(ISNUMBER(Regressions!O87),ROUND(Regressions!O87, 1), NA())</f>
        <v>#N/A</v>
      </c>
      <c r="O77" s="325" t="e">
        <f>IF(ISNUMBER(Regressions!Q87),ROUND(Regressions!Q87, 1), NA())</f>
        <v>#N/A</v>
      </c>
      <c r="P77" s="323" t="e">
        <f>IF(ISNUMBER(Regressions!R87),ROUND(Regressions!R87, 1), NA())</f>
        <v>#N/A</v>
      </c>
      <c r="Q77" s="201" t="e">
        <f>IF(ISNUMBER(Regressions!S87),ROUND(Regressions!S87, 1), NA())</f>
        <v>#N/A</v>
      </c>
      <c r="R77" s="324" t="e">
        <f>IF(ISNUMBER(Regressions!T87),ROUND(Regressions!T87, 1), NA())</f>
        <v>#N/A</v>
      </c>
      <c r="S77" s="223" t="e">
        <f>IF(ISNUMBER(Regressions!U87),ROUND(Regressions!U87, 1), NA())</f>
        <v>#N/A</v>
      </c>
    </row>
    <row xmlns:x14ac="http://schemas.microsoft.com/office/spreadsheetml/2009/9/ac" r="78" x14ac:dyDescent="0.2">
      <c r="A78" s="320" t="str">
        <f>IF(ISBLANK(Regressions!A88), " ", Regressions!A88)</f>
        <v>Armenia</v>
      </c>
      <c r="B78" s="321">
        <f>IF(ISBLANK(Regressions!B88), " ", Regressions!B88)</f>
        <v>2012</v>
      </c>
      <c r="C78" s="326" t="str">
        <f>IF(ISBLANK(Regressions!C88), " ", Regressions!C88)</f>
        <v>Rural</v>
      </c>
      <c r="D78" s="322">
        <f>IF(ISBLANK(Regressions!D88), " ", Regressions!D88)</f>
        <v>208182.898494339</v>
      </c>
      <c r="E78" s="200" t="e">
        <f>IF(ISNUMBER(Regressions!E88),ROUND(Regressions!E88, 1), NA())</f>
        <v>#N/A</v>
      </c>
      <c r="F78" s="323" t="e">
        <f>IF(ISNUMBER(Regressions!F88),ROUND(Regressions!F88, 1), NA())</f>
        <v>#N/A</v>
      </c>
      <c r="G78" s="222" t="e">
        <f>IF(ISNUMBER(Regressions!G88),ROUND(Regressions!G88, 1), NA())</f>
        <v>#N/A</v>
      </c>
      <c r="H78" s="324" t="e">
        <f>IF(ISNUMBER(Regressions!H88),ROUND(Regressions!H88, 1), NA())</f>
        <v>#N/A</v>
      </c>
      <c r="I78" s="223" t="e">
        <f>IF(ISNUMBER(Regressions!I88),ROUND(Regressions!I88, 1), NA())</f>
        <v>#N/A</v>
      </c>
      <c r="J78" s="325" t="e">
        <f>IF(ISNUMBER(Regressions!K88),ROUND(Regressions!K88, 1), NA())</f>
        <v>#N/A</v>
      </c>
      <c r="K78" s="323" t="e">
        <f>IF(ISNUMBER(Regressions!L88),ROUND(Regressions!L88, 1), NA())</f>
        <v>#N/A</v>
      </c>
      <c r="L78" s="224" t="e">
        <f>IF(ISNUMBER(Regressions!M88),ROUND(Regressions!M88, 1), NA())</f>
        <v>#N/A</v>
      </c>
      <c r="M78" s="324" t="e">
        <f>IF(ISNUMBER(Regressions!N88),ROUND(Regressions!N88, 1), NA())</f>
        <v>#N/A</v>
      </c>
      <c r="N78" s="223" t="e">
        <f>IF(ISNUMBER(Regressions!O88),ROUND(Regressions!O88, 1), NA())</f>
        <v>#N/A</v>
      </c>
      <c r="O78" s="325" t="e">
        <f>IF(ISNUMBER(Regressions!Q88),ROUND(Regressions!Q88, 1), NA())</f>
        <v>#N/A</v>
      </c>
      <c r="P78" s="323" t="e">
        <f>IF(ISNUMBER(Regressions!R88),ROUND(Regressions!R88, 1), NA())</f>
        <v>#N/A</v>
      </c>
      <c r="Q78" s="201" t="e">
        <f>IF(ISNUMBER(Regressions!S88),ROUND(Regressions!S88, 1), NA())</f>
        <v>#N/A</v>
      </c>
      <c r="R78" s="324" t="e">
        <f>IF(ISNUMBER(Regressions!T88),ROUND(Regressions!T88, 1), NA())</f>
        <v>#N/A</v>
      </c>
      <c r="S78" s="223" t="e">
        <f>IF(ISNUMBER(Regressions!U88),ROUND(Regressions!U88, 1), NA())</f>
        <v>#N/A</v>
      </c>
    </row>
    <row xmlns:x14ac="http://schemas.microsoft.com/office/spreadsheetml/2009/9/ac" r="79" x14ac:dyDescent="0.2">
      <c r="A79" s="320" t="str">
        <f>IF(ISBLANK(Regressions!A89), " ", Regressions!A89)</f>
        <v>Armenia</v>
      </c>
      <c r="B79" s="321">
        <f>IF(ISBLANK(Regressions!B89), " ", Regressions!B89)</f>
        <v>2013</v>
      </c>
      <c r="C79" s="326" t="str">
        <f>IF(ISBLANK(Regressions!C89), " ", Regressions!C89)</f>
        <v>Rural</v>
      </c>
      <c r="D79" s="322">
        <f>IF(ISBLANK(Regressions!D89), " ", Regressions!D89)</f>
        <v>204513.83222717291</v>
      </c>
      <c r="E79" s="200" t="e">
        <f>IF(ISNUMBER(Regressions!E89),ROUND(Regressions!E89, 1), NA())</f>
        <v>#N/A</v>
      </c>
      <c r="F79" s="323" t="e">
        <f>IF(ISNUMBER(Regressions!F89),ROUND(Regressions!F89, 1), NA())</f>
        <v>#N/A</v>
      </c>
      <c r="G79" s="222" t="e">
        <f>IF(ISNUMBER(Regressions!G89),ROUND(Regressions!G89, 1), NA())</f>
        <v>#N/A</v>
      </c>
      <c r="H79" s="324" t="e">
        <f>IF(ISNUMBER(Regressions!H89),ROUND(Regressions!H89, 1), NA())</f>
        <v>#N/A</v>
      </c>
      <c r="I79" s="223" t="e">
        <f>IF(ISNUMBER(Regressions!I89),ROUND(Regressions!I89, 1), NA())</f>
        <v>#N/A</v>
      </c>
      <c r="J79" s="325" t="e">
        <f>IF(ISNUMBER(Regressions!K89),ROUND(Regressions!K89, 1), NA())</f>
        <v>#N/A</v>
      </c>
      <c r="K79" s="323" t="e">
        <f>IF(ISNUMBER(Regressions!L89),ROUND(Regressions!L89, 1), NA())</f>
        <v>#N/A</v>
      </c>
      <c r="L79" s="224" t="e">
        <f>IF(ISNUMBER(Regressions!M89),ROUND(Regressions!M89, 1), NA())</f>
        <v>#N/A</v>
      </c>
      <c r="M79" s="324" t="e">
        <f>IF(ISNUMBER(Regressions!N89),ROUND(Regressions!N89, 1), NA())</f>
        <v>#N/A</v>
      </c>
      <c r="N79" s="223" t="e">
        <f>IF(ISNUMBER(Regressions!O89),ROUND(Regressions!O89, 1), NA())</f>
        <v>#N/A</v>
      </c>
      <c r="O79" s="325" t="e">
        <f>IF(ISNUMBER(Regressions!Q89),ROUND(Regressions!Q89, 1), NA())</f>
        <v>#N/A</v>
      </c>
      <c r="P79" s="323" t="e">
        <f>IF(ISNUMBER(Regressions!R89),ROUND(Regressions!R89, 1), NA())</f>
        <v>#N/A</v>
      </c>
      <c r="Q79" s="201" t="e">
        <f>IF(ISNUMBER(Regressions!S89),ROUND(Regressions!S89, 1), NA())</f>
        <v>#N/A</v>
      </c>
      <c r="R79" s="324" t="e">
        <f>IF(ISNUMBER(Regressions!T89),ROUND(Regressions!T89, 1), NA())</f>
        <v>#N/A</v>
      </c>
      <c r="S79" s="223" t="e">
        <f>IF(ISNUMBER(Regressions!U89),ROUND(Regressions!U89, 1), NA())</f>
        <v>#N/A</v>
      </c>
    </row>
    <row xmlns:x14ac="http://schemas.microsoft.com/office/spreadsheetml/2009/9/ac" r="80" x14ac:dyDescent="0.2">
      <c r="A80" s="320" t="str">
        <f>IF(ISBLANK(Regressions!A90), " ", Regressions!A90)</f>
        <v>Armenia</v>
      </c>
      <c r="B80" s="321">
        <f>IF(ISBLANK(Regressions!B90), " ", Regressions!B90)</f>
        <v>2014</v>
      </c>
      <c r="C80" s="326" t="str">
        <f>IF(ISBLANK(Regressions!C90), " ", Regressions!C90)</f>
        <v>Rural</v>
      </c>
      <c r="D80" s="322">
        <f>IF(ISBLANK(Regressions!D90), " ", Regressions!D90)</f>
        <v>201785.47803100591</v>
      </c>
      <c r="E80" s="200" t="e">
        <f>IF(ISNUMBER(Regressions!E90),ROUND(Regressions!E90, 1), NA())</f>
        <v>#N/A</v>
      </c>
      <c r="F80" s="323" t="e">
        <f>IF(ISNUMBER(Regressions!F90),ROUND(Regressions!F90, 1), NA())</f>
        <v>#N/A</v>
      </c>
      <c r="G80" s="222" t="e">
        <f>IF(ISNUMBER(Regressions!G90),ROUND(Regressions!G90, 1), NA())</f>
        <v>#N/A</v>
      </c>
      <c r="H80" s="324" t="e">
        <f>IF(ISNUMBER(Regressions!H90),ROUND(Regressions!H90, 1), NA())</f>
        <v>#N/A</v>
      </c>
      <c r="I80" s="223" t="e">
        <f>IF(ISNUMBER(Regressions!I90),ROUND(Regressions!I90, 1), NA())</f>
        <v>#N/A</v>
      </c>
      <c r="J80" s="325" t="e">
        <f>IF(ISNUMBER(Regressions!K90),ROUND(Regressions!K90, 1), NA())</f>
        <v>#N/A</v>
      </c>
      <c r="K80" s="323" t="e">
        <f>IF(ISNUMBER(Regressions!L90),ROUND(Regressions!L90, 1), NA())</f>
        <v>#N/A</v>
      </c>
      <c r="L80" s="224" t="e">
        <f>IF(ISNUMBER(Regressions!M90),ROUND(Regressions!M90, 1), NA())</f>
        <v>#N/A</v>
      </c>
      <c r="M80" s="324" t="e">
        <f>IF(ISNUMBER(Regressions!N90),ROUND(Regressions!N90, 1), NA())</f>
        <v>#N/A</v>
      </c>
      <c r="N80" s="223" t="e">
        <f>IF(ISNUMBER(Regressions!O90),ROUND(Regressions!O90, 1), NA())</f>
        <v>#N/A</v>
      </c>
      <c r="O80" s="325" t="e">
        <f>IF(ISNUMBER(Regressions!Q90),ROUND(Regressions!Q90, 1), NA())</f>
        <v>#N/A</v>
      </c>
      <c r="P80" s="323" t="e">
        <f>IF(ISNUMBER(Regressions!R90),ROUND(Regressions!R90, 1), NA())</f>
        <v>#N/A</v>
      </c>
      <c r="Q80" s="201" t="e">
        <f>IF(ISNUMBER(Regressions!S90),ROUND(Regressions!S90, 1), NA())</f>
        <v>#N/A</v>
      </c>
      <c r="R80" s="324" t="e">
        <f>IF(ISNUMBER(Regressions!T90),ROUND(Regressions!T90, 1), NA())</f>
        <v>#N/A</v>
      </c>
      <c r="S80" s="223" t="e">
        <f>IF(ISNUMBER(Regressions!U90),ROUND(Regressions!U90, 1), NA())</f>
        <v>#N/A</v>
      </c>
    </row>
    <row xmlns:x14ac="http://schemas.microsoft.com/office/spreadsheetml/2009/9/ac" r="81" x14ac:dyDescent="0.2">
      <c r="A81" s="320" t="str">
        <f>IF(ISBLANK(Regressions!A91), " ", Regressions!A91)</f>
        <v>Armenia</v>
      </c>
      <c r="B81" s="321">
        <f>IF(ISBLANK(Regressions!B91), " ", Regressions!B91)</f>
        <v>2015</v>
      </c>
      <c r="C81" s="326" t="str">
        <f>IF(ISBLANK(Regressions!C91), " ", Regressions!C91)</f>
        <v>Rural</v>
      </c>
      <c r="D81" s="322">
        <f>IF(ISBLANK(Regressions!D91), " ", Regressions!D91)</f>
        <v>199896.94485763539</v>
      </c>
      <c r="E81" s="200" t="e">
        <f>IF(ISNUMBER(Regressions!E91),ROUND(Regressions!E91, 1), NA())</f>
        <v>#N/A</v>
      </c>
      <c r="F81" s="323" t="e">
        <f>IF(ISNUMBER(Regressions!F91),ROUND(Regressions!F91, 1), NA())</f>
        <v>#N/A</v>
      </c>
      <c r="G81" s="222" t="e">
        <f>IF(ISNUMBER(Regressions!G91),ROUND(Regressions!G91, 1), NA())</f>
        <v>#N/A</v>
      </c>
      <c r="H81" s="324" t="e">
        <f>IF(ISNUMBER(Regressions!H91),ROUND(Regressions!H91, 1), NA())</f>
        <v>#N/A</v>
      </c>
      <c r="I81" s="223" t="e">
        <f>IF(ISNUMBER(Regressions!I91),ROUND(Regressions!I91, 1), NA())</f>
        <v>#N/A</v>
      </c>
      <c r="J81" s="325" t="e">
        <f>IF(ISNUMBER(Regressions!K91),ROUND(Regressions!K91, 1), NA())</f>
        <v>#N/A</v>
      </c>
      <c r="K81" s="323" t="e">
        <f>IF(ISNUMBER(Regressions!L91),ROUND(Regressions!L91, 1), NA())</f>
        <v>#N/A</v>
      </c>
      <c r="L81" s="224" t="e">
        <f>IF(ISNUMBER(Regressions!M91),ROUND(Regressions!M91, 1), NA())</f>
        <v>#N/A</v>
      </c>
      <c r="M81" s="324" t="e">
        <f>IF(ISNUMBER(Regressions!N91),ROUND(Regressions!N91, 1), NA())</f>
        <v>#N/A</v>
      </c>
      <c r="N81" s="223" t="e">
        <f>IF(ISNUMBER(Regressions!O91),ROUND(Regressions!O91, 1), NA())</f>
        <v>#N/A</v>
      </c>
      <c r="O81" s="325" t="e">
        <f>IF(ISNUMBER(Regressions!Q91),ROUND(Regressions!Q91, 1), NA())</f>
        <v>#N/A</v>
      </c>
      <c r="P81" s="323" t="e">
        <f>IF(ISNUMBER(Regressions!R91),ROUND(Regressions!R91, 1), NA())</f>
        <v>#N/A</v>
      </c>
      <c r="Q81" s="201" t="e">
        <f>IF(ISNUMBER(Regressions!S91),ROUND(Regressions!S91, 1), NA())</f>
        <v>#N/A</v>
      </c>
      <c r="R81" s="324" t="e">
        <f>IF(ISNUMBER(Regressions!T91),ROUND(Regressions!T91, 1), NA())</f>
        <v>#N/A</v>
      </c>
      <c r="S81" s="223" t="e">
        <f>IF(ISNUMBER(Regressions!U91),ROUND(Regressions!U91, 1), NA())</f>
        <v>#N/A</v>
      </c>
    </row>
    <row xmlns:x14ac="http://schemas.microsoft.com/office/spreadsheetml/2009/9/ac" r="82" x14ac:dyDescent="0.2">
      <c r="A82" s="320" t="str">
        <f>IF(ISBLANK(Regressions!A92), " ", Regressions!A92)</f>
        <v>Armenia</v>
      </c>
      <c r="B82" s="321">
        <f>IF(ISBLANK(Regressions!B92), " ", Regressions!B92)</f>
        <v>2016</v>
      </c>
      <c r="C82" s="326" t="str">
        <f>IF(ISBLANK(Regressions!C92), " ", Regressions!C92)</f>
        <v>Rural</v>
      </c>
      <c r="D82" s="322">
        <f>IF(ISBLANK(Regressions!D92), " ", Regressions!D92)</f>
        <v>199716.40817779541</v>
      </c>
      <c r="E82" s="200" t="e">
        <f>IF(ISNUMBER(Regressions!E92),ROUND(Regressions!E92, 1), NA())</f>
        <v>#N/A</v>
      </c>
      <c r="F82" s="323" t="e">
        <f>IF(ISNUMBER(Regressions!F92),ROUND(Regressions!F92, 1), NA())</f>
        <v>#N/A</v>
      </c>
      <c r="G82" s="222" t="e">
        <f>IF(ISNUMBER(Regressions!G92),ROUND(Regressions!G92, 1), NA())</f>
        <v>#N/A</v>
      </c>
      <c r="H82" s="324" t="e">
        <f>IF(ISNUMBER(Regressions!H92),ROUND(Regressions!H92, 1), NA())</f>
        <v>#N/A</v>
      </c>
      <c r="I82" s="223" t="e">
        <f>IF(ISNUMBER(Regressions!I92),ROUND(Regressions!I92, 1), NA())</f>
        <v>#N/A</v>
      </c>
      <c r="J82" s="325" t="e">
        <f>IF(ISNUMBER(Regressions!K92),ROUND(Regressions!K92, 1), NA())</f>
        <v>#N/A</v>
      </c>
      <c r="K82" s="323" t="e">
        <f>IF(ISNUMBER(Regressions!L92),ROUND(Regressions!L92, 1), NA())</f>
        <v>#N/A</v>
      </c>
      <c r="L82" s="224" t="e">
        <f>IF(ISNUMBER(Regressions!M92),ROUND(Regressions!M92, 1), NA())</f>
        <v>#N/A</v>
      </c>
      <c r="M82" s="324" t="e">
        <f>IF(ISNUMBER(Regressions!N92),ROUND(Regressions!N92, 1), NA())</f>
        <v>#N/A</v>
      </c>
      <c r="N82" s="223" t="e">
        <f>IF(ISNUMBER(Regressions!O92),ROUND(Regressions!O92, 1), NA())</f>
        <v>#N/A</v>
      </c>
      <c r="O82" s="325" t="e">
        <f>IF(ISNUMBER(Regressions!Q92),ROUND(Regressions!Q92, 1), NA())</f>
        <v>#N/A</v>
      </c>
      <c r="P82" s="323" t="e">
        <f>IF(ISNUMBER(Regressions!R92),ROUND(Regressions!R92, 1), NA())</f>
        <v>#N/A</v>
      </c>
      <c r="Q82" s="201" t="e">
        <f>IF(ISNUMBER(Regressions!S92),ROUND(Regressions!S92, 1), NA())</f>
        <v>#N/A</v>
      </c>
      <c r="R82" s="324" t="e">
        <f>IF(ISNUMBER(Regressions!T92),ROUND(Regressions!T92, 1), NA())</f>
        <v>#N/A</v>
      </c>
      <c r="S82" s="223" t="e">
        <f>IF(ISNUMBER(Regressions!U92),ROUND(Regressions!U92, 1), NA())</f>
        <v>#N/A</v>
      </c>
    </row>
    <row xmlns:x14ac="http://schemas.microsoft.com/office/spreadsheetml/2009/9/ac" r="83" x14ac:dyDescent="0.2">
      <c r="A83" s="320" t="str">
        <f>IF(ISBLANK(Regressions!A93), " ", Regressions!A93)</f>
        <v>Armenia</v>
      </c>
      <c r="B83" s="321">
        <f>IF(ISBLANK(Regressions!B93), " ", Regressions!B93)</f>
        <v>2017</v>
      </c>
      <c r="C83" s="326" t="str">
        <f>IF(ISBLANK(Regressions!C93), " ", Regressions!C93)</f>
        <v>Rural</v>
      </c>
      <c r="D83" s="322">
        <f>IF(ISBLANK(Regressions!D93), " ", Regressions!D93)</f>
        <v>200221.56702232361</v>
      </c>
      <c r="E83" s="200" t="e">
        <f>IF(ISNUMBER(Regressions!E93),ROUND(Regressions!E93, 1), NA())</f>
        <v>#N/A</v>
      </c>
      <c r="F83" s="323" t="e">
        <f>IF(ISNUMBER(Regressions!F93),ROUND(Regressions!F93, 1), NA())</f>
        <v>#N/A</v>
      </c>
      <c r="G83" s="222" t="e">
        <f>IF(ISNUMBER(Regressions!G93),ROUND(Regressions!G93, 1), NA())</f>
        <v>#N/A</v>
      </c>
      <c r="H83" s="324" t="e">
        <f>IF(ISNUMBER(Regressions!H93),ROUND(Regressions!H93, 1), NA())</f>
        <v>#N/A</v>
      </c>
      <c r="I83" s="223" t="e">
        <f>IF(ISNUMBER(Regressions!I93),ROUND(Regressions!I93, 1), NA())</f>
        <v>#N/A</v>
      </c>
      <c r="J83" s="325" t="e">
        <f>IF(ISNUMBER(Regressions!K93),ROUND(Regressions!K93, 1), NA())</f>
        <v>#N/A</v>
      </c>
      <c r="K83" s="323" t="e">
        <f>IF(ISNUMBER(Regressions!L93),ROUND(Regressions!L93, 1), NA())</f>
        <v>#N/A</v>
      </c>
      <c r="L83" s="224" t="e">
        <f>IF(ISNUMBER(Regressions!M93),ROUND(Regressions!M93, 1), NA())</f>
        <v>#N/A</v>
      </c>
      <c r="M83" s="324" t="e">
        <f>IF(ISNUMBER(Regressions!N93),ROUND(Regressions!N93, 1), NA())</f>
        <v>#N/A</v>
      </c>
      <c r="N83" s="223" t="e">
        <f>IF(ISNUMBER(Regressions!O93),ROUND(Regressions!O93, 1), NA())</f>
        <v>#N/A</v>
      </c>
      <c r="O83" s="325" t="e">
        <f>IF(ISNUMBER(Regressions!Q93),ROUND(Regressions!Q93, 1), NA())</f>
        <v>#N/A</v>
      </c>
      <c r="P83" s="323" t="e">
        <f>IF(ISNUMBER(Regressions!R93),ROUND(Regressions!R93, 1), NA())</f>
        <v>#N/A</v>
      </c>
      <c r="Q83" s="201" t="e">
        <f>IF(ISNUMBER(Regressions!S93),ROUND(Regressions!S93, 1), NA())</f>
        <v>#N/A</v>
      </c>
      <c r="R83" s="324" t="e">
        <f>IF(ISNUMBER(Regressions!T93),ROUND(Regressions!T93, 1), NA())</f>
        <v>#N/A</v>
      </c>
      <c r="S83" s="223" t="e">
        <f>IF(ISNUMBER(Regressions!U93),ROUND(Regressions!U93, 1), NA())</f>
        <v>#N/A</v>
      </c>
    </row>
    <row xmlns:x14ac="http://schemas.microsoft.com/office/spreadsheetml/2009/9/ac" r="84" x14ac:dyDescent="0.2">
      <c r="A84" s="320" t="str">
        <f>IF(ISBLANK(Regressions!A94), " ", Regressions!A94)</f>
        <v>Armenia</v>
      </c>
      <c r="B84" s="321">
        <f>IF(ISBLANK(Regressions!B94), " ", Regressions!B94)</f>
        <v>2018</v>
      </c>
      <c r="C84" s="326" t="str">
        <f>IF(ISBLANK(Regressions!C94), " ", Regressions!C94)</f>
        <v>Rural</v>
      </c>
      <c r="D84" s="322">
        <f>IF(ISBLANK(Regressions!D94), " ", Regressions!D94)</f>
        <v>202051.09445755009</v>
      </c>
      <c r="E84" s="200">
        <f>IF(ISNUMBER(Regressions!E94),ROUND(Regressions!E94, 1), NA())</f>
        <v>97.8</v>
      </c>
      <c r="F84" s="323">
        <f>IF(ISNUMBER(Regressions!F94),ROUND(Regressions!F94, 1), NA())</f>
        <v>97.2</v>
      </c>
      <c r="G84" s="222">
        <f>IF(ISNUMBER(Regressions!G94),ROUND(Regressions!G94, 1), NA())</f>
        <v>89</v>
      </c>
      <c r="H84" s="324">
        <f>IF(ISNUMBER(Regressions!H94),ROUND(Regressions!H94, 1), NA())</f>
        <v>8.3000000000000007</v>
      </c>
      <c r="I84" s="223">
        <f>IF(ISNUMBER(Regressions!I94),ROUND(Regressions!I94, 1), NA())</f>
        <v>2.8</v>
      </c>
      <c r="J84" s="325" t="e">
        <f>IF(ISNUMBER(Regressions!K94),ROUND(Regressions!K94, 1), NA())</f>
        <v>#N/A</v>
      </c>
      <c r="K84" s="323" t="e">
        <f>IF(ISNUMBER(Regressions!L94),ROUND(Regressions!L94, 1), NA())</f>
        <v>#N/A</v>
      </c>
      <c r="L84" s="224">
        <f>IF(ISNUMBER(Regressions!M94),ROUND(Regressions!M94, 1), NA())</f>
        <v>78.3</v>
      </c>
      <c r="M84" s="324" t="e">
        <f>IF(ISNUMBER(Regressions!N94),ROUND(Regressions!N94, 1), NA())</f>
        <v>#N/A</v>
      </c>
      <c r="N84" s="223" t="e">
        <f>IF(ISNUMBER(Regressions!O94),ROUND(Regressions!O94, 1), NA())</f>
        <v>#N/A</v>
      </c>
      <c r="O84" s="325" t="e">
        <f>IF(ISNUMBER(Regressions!Q94),ROUND(Regressions!Q94, 1), NA())</f>
        <v>#N/A</v>
      </c>
      <c r="P84" s="323" t="e">
        <f>IF(ISNUMBER(Regressions!R94),ROUND(Regressions!R94, 1), NA())</f>
        <v>#N/A</v>
      </c>
      <c r="Q84" s="201" t="e">
        <f>IF(ISNUMBER(Regressions!S94),ROUND(Regressions!S94, 1), NA())</f>
        <v>#N/A</v>
      </c>
      <c r="R84" s="324" t="e">
        <f>IF(ISNUMBER(Regressions!T94),ROUND(Regressions!T94, 1), NA())</f>
        <v>#N/A</v>
      </c>
      <c r="S84" s="223" t="e">
        <f>IF(ISNUMBER(Regressions!U94),ROUND(Regressions!U94, 1), NA())</f>
        <v>#N/A</v>
      </c>
    </row>
    <row xmlns:x14ac="http://schemas.microsoft.com/office/spreadsheetml/2009/9/ac" r="85" x14ac:dyDescent="0.2">
      <c r="A85" s="320" t="str">
        <f>IF(ISBLANK(Regressions!A95), " ", Regressions!A95)</f>
        <v>Armenia</v>
      </c>
      <c r="B85" s="321">
        <f>IF(ISBLANK(Regressions!B95), " ", Regressions!B95)</f>
        <v>2019</v>
      </c>
      <c r="C85" s="326" t="str">
        <f>IF(ISBLANK(Regressions!C95), " ", Regressions!C95)</f>
        <v>Rural</v>
      </c>
      <c r="D85" s="322">
        <f>IF(ISBLANK(Regressions!D95), " ", Regressions!D95)</f>
        <v>203235.98038963319</v>
      </c>
      <c r="E85" s="200">
        <f>IF(ISNUMBER(Regressions!E95),ROUND(Regressions!E95, 1), NA())</f>
        <v>97.8</v>
      </c>
      <c r="F85" s="323">
        <f>IF(ISNUMBER(Regressions!F95),ROUND(Regressions!F95, 1), NA())</f>
        <v>97.2</v>
      </c>
      <c r="G85" s="222">
        <f>IF(ISNUMBER(Regressions!G95),ROUND(Regressions!G95, 1), NA())</f>
        <v>89</v>
      </c>
      <c r="H85" s="324">
        <f>IF(ISNUMBER(Regressions!H95),ROUND(Regressions!H95, 1), NA())</f>
        <v>8.3000000000000007</v>
      </c>
      <c r="I85" s="223">
        <f>IF(ISNUMBER(Regressions!I95),ROUND(Regressions!I95, 1), NA())</f>
        <v>2.8</v>
      </c>
      <c r="J85" s="325" t="e">
        <f>IF(ISNUMBER(Regressions!K95),ROUND(Regressions!K95, 1), NA())</f>
        <v>#N/A</v>
      </c>
      <c r="K85" s="323" t="e">
        <f>IF(ISNUMBER(Regressions!L95),ROUND(Regressions!L95, 1), NA())</f>
        <v>#N/A</v>
      </c>
      <c r="L85" s="224">
        <f>IF(ISNUMBER(Regressions!M95),ROUND(Regressions!M95, 1), NA())</f>
        <v>78.3</v>
      </c>
      <c r="M85" s="324" t="e">
        <f>IF(ISNUMBER(Regressions!N95),ROUND(Regressions!N95, 1), NA())</f>
        <v>#N/A</v>
      </c>
      <c r="N85" s="223" t="e">
        <f>IF(ISNUMBER(Regressions!O95),ROUND(Regressions!O95, 1), NA())</f>
        <v>#N/A</v>
      </c>
      <c r="O85" s="325" t="e">
        <f>IF(ISNUMBER(Regressions!Q95),ROUND(Regressions!Q95, 1), NA())</f>
        <v>#N/A</v>
      </c>
      <c r="P85" s="323" t="e">
        <f>IF(ISNUMBER(Regressions!R95),ROUND(Regressions!R95, 1), NA())</f>
        <v>#N/A</v>
      </c>
      <c r="Q85" s="201" t="e">
        <f>IF(ISNUMBER(Regressions!S95),ROUND(Regressions!S95, 1), NA())</f>
        <v>#N/A</v>
      </c>
      <c r="R85" s="324" t="e">
        <f>IF(ISNUMBER(Regressions!T95),ROUND(Regressions!T95, 1), NA())</f>
        <v>#N/A</v>
      </c>
      <c r="S85" s="223" t="e">
        <f>IF(ISNUMBER(Regressions!U95),ROUND(Regressions!U95, 1), NA())</f>
        <v>#N/A</v>
      </c>
    </row>
    <row xmlns:x14ac="http://schemas.microsoft.com/office/spreadsheetml/2009/9/ac" r="86" x14ac:dyDescent="0.2">
      <c r="A86" s="320" t="str">
        <f>IF(ISBLANK(Regressions!A96), " ", Regressions!A96)</f>
        <v>Armenia</v>
      </c>
      <c r="B86" s="321">
        <f>IF(ISBLANK(Regressions!B96), " ", Regressions!B96)</f>
        <v>2020</v>
      </c>
      <c r="C86" s="326" t="str">
        <f>IF(ISBLANK(Regressions!C96), " ", Regressions!C96)</f>
        <v>Rural</v>
      </c>
      <c r="D86" s="322">
        <f>IF(ISBLANK(Regressions!D96), " ", Regressions!D96)</f>
        <v>204459.22062068939</v>
      </c>
      <c r="E86" s="200">
        <f>IF(ISNUMBER(Regressions!E96),ROUND(Regressions!E96, 1), NA())</f>
        <v>97.8</v>
      </c>
      <c r="F86" s="323">
        <f>IF(ISNUMBER(Regressions!F96),ROUND(Regressions!F96, 1), NA())</f>
        <v>97.2</v>
      </c>
      <c r="G86" s="222">
        <f>IF(ISNUMBER(Regressions!G96),ROUND(Regressions!G96, 1), NA())</f>
        <v>89</v>
      </c>
      <c r="H86" s="324">
        <f>IF(ISNUMBER(Regressions!H96),ROUND(Regressions!H96, 1), NA())</f>
        <v>8.3000000000000007</v>
      </c>
      <c r="I86" s="223">
        <f>IF(ISNUMBER(Regressions!I96),ROUND(Regressions!I96, 1), NA())</f>
        <v>2.8</v>
      </c>
      <c r="J86" s="325" t="e">
        <f>IF(ISNUMBER(Regressions!K96),ROUND(Regressions!K96, 1), NA())</f>
        <v>#N/A</v>
      </c>
      <c r="K86" s="323" t="e">
        <f>IF(ISNUMBER(Regressions!L96),ROUND(Regressions!L96, 1), NA())</f>
        <v>#N/A</v>
      </c>
      <c r="L86" s="224">
        <f>IF(ISNUMBER(Regressions!M96),ROUND(Regressions!M96, 1), NA())</f>
        <v>78.3</v>
      </c>
      <c r="M86" s="324" t="e">
        <f>IF(ISNUMBER(Regressions!N96),ROUND(Regressions!N96, 1), NA())</f>
        <v>#N/A</v>
      </c>
      <c r="N86" s="223" t="e">
        <f>IF(ISNUMBER(Regressions!O96),ROUND(Regressions!O96, 1), NA())</f>
        <v>#N/A</v>
      </c>
      <c r="O86" s="325" t="e">
        <f>IF(ISNUMBER(Regressions!Q96),ROUND(Regressions!Q96, 1), NA())</f>
        <v>#N/A</v>
      </c>
      <c r="P86" s="323" t="e">
        <f>IF(ISNUMBER(Regressions!R96),ROUND(Regressions!R96, 1), NA())</f>
        <v>#N/A</v>
      </c>
      <c r="Q86" s="201" t="e">
        <f>IF(ISNUMBER(Regressions!S96),ROUND(Regressions!S96, 1), NA())</f>
        <v>#N/A</v>
      </c>
      <c r="R86" s="324" t="e">
        <f>IF(ISNUMBER(Regressions!T96),ROUND(Regressions!T96, 1), NA())</f>
        <v>#N/A</v>
      </c>
      <c r="S86" s="223" t="e">
        <f>IF(ISNUMBER(Regressions!U96),ROUND(Regressions!U96, 1), NA())</f>
        <v>#N/A</v>
      </c>
    </row>
    <row xmlns:x14ac="http://schemas.microsoft.com/office/spreadsheetml/2009/9/ac" r="87" x14ac:dyDescent="0.2">
      <c r="A87" s="376" t="str">
        <f>IF(ISBLANK(Regressions!A97), " ", Regressions!A97)</f>
        <v>Armenia</v>
      </c>
      <c r="B87" s="377">
        <f>IF(ISBLANK(Regressions!B97), " ", Regressions!B97)</f>
        <v>2021</v>
      </c>
      <c r="C87" s="378" t="str">
        <f>IF(ISBLANK(Regressions!C97), " ", Regressions!C97)</f>
        <v>Rural</v>
      </c>
      <c r="D87" s="379">
        <f>IF(ISBLANK(Regressions!D97), " ", Regressions!D97)</f>
        <v>205460.7337316894</v>
      </c>
      <c r="E87" s="382">
        <f>IF(ISNUMBER(Regressions!E97),ROUND(Regressions!E97, 1), NA())</f>
        <v>97.8</v>
      </c>
      <c r="F87" s="380">
        <f>IF(ISNUMBER(Regressions!F97),ROUND(Regressions!F97, 1), NA())</f>
        <v>97.2</v>
      </c>
      <c r="G87" s="383">
        <f>IF(ISNUMBER(Regressions!G97),ROUND(Regressions!G97, 1), NA())</f>
        <v>89</v>
      </c>
      <c r="H87" s="381">
        <f>IF(ISNUMBER(Regressions!H97),ROUND(Regressions!H97, 1), NA())</f>
        <v>8.3000000000000007</v>
      </c>
      <c r="I87" s="384">
        <f>IF(ISNUMBER(Regressions!I97),ROUND(Regressions!I97, 1), NA())</f>
        <v>2.8</v>
      </c>
      <c r="J87" s="382" t="e">
        <f>IF(ISNUMBER(Regressions!K97),ROUND(Regressions!K97, 1), NA())</f>
        <v>#N/A</v>
      </c>
      <c r="K87" s="380" t="e">
        <f>IF(ISNUMBER(Regressions!L97),ROUND(Regressions!L97, 1), NA())</f>
        <v>#N/A</v>
      </c>
      <c r="L87" s="385">
        <f>IF(ISNUMBER(Regressions!M97),ROUND(Regressions!M97, 1), NA())</f>
        <v>78.3</v>
      </c>
      <c r="M87" s="381" t="e">
        <f>IF(ISNUMBER(Regressions!N97),ROUND(Regressions!N97, 1), NA())</f>
        <v>#N/A</v>
      </c>
      <c r="N87" s="384" t="e">
        <f>IF(ISNUMBER(Regressions!O97),ROUND(Regressions!O97, 1), NA())</f>
        <v>#N/A</v>
      </c>
      <c r="O87" s="382" t="e">
        <f>IF(ISNUMBER(Regressions!Q97),ROUND(Regressions!Q97, 1), NA())</f>
        <v>#N/A</v>
      </c>
      <c r="P87" s="380" t="e">
        <f>IF(ISNUMBER(Regressions!R97),ROUND(Regressions!R97, 1), NA())</f>
        <v>#N/A</v>
      </c>
      <c r="Q87" s="386" t="e">
        <f>IF(ISNUMBER(Regressions!S97),ROUND(Regressions!S97, 1), NA())</f>
        <v>#N/A</v>
      </c>
      <c r="R87" s="381" t="e">
        <f>IF(ISNUMBER(Regressions!T97),ROUND(Regressions!T97, 1), NA())</f>
        <v>#N/A</v>
      </c>
      <c r="S87" s="384" t="e">
        <f>IF(ISNUMBER(Regressions!U97),ROUND(Regressions!U97, 1), NA())</f>
        <v>#N/A</v>
      </c>
      <c r="T87" s="375"/>
      <c r="U87" s="375"/>
      <c r="V87" s="375"/>
      <c r="W87" s="375"/>
      <c r="X87" s="375"/>
      <c r="Y87" s="375"/>
      <c r="Z87" s="375"/>
      <c r="AA87" s="375"/>
      <c r="AB87" s="375"/>
      <c r="AC87" s="375"/>
    </row>
    <row xmlns:x14ac="http://schemas.microsoft.com/office/spreadsheetml/2009/9/ac" r="88" x14ac:dyDescent="0.2">
      <c r="A88" s="320" t="str">
        <f>IF(ISBLANK(Regressions!A98), " ", Regressions!A98)</f>
        <v>Armenia</v>
      </c>
      <c r="B88" s="321">
        <f>IF(ISBLANK(Regressions!B98), " ", Regressions!B98)</f>
        <v>2022</v>
      </c>
      <c r="C88" s="326" t="str">
        <f>IF(ISBLANK(Regressions!C98), " ", Regressions!C98)</f>
        <v>Rural</v>
      </c>
      <c r="D88" s="322">
        <f>IF(ISBLANK(Regressions!D98), " ", Regressions!D98)</f>
        <v>205621.2977418899</v>
      </c>
      <c r="E88" s="200">
        <f>IF(ISNUMBER(Regressions!E98),ROUND(Regressions!E98, 1), NA())</f>
        <v>97.8</v>
      </c>
      <c r="F88" s="323">
        <f>IF(ISNUMBER(Regressions!F98),ROUND(Regressions!F98, 1), NA())</f>
        <v>97.2</v>
      </c>
      <c r="G88" s="222">
        <f>IF(ISNUMBER(Regressions!G98),ROUND(Regressions!G98, 1), NA())</f>
        <v>89</v>
      </c>
      <c r="H88" s="324">
        <f>IF(ISNUMBER(Regressions!H98),ROUND(Regressions!H98, 1), NA())</f>
        <v>8.3000000000000007</v>
      </c>
      <c r="I88" s="223">
        <f>IF(ISNUMBER(Regressions!I98),ROUND(Regressions!I98, 1), NA())</f>
        <v>2.8</v>
      </c>
      <c r="J88" s="325" t="e">
        <f>IF(ISNUMBER(Regressions!K98),ROUND(Regressions!K98, 1), NA())</f>
        <v>#N/A</v>
      </c>
      <c r="K88" s="323" t="e">
        <f>IF(ISNUMBER(Regressions!L98),ROUND(Regressions!L98, 1), NA())</f>
        <v>#N/A</v>
      </c>
      <c r="L88" s="224">
        <f>IF(ISNUMBER(Regressions!M98),ROUND(Regressions!M98, 1), NA())</f>
        <v>78.3</v>
      </c>
      <c r="M88" s="324" t="e">
        <f>IF(ISNUMBER(Regressions!N98),ROUND(Regressions!N98, 1), NA())</f>
        <v>#N/A</v>
      </c>
      <c r="N88" s="223" t="e">
        <f>IF(ISNUMBER(Regressions!O98),ROUND(Regressions!O98, 1), NA())</f>
        <v>#N/A</v>
      </c>
      <c r="O88" s="325" t="e">
        <f>IF(ISNUMBER(Regressions!Q98),ROUND(Regressions!Q98, 1), NA())</f>
        <v>#N/A</v>
      </c>
      <c r="P88" s="323" t="e">
        <f>IF(ISNUMBER(Regressions!R98),ROUND(Regressions!R98, 1), NA())</f>
        <v>#N/A</v>
      </c>
      <c r="Q88" s="201" t="e">
        <f>IF(ISNUMBER(Regressions!S98),ROUND(Regressions!S98, 1), NA())</f>
        <v>#N/A</v>
      </c>
      <c r="R88" s="324" t="e">
        <f>IF(ISNUMBER(Regressions!T98),ROUND(Regressions!T98, 1), NA())</f>
        <v>#N/A</v>
      </c>
      <c r="S88" s="223" t="e">
        <f>IF(ISNUMBER(Regressions!U98),ROUND(Regressions!U98, 1), NA())</f>
        <v>#N/A</v>
      </c>
    </row>
    <row xmlns:x14ac="http://schemas.microsoft.com/office/spreadsheetml/2009/9/ac" r="89" x14ac:dyDescent="0.2">
      <c r="A89" s="327" t="str">
        <f>IF(ISBLANK(Regressions!A99), " ", Regressions!A99)</f>
        <v>Armenia</v>
      </c>
      <c r="B89" s="328">
        <f>IF(ISBLANK(Regressions!B99), " ", Regressions!B99)</f>
        <v>2023</v>
      </c>
      <c r="C89" s="329" t="str">
        <f>IF(ISBLANK(Regressions!C99), " ", Regressions!C99)</f>
        <v>Rural</v>
      </c>
      <c r="D89" s="330">
        <f>IF(ISBLANK(Regressions!D99), " ", Regressions!D99)</f>
        <v>168016.076072998</v>
      </c>
      <c r="E89" s="331">
        <f>IF(ISNUMBER(Regressions!E99),ROUND(Regressions!E99, 1), NA())</f>
        <v>97.8</v>
      </c>
      <c r="F89" s="332">
        <f>IF(ISNUMBER(Regressions!F99),ROUND(Regressions!F99, 1), NA())</f>
        <v>97.2</v>
      </c>
      <c r="G89" s="333">
        <f>IF(ISNUMBER(Regressions!G99),ROUND(Regressions!G99, 1), NA())</f>
        <v>89</v>
      </c>
      <c r="H89" s="334">
        <f>IF(ISNUMBER(Regressions!H99),ROUND(Regressions!H99, 1), NA())</f>
        <v>8.3000000000000007</v>
      </c>
      <c r="I89" s="335">
        <f>IF(ISNUMBER(Regressions!I99),ROUND(Regressions!I99, 1), NA())</f>
        <v>2.8</v>
      </c>
      <c r="J89" s="336" t="e">
        <f>IF(ISNUMBER(Regressions!K99),ROUND(Regressions!K99, 1), NA())</f>
        <v>#N/A</v>
      </c>
      <c r="K89" s="332" t="e">
        <f>IF(ISNUMBER(Regressions!L99),ROUND(Regressions!L99, 1), NA())</f>
        <v>#N/A</v>
      </c>
      <c r="L89" s="337">
        <f>IF(ISNUMBER(Regressions!M99),ROUND(Regressions!M99, 1), NA())</f>
        <v>78.3</v>
      </c>
      <c r="M89" s="334" t="e">
        <f>IF(ISNUMBER(Regressions!N99),ROUND(Regressions!N99, 1), NA())</f>
        <v>#N/A</v>
      </c>
      <c r="N89" s="335" t="e">
        <f>IF(ISNUMBER(Regressions!O99),ROUND(Regressions!O99, 1), NA())</f>
        <v>#N/A</v>
      </c>
      <c r="O89" s="336" t="e">
        <f>IF(ISNUMBER(Regressions!Q99),ROUND(Regressions!Q99, 1), NA())</f>
        <v>#N/A</v>
      </c>
      <c r="P89" s="332" t="e">
        <f>IF(ISNUMBER(Regressions!R99),ROUND(Regressions!R99, 1), NA())</f>
        <v>#N/A</v>
      </c>
      <c r="Q89" s="338" t="e">
        <f>IF(ISNUMBER(Regressions!S99),ROUND(Regressions!S99, 1), NA())</f>
        <v>#N/A</v>
      </c>
      <c r="R89" s="334" t="e">
        <f>IF(ISNUMBER(Regressions!T99),ROUND(Regressions!T99, 1), NA())</f>
        <v>#N/A</v>
      </c>
      <c r="S89" s="335" t="e">
        <f>IF(ISNUMBER(Regressions!U99),ROUND(Regressions!U99, 1), NA())</f>
        <v>#N/A</v>
      </c>
    </row>
    <row xmlns:x14ac="http://schemas.microsoft.com/office/spreadsheetml/2009/9/ac" r="90" hidden="true" x14ac:dyDescent="0.2">
      <c r="A90" s="320" t="str">
        <f>IF(ISBLANK(Regressions!A100), " ", Regressions!A100)</f>
        <v>Armenia</v>
      </c>
      <c r="B90" s="321">
        <f>IF(ISBLANK(Regressions!B100), " ", Regressions!B100)</f>
        <v>2024</v>
      </c>
      <c r="C90" s="326" t="str">
        <f>IF(ISBLANK(Regressions!C100), " ", Regressions!C100)</f>
        <v>Rural</v>
      </c>
      <c r="D90" s="322" t="str">
        <f>IF(ISBLANK(Regressions!D100), " ", Regressions!D100)</f>
        <v> </v>
      </c>
      <c r="E90" s="200" t="e">
        <f>IF(ISNUMBER(Regressions!E100),ROUND(Regressions!E100, 1), NA())</f>
        <v>#N/A</v>
      </c>
      <c r="F90" s="323" t="e">
        <f>IF(ISNUMBER(Regressions!F100),ROUND(Regressions!F100, 1), NA())</f>
        <v>#N/A</v>
      </c>
      <c r="G90" s="222" t="e">
        <f>IF(ISNUMBER(Regressions!G100),ROUND(Regressions!G100, 1), NA())</f>
        <v>#N/A</v>
      </c>
      <c r="H90" s="324" t="e">
        <f>IF(ISNUMBER(Regressions!H100),ROUND(Regressions!H100, 1), NA())</f>
        <v>#N/A</v>
      </c>
      <c r="I90" s="223" t="e">
        <f>IF(ISNUMBER(Regressions!I100),ROUND(Regressions!I100, 1), NA())</f>
        <v>#N/A</v>
      </c>
      <c r="J90" s="325" t="e">
        <f>IF(ISNUMBER(Regressions!K100),ROUND(Regressions!K100, 1), NA())</f>
        <v>#N/A</v>
      </c>
      <c r="K90" s="323" t="e">
        <f>IF(ISNUMBER(Regressions!L100),ROUND(Regressions!L100, 1), NA())</f>
        <v>#N/A</v>
      </c>
      <c r="L90" s="224" t="e">
        <f>IF(ISNUMBER(Regressions!M100),ROUND(Regressions!M100, 1), NA())</f>
        <v>#N/A</v>
      </c>
      <c r="M90" s="324" t="e">
        <f>IF(ISNUMBER(Regressions!N100),ROUND(Regressions!N100, 1), NA())</f>
        <v>#N/A</v>
      </c>
      <c r="N90" s="223" t="e">
        <f>IF(ISNUMBER(Regressions!O100),ROUND(Regressions!O100, 1), NA())</f>
        <v>#N/A</v>
      </c>
      <c r="O90" s="325" t="e">
        <f>IF(ISNUMBER(Regressions!Q100),ROUND(Regressions!Q100, 1), NA())</f>
        <v>#N/A</v>
      </c>
      <c r="P90" s="323" t="e">
        <f>IF(ISNUMBER(Regressions!R100),ROUND(Regressions!R100, 1), NA())</f>
        <v>#N/A</v>
      </c>
      <c r="Q90" s="201" t="e">
        <f>IF(ISNUMBER(Regressions!S100),ROUND(Regressions!S100, 1), NA())</f>
        <v>#N/A</v>
      </c>
      <c r="R90" s="324" t="e">
        <f>IF(ISNUMBER(Regressions!T100),ROUND(Regressions!T100, 1), NA())</f>
        <v>#N/A</v>
      </c>
      <c r="S90" s="223" t="e">
        <f>IF(ISNUMBER(Regressions!U100),ROUND(Regressions!U100, 1), NA())</f>
        <v>#N/A</v>
      </c>
    </row>
    <row xmlns:x14ac="http://schemas.microsoft.com/office/spreadsheetml/2009/9/ac" r="91" hidden="true" x14ac:dyDescent="0.2">
      <c r="A91" s="320" t="str">
        <f>IF(ISBLANK(Regressions!A101), " ", Regressions!A101)</f>
        <v>Armenia</v>
      </c>
      <c r="B91" s="321">
        <f>IF(ISBLANK(Regressions!B101), " ", Regressions!B101)</f>
        <v>2025</v>
      </c>
      <c r="C91" s="326" t="str">
        <f>IF(ISBLANK(Regressions!C101), " ", Regressions!C101)</f>
        <v>Rural</v>
      </c>
      <c r="D91" s="322" t="str">
        <f>IF(ISBLANK(Regressions!D101), " ", Regressions!D101)</f>
        <v> </v>
      </c>
      <c r="E91" s="200" t="e">
        <f>IF(ISNUMBER(Regressions!E101),ROUND(Regressions!E101, 1), NA())</f>
        <v>#N/A</v>
      </c>
      <c r="F91" s="323" t="e">
        <f>IF(ISNUMBER(Regressions!F101),ROUND(Regressions!F101, 1), NA())</f>
        <v>#N/A</v>
      </c>
      <c r="G91" s="222" t="e">
        <f>IF(ISNUMBER(Regressions!G101),ROUND(Regressions!G101, 1), NA())</f>
        <v>#N/A</v>
      </c>
      <c r="H91" s="324" t="e">
        <f>IF(ISNUMBER(Regressions!H101),ROUND(Regressions!H101, 1), NA())</f>
        <v>#N/A</v>
      </c>
      <c r="I91" s="223" t="e">
        <f>IF(ISNUMBER(Regressions!I101),ROUND(Regressions!I101, 1), NA())</f>
        <v>#N/A</v>
      </c>
      <c r="J91" s="325" t="e">
        <f>IF(ISNUMBER(Regressions!K101),ROUND(Regressions!K101, 1), NA())</f>
        <v>#N/A</v>
      </c>
      <c r="K91" s="323" t="e">
        <f>IF(ISNUMBER(Regressions!L101),ROUND(Regressions!L101, 1), NA())</f>
        <v>#N/A</v>
      </c>
      <c r="L91" s="224" t="e">
        <f>IF(ISNUMBER(Regressions!M101),ROUND(Regressions!M101, 1), NA())</f>
        <v>#N/A</v>
      </c>
      <c r="M91" s="324" t="e">
        <f>IF(ISNUMBER(Regressions!N101),ROUND(Regressions!N101, 1), NA())</f>
        <v>#N/A</v>
      </c>
      <c r="N91" s="223" t="e">
        <f>IF(ISNUMBER(Regressions!O101),ROUND(Regressions!O101, 1), NA())</f>
        <v>#N/A</v>
      </c>
      <c r="O91" s="325" t="e">
        <f>IF(ISNUMBER(Regressions!Q101),ROUND(Regressions!Q101, 1), NA())</f>
        <v>#N/A</v>
      </c>
      <c r="P91" s="323" t="e">
        <f>IF(ISNUMBER(Regressions!R101),ROUND(Regressions!R101, 1), NA())</f>
        <v>#N/A</v>
      </c>
      <c r="Q91" s="201" t="e">
        <f>IF(ISNUMBER(Regressions!S101),ROUND(Regressions!S101, 1), NA())</f>
        <v>#N/A</v>
      </c>
      <c r="R91" s="324" t="e">
        <f>IF(ISNUMBER(Regressions!T101),ROUND(Regressions!T101, 1), NA())</f>
        <v>#N/A</v>
      </c>
      <c r="S91" s="223" t="e">
        <f>IF(ISNUMBER(Regressions!U101),ROUND(Regressions!U101, 1), NA())</f>
        <v>#N/A</v>
      </c>
    </row>
    <row xmlns:x14ac="http://schemas.microsoft.com/office/spreadsheetml/2009/9/ac" r="92" hidden="true" x14ac:dyDescent="0.2">
      <c r="A92" s="320" t="str">
        <f>IF(ISBLANK(Regressions!A102), " ", Regressions!A102)</f>
        <v>Armenia</v>
      </c>
      <c r="B92" s="321">
        <f>IF(ISBLANK(Regressions!B102), " ", Regressions!B102)</f>
        <v>2026</v>
      </c>
      <c r="C92" s="326" t="str">
        <f>IF(ISBLANK(Regressions!C102), " ", Regressions!C102)</f>
        <v>Rural</v>
      </c>
      <c r="D92" s="322" t="str">
        <f>IF(ISBLANK(Regressions!D102), " ", Regressions!D102)</f>
        <v> </v>
      </c>
      <c r="E92" s="200" t="e">
        <f>IF(ISNUMBER(Regressions!E102),ROUND(Regressions!E102, 1), NA())</f>
        <v>#N/A</v>
      </c>
      <c r="F92" s="323" t="e">
        <f>IF(ISNUMBER(Regressions!F102),ROUND(Regressions!F102, 1), NA())</f>
        <v>#N/A</v>
      </c>
      <c r="G92" s="222" t="e">
        <f>IF(ISNUMBER(Regressions!G102),ROUND(Regressions!G102, 1), NA())</f>
        <v>#N/A</v>
      </c>
      <c r="H92" s="324" t="e">
        <f>IF(ISNUMBER(Regressions!H102),ROUND(Regressions!H102, 1), NA())</f>
        <v>#N/A</v>
      </c>
      <c r="I92" s="223" t="e">
        <f>IF(ISNUMBER(Regressions!I102),ROUND(Regressions!I102, 1), NA())</f>
        <v>#N/A</v>
      </c>
      <c r="J92" s="325" t="e">
        <f>IF(ISNUMBER(Regressions!K102),ROUND(Regressions!K102, 1), NA())</f>
        <v>#N/A</v>
      </c>
      <c r="K92" s="323" t="e">
        <f>IF(ISNUMBER(Regressions!L102),ROUND(Regressions!L102, 1), NA())</f>
        <v>#N/A</v>
      </c>
      <c r="L92" s="224" t="e">
        <f>IF(ISNUMBER(Regressions!M102),ROUND(Regressions!M102, 1), NA())</f>
        <v>#N/A</v>
      </c>
      <c r="M92" s="324" t="e">
        <f>IF(ISNUMBER(Regressions!N102),ROUND(Regressions!N102, 1), NA())</f>
        <v>#N/A</v>
      </c>
      <c r="N92" s="223" t="e">
        <f>IF(ISNUMBER(Regressions!O102),ROUND(Regressions!O102, 1), NA())</f>
        <v>#N/A</v>
      </c>
      <c r="O92" s="325" t="e">
        <f>IF(ISNUMBER(Regressions!Q102),ROUND(Regressions!Q102, 1), NA())</f>
        <v>#N/A</v>
      </c>
      <c r="P92" s="323" t="e">
        <f>IF(ISNUMBER(Regressions!R102),ROUND(Regressions!R102, 1), NA())</f>
        <v>#N/A</v>
      </c>
      <c r="Q92" s="201" t="e">
        <f>IF(ISNUMBER(Regressions!S102),ROUND(Regressions!S102, 1), NA())</f>
        <v>#N/A</v>
      </c>
      <c r="R92" s="324" t="e">
        <f>IF(ISNUMBER(Regressions!T102),ROUND(Regressions!T102, 1), NA())</f>
        <v>#N/A</v>
      </c>
      <c r="S92" s="223" t="e">
        <f>IF(ISNUMBER(Regressions!U102),ROUND(Regressions!U102, 1), NA())</f>
        <v>#N/A</v>
      </c>
    </row>
    <row xmlns:x14ac="http://schemas.microsoft.com/office/spreadsheetml/2009/9/ac" r="93" hidden="true" x14ac:dyDescent="0.2">
      <c r="A93" s="320" t="str">
        <f>IF(ISBLANK(Regressions!A103), " ", Regressions!A103)</f>
        <v>Armenia</v>
      </c>
      <c r="B93" s="321">
        <f>IF(ISBLANK(Regressions!B103), " ", Regressions!B103)</f>
        <v>2027</v>
      </c>
      <c r="C93" s="326" t="str">
        <f>IF(ISBLANK(Regressions!C103), " ", Regressions!C103)</f>
        <v>Rural</v>
      </c>
      <c r="D93" s="322" t="str">
        <f>IF(ISBLANK(Regressions!D103), " ", Regressions!D103)</f>
        <v> </v>
      </c>
      <c r="E93" s="200" t="e">
        <f>IF(ISNUMBER(Regressions!E103),ROUND(Regressions!E103, 1), NA())</f>
        <v>#N/A</v>
      </c>
      <c r="F93" s="323" t="e">
        <f>IF(ISNUMBER(Regressions!F103),ROUND(Regressions!F103, 1), NA())</f>
        <v>#N/A</v>
      </c>
      <c r="G93" s="222" t="e">
        <f>IF(ISNUMBER(Regressions!G103),ROUND(Regressions!G103, 1), NA())</f>
        <v>#N/A</v>
      </c>
      <c r="H93" s="324" t="e">
        <f>IF(ISNUMBER(Regressions!H103),ROUND(Regressions!H103, 1), NA())</f>
        <v>#N/A</v>
      </c>
      <c r="I93" s="223" t="e">
        <f>IF(ISNUMBER(Regressions!I103),ROUND(Regressions!I103, 1), NA())</f>
        <v>#N/A</v>
      </c>
      <c r="J93" s="325" t="e">
        <f>IF(ISNUMBER(Regressions!K103),ROUND(Regressions!K103, 1), NA())</f>
        <v>#N/A</v>
      </c>
      <c r="K93" s="323" t="e">
        <f>IF(ISNUMBER(Regressions!L103),ROUND(Regressions!L103, 1), NA())</f>
        <v>#N/A</v>
      </c>
      <c r="L93" s="224" t="e">
        <f>IF(ISNUMBER(Regressions!M103),ROUND(Regressions!M103, 1), NA())</f>
        <v>#N/A</v>
      </c>
      <c r="M93" s="324" t="e">
        <f>IF(ISNUMBER(Regressions!N103),ROUND(Regressions!N103, 1), NA())</f>
        <v>#N/A</v>
      </c>
      <c r="N93" s="223" t="e">
        <f>IF(ISNUMBER(Regressions!O103),ROUND(Regressions!O103, 1), NA())</f>
        <v>#N/A</v>
      </c>
      <c r="O93" s="325" t="e">
        <f>IF(ISNUMBER(Regressions!Q103),ROUND(Regressions!Q103, 1), NA())</f>
        <v>#N/A</v>
      </c>
      <c r="P93" s="323" t="e">
        <f>IF(ISNUMBER(Regressions!R103),ROUND(Regressions!R103, 1), NA())</f>
        <v>#N/A</v>
      </c>
      <c r="Q93" s="201" t="e">
        <f>IF(ISNUMBER(Regressions!S103),ROUND(Regressions!S103, 1), NA())</f>
        <v>#N/A</v>
      </c>
      <c r="R93" s="324" t="e">
        <f>IF(ISNUMBER(Regressions!T103),ROUND(Regressions!T103, 1), NA())</f>
        <v>#N/A</v>
      </c>
      <c r="S93" s="223" t="e">
        <f>IF(ISNUMBER(Regressions!U103),ROUND(Regressions!U103, 1), NA())</f>
        <v>#N/A</v>
      </c>
    </row>
    <row xmlns:x14ac="http://schemas.microsoft.com/office/spreadsheetml/2009/9/ac" r="94" hidden="true" x14ac:dyDescent="0.2">
      <c r="A94" s="320" t="str">
        <f>IF(ISBLANK(Regressions!A104), " ", Regressions!A104)</f>
        <v>Armenia</v>
      </c>
      <c r="B94" s="321">
        <f>IF(ISBLANK(Regressions!B104), " ", Regressions!B104)</f>
        <v>2028</v>
      </c>
      <c r="C94" s="326" t="str">
        <f>IF(ISBLANK(Regressions!C104), " ", Regressions!C104)</f>
        <v>Rural</v>
      </c>
      <c r="D94" s="322" t="str">
        <f>IF(ISBLANK(Regressions!D104), " ", Regressions!D104)</f>
        <v> </v>
      </c>
      <c r="E94" s="200" t="e">
        <f>IF(ISNUMBER(Regressions!E104),ROUND(Regressions!E104, 1), NA())</f>
        <v>#N/A</v>
      </c>
      <c r="F94" s="323" t="e">
        <f>IF(ISNUMBER(Regressions!F104),ROUND(Regressions!F104, 1), NA())</f>
        <v>#N/A</v>
      </c>
      <c r="G94" s="222" t="e">
        <f>IF(ISNUMBER(Regressions!G104),ROUND(Regressions!G104, 1), NA())</f>
        <v>#N/A</v>
      </c>
      <c r="H94" s="324" t="e">
        <f>IF(ISNUMBER(Regressions!H104),ROUND(Regressions!H104, 1), NA())</f>
        <v>#N/A</v>
      </c>
      <c r="I94" s="223" t="e">
        <f>IF(ISNUMBER(Regressions!I104),ROUND(Regressions!I104, 1), NA())</f>
        <v>#N/A</v>
      </c>
      <c r="J94" s="325" t="e">
        <f>IF(ISNUMBER(Regressions!K104),ROUND(Regressions!K104, 1), NA())</f>
        <v>#N/A</v>
      </c>
      <c r="K94" s="323" t="e">
        <f>IF(ISNUMBER(Regressions!L104),ROUND(Regressions!L104, 1), NA())</f>
        <v>#N/A</v>
      </c>
      <c r="L94" s="224" t="e">
        <f>IF(ISNUMBER(Regressions!M104),ROUND(Regressions!M104, 1), NA())</f>
        <v>#N/A</v>
      </c>
      <c r="M94" s="324" t="e">
        <f>IF(ISNUMBER(Regressions!N104),ROUND(Regressions!N104, 1), NA())</f>
        <v>#N/A</v>
      </c>
      <c r="N94" s="223" t="e">
        <f>IF(ISNUMBER(Regressions!O104),ROUND(Regressions!O104, 1), NA())</f>
        <v>#N/A</v>
      </c>
      <c r="O94" s="325" t="e">
        <f>IF(ISNUMBER(Regressions!Q104),ROUND(Regressions!Q104, 1), NA())</f>
        <v>#N/A</v>
      </c>
      <c r="P94" s="323" t="e">
        <f>IF(ISNUMBER(Regressions!R104),ROUND(Regressions!R104, 1), NA())</f>
        <v>#N/A</v>
      </c>
      <c r="Q94" s="201" t="e">
        <f>IF(ISNUMBER(Regressions!S104),ROUND(Regressions!S104, 1), NA())</f>
        <v>#N/A</v>
      </c>
      <c r="R94" s="324" t="e">
        <f>IF(ISNUMBER(Regressions!T104),ROUND(Regressions!T104, 1), NA())</f>
        <v>#N/A</v>
      </c>
      <c r="S94" s="223" t="e">
        <f>IF(ISNUMBER(Regressions!U104),ROUND(Regressions!U104, 1), NA())</f>
        <v>#N/A</v>
      </c>
    </row>
    <row xmlns:x14ac="http://schemas.microsoft.com/office/spreadsheetml/2009/9/ac" r="95" hidden="true" x14ac:dyDescent="0.2">
      <c r="A95" s="320" t="str">
        <f>IF(ISBLANK(Regressions!A105), " ", Regressions!A105)</f>
        <v>Armenia</v>
      </c>
      <c r="B95" s="321">
        <f>IF(ISBLANK(Regressions!B105), " ", Regressions!B105)</f>
        <v>2029</v>
      </c>
      <c r="C95" s="326" t="str">
        <f>IF(ISBLANK(Regressions!C105), " ", Regressions!C105)</f>
        <v>Rural</v>
      </c>
      <c r="D95" s="322" t="str">
        <f>IF(ISBLANK(Regressions!D105), " ", Regressions!D105)</f>
        <v> </v>
      </c>
      <c r="E95" s="200" t="e">
        <f>IF(ISNUMBER(Regressions!E105),ROUND(Regressions!E105, 1), NA())</f>
        <v>#N/A</v>
      </c>
      <c r="F95" s="323" t="e">
        <f>IF(ISNUMBER(Regressions!F105),ROUND(Regressions!F105, 1), NA())</f>
        <v>#N/A</v>
      </c>
      <c r="G95" s="222" t="e">
        <f>IF(ISNUMBER(Regressions!G105),ROUND(Regressions!G105, 1), NA())</f>
        <v>#N/A</v>
      </c>
      <c r="H95" s="324" t="e">
        <f>IF(ISNUMBER(Regressions!H105),ROUND(Regressions!H105, 1), NA())</f>
        <v>#N/A</v>
      </c>
      <c r="I95" s="223" t="e">
        <f>IF(ISNUMBER(Regressions!I105),ROUND(Regressions!I105, 1), NA())</f>
        <v>#N/A</v>
      </c>
      <c r="J95" s="325" t="e">
        <f>IF(ISNUMBER(Regressions!K105),ROUND(Regressions!K105, 1), NA())</f>
        <v>#N/A</v>
      </c>
      <c r="K95" s="323" t="e">
        <f>IF(ISNUMBER(Regressions!L105),ROUND(Regressions!L105, 1), NA())</f>
        <v>#N/A</v>
      </c>
      <c r="L95" s="224" t="e">
        <f>IF(ISNUMBER(Regressions!M105),ROUND(Regressions!M105, 1), NA())</f>
        <v>#N/A</v>
      </c>
      <c r="M95" s="324" t="e">
        <f>IF(ISNUMBER(Regressions!N105),ROUND(Regressions!N105, 1), NA())</f>
        <v>#N/A</v>
      </c>
      <c r="N95" s="223" t="e">
        <f>IF(ISNUMBER(Regressions!O105),ROUND(Regressions!O105, 1), NA())</f>
        <v>#N/A</v>
      </c>
      <c r="O95" s="325" t="e">
        <f>IF(ISNUMBER(Regressions!Q105),ROUND(Regressions!Q105, 1), NA())</f>
        <v>#N/A</v>
      </c>
      <c r="P95" s="323" t="e">
        <f>IF(ISNUMBER(Regressions!R105),ROUND(Regressions!R105, 1), NA())</f>
        <v>#N/A</v>
      </c>
      <c r="Q95" s="201" t="e">
        <f>IF(ISNUMBER(Regressions!S105),ROUND(Regressions!S105, 1), NA())</f>
        <v>#N/A</v>
      </c>
      <c r="R95" s="324" t="e">
        <f>IF(ISNUMBER(Regressions!T105),ROUND(Regressions!T105, 1), NA())</f>
        <v>#N/A</v>
      </c>
      <c r="S95" s="223" t="e">
        <f>IF(ISNUMBER(Regressions!U105),ROUND(Regressions!U105, 1), NA())</f>
        <v>#N/A</v>
      </c>
    </row>
    <row xmlns:x14ac="http://schemas.microsoft.com/office/spreadsheetml/2009/9/ac" r="96" hidden="true" x14ac:dyDescent="0.2">
      <c r="A96" s="320" t="str">
        <f>IF(ISBLANK(Regressions!A106), " ", Regressions!A106)</f>
        <v>Armenia</v>
      </c>
      <c r="B96" s="321">
        <f>IF(ISBLANK(Regressions!B106), " ", Regressions!B106)</f>
        <v>2030</v>
      </c>
      <c r="C96" s="326" t="str">
        <f>IF(ISBLANK(Regressions!C106), " ", Regressions!C106)</f>
        <v>Rural</v>
      </c>
      <c r="D96" s="322" t="str">
        <f>IF(ISBLANK(Regressions!D106), " ", Regressions!D106)</f>
        <v> </v>
      </c>
      <c r="E96" s="200" t="e">
        <f>IF(ISNUMBER(Regressions!E106),ROUND(Regressions!E106, 1), NA())</f>
        <v>#N/A</v>
      </c>
      <c r="F96" s="323" t="e">
        <f>IF(ISNUMBER(Regressions!F106),ROUND(Regressions!F106, 1), NA())</f>
        <v>#N/A</v>
      </c>
      <c r="G96" s="222" t="e">
        <f>IF(ISNUMBER(Regressions!G106),ROUND(Regressions!G106, 1), NA())</f>
        <v>#N/A</v>
      </c>
      <c r="H96" s="324" t="e">
        <f>IF(ISNUMBER(Regressions!H106),ROUND(Regressions!H106, 1), NA())</f>
        <v>#N/A</v>
      </c>
      <c r="I96" s="223" t="e">
        <f>IF(ISNUMBER(Regressions!I106),ROUND(Regressions!I106, 1), NA())</f>
        <v>#N/A</v>
      </c>
      <c r="J96" s="325" t="e">
        <f>IF(ISNUMBER(Regressions!K106),ROUND(Regressions!K106, 1), NA())</f>
        <v>#N/A</v>
      </c>
      <c r="K96" s="323" t="e">
        <f>IF(ISNUMBER(Regressions!L106),ROUND(Regressions!L106, 1), NA())</f>
        <v>#N/A</v>
      </c>
      <c r="L96" s="224" t="e">
        <f>IF(ISNUMBER(Regressions!M106),ROUND(Regressions!M106, 1), NA())</f>
        <v>#N/A</v>
      </c>
      <c r="M96" s="324" t="e">
        <f>IF(ISNUMBER(Regressions!N106),ROUND(Regressions!N106, 1), NA())</f>
        <v>#N/A</v>
      </c>
      <c r="N96" s="223" t="e">
        <f>IF(ISNUMBER(Regressions!O106),ROUND(Regressions!O106, 1), NA())</f>
        <v>#N/A</v>
      </c>
      <c r="O96" s="325" t="e">
        <f>IF(ISNUMBER(Regressions!Q106),ROUND(Regressions!Q106, 1), NA())</f>
        <v>#N/A</v>
      </c>
      <c r="P96" s="323" t="e">
        <f>IF(ISNUMBER(Regressions!R106),ROUND(Regressions!R106, 1), NA())</f>
        <v>#N/A</v>
      </c>
      <c r="Q96" s="201" t="e">
        <f>IF(ISNUMBER(Regressions!S106),ROUND(Regressions!S106, 1), NA())</f>
        <v>#N/A</v>
      </c>
      <c r="R96" s="324" t="e">
        <f>IF(ISNUMBER(Regressions!T106),ROUND(Regressions!T106, 1), NA())</f>
        <v>#N/A</v>
      </c>
      <c r="S96" s="223" t="e">
        <f>IF(ISNUMBER(Regressions!U106),ROUND(Regressions!U106, 1), NA())</f>
        <v>#N/A</v>
      </c>
    </row>
    <row xmlns:x14ac="http://schemas.microsoft.com/office/spreadsheetml/2009/9/ac" r="97" x14ac:dyDescent="0.2">
      <c r="A97" s="320" t="str">
        <f>IF(ISBLANK(Regressions!A107), " ", Regressions!A107)</f>
        <v>Armenia</v>
      </c>
      <c r="B97" s="321">
        <f>IF(ISBLANK(Regressions!B107), " ", Regressions!B107)</f>
        <v>2000</v>
      </c>
      <c r="C97" s="326" t="str">
        <f>IF(ISBLANK(Regressions!C107), " ", Regressions!C107)</f>
        <v>Pre-primary</v>
      </c>
      <c r="D97" s="322">
        <f>IF(ISBLANK(Regressions!D107), " ", Regressions!D107)</f>
        <v>207895</v>
      </c>
      <c r="E97" s="200">
        <f>IF(ISNUMBER(Regressions!E107),ROUND(Regressions!E107, 1), NA())</f>
        <v>100</v>
      </c>
      <c r="F97" s="323" t="e">
        <f>IF(ISNUMBER(Regressions!F107),ROUND(Regressions!F107, 1), NA())</f>
        <v>#N/A</v>
      </c>
      <c r="G97" s="222" t="e">
        <f>IF(ISNUMBER(Regressions!G107),ROUND(Regressions!G107, 1), NA())</f>
        <v>#N/A</v>
      </c>
      <c r="H97" s="324" t="e">
        <f>IF(ISNUMBER(Regressions!H107),ROUND(Regressions!H107, 1), NA())</f>
        <v>#N/A</v>
      </c>
      <c r="I97" s="223" t="e">
        <f>IF(ISNUMBER(Regressions!I107),ROUND(Regressions!I107, 1), NA())</f>
        <v>#N/A</v>
      </c>
      <c r="J97" s="325" t="e">
        <f>IF(ISNUMBER(Regressions!K107),ROUND(Regressions!K107, 1), NA())</f>
        <v>#N/A</v>
      </c>
      <c r="K97" s="323" t="e">
        <f>IF(ISNUMBER(Regressions!L107),ROUND(Regressions!L107, 1), NA())</f>
        <v>#N/A</v>
      </c>
      <c r="L97" s="224" t="e">
        <f>IF(ISNUMBER(Regressions!M107),ROUND(Regressions!M107, 1), NA())</f>
        <v>#N/A</v>
      </c>
      <c r="M97" s="324" t="e">
        <f>IF(ISNUMBER(Regressions!N107),ROUND(Regressions!N107, 1), NA())</f>
        <v>#N/A</v>
      </c>
      <c r="N97" s="223" t="e">
        <f>IF(ISNUMBER(Regressions!O107),ROUND(Regressions!O107, 1), NA())</f>
        <v>#N/A</v>
      </c>
      <c r="O97" s="325" t="e">
        <f>IF(ISNUMBER(Regressions!Q107),ROUND(Regressions!Q107, 1), NA())</f>
        <v>#N/A</v>
      </c>
      <c r="P97" s="323" t="e">
        <f>IF(ISNUMBER(Regressions!R107),ROUND(Regressions!R107, 1), NA())</f>
        <v>#N/A</v>
      </c>
      <c r="Q97" s="201" t="e">
        <f>IF(ISNUMBER(Regressions!S107),ROUND(Regressions!S107, 1), NA())</f>
        <v>#N/A</v>
      </c>
      <c r="R97" s="324" t="e">
        <f>IF(ISNUMBER(Regressions!T107),ROUND(Regressions!T107, 1), NA())</f>
        <v>#N/A</v>
      </c>
      <c r="S97" s="223" t="e">
        <f>IF(ISNUMBER(Regressions!U107),ROUND(Regressions!U107, 1), NA())</f>
        <v>#N/A</v>
      </c>
    </row>
    <row xmlns:x14ac="http://schemas.microsoft.com/office/spreadsheetml/2009/9/ac" r="98" x14ac:dyDescent="0.2">
      <c r="A98" s="320" t="str">
        <f>IF(ISBLANK(Regressions!A108), " ", Regressions!A108)</f>
        <v>Armenia</v>
      </c>
      <c r="B98" s="321">
        <f>IF(ISBLANK(Regressions!B108), " ", Regressions!B108)</f>
        <v>2001</v>
      </c>
      <c r="C98" s="326" t="str">
        <f>IF(ISBLANK(Regressions!C108), " ", Regressions!C108)</f>
        <v>Pre-primary</v>
      </c>
      <c r="D98" s="322">
        <f>IF(ISBLANK(Regressions!D108), " ", Regressions!D108)</f>
        <v>191679</v>
      </c>
      <c r="E98" s="200">
        <f>IF(ISNUMBER(Regressions!E108),ROUND(Regressions!E108, 1), NA())</f>
        <v>100</v>
      </c>
      <c r="F98" s="323" t="e">
        <f>IF(ISNUMBER(Regressions!F108),ROUND(Regressions!F108, 1), NA())</f>
        <v>#N/A</v>
      </c>
      <c r="G98" s="222" t="e">
        <f>IF(ISNUMBER(Regressions!G108),ROUND(Regressions!G108, 1), NA())</f>
        <v>#N/A</v>
      </c>
      <c r="H98" s="324" t="e">
        <f>IF(ISNUMBER(Regressions!H108),ROUND(Regressions!H108, 1), NA())</f>
        <v>#N/A</v>
      </c>
      <c r="I98" s="223" t="e">
        <f>IF(ISNUMBER(Regressions!I108),ROUND(Regressions!I108, 1), NA())</f>
        <v>#N/A</v>
      </c>
      <c r="J98" s="325" t="e">
        <f>IF(ISNUMBER(Regressions!K108),ROUND(Regressions!K108, 1), NA())</f>
        <v>#N/A</v>
      </c>
      <c r="K98" s="323" t="e">
        <f>IF(ISNUMBER(Regressions!L108),ROUND(Regressions!L108, 1), NA())</f>
        <v>#N/A</v>
      </c>
      <c r="L98" s="224" t="e">
        <f>IF(ISNUMBER(Regressions!M108),ROUND(Regressions!M108, 1), NA())</f>
        <v>#N/A</v>
      </c>
      <c r="M98" s="324" t="e">
        <f>IF(ISNUMBER(Regressions!N108),ROUND(Regressions!N108, 1), NA())</f>
        <v>#N/A</v>
      </c>
      <c r="N98" s="223" t="e">
        <f>IF(ISNUMBER(Regressions!O108),ROUND(Regressions!O108, 1), NA())</f>
        <v>#N/A</v>
      </c>
      <c r="O98" s="325" t="e">
        <f>IF(ISNUMBER(Regressions!Q108),ROUND(Regressions!Q108, 1), NA())</f>
        <v>#N/A</v>
      </c>
      <c r="P98" s="323" t="e">
        <f>IF(ISNUMBER(Regressions!R108),ROUND(Regressions!R108, 1), NA())</f>
        <v>#N/A</v>
      </c>
      <c r="Q98" s="201" t="e">
        <f>IF(ISNUMBER(Regressions!S108),ROUND(Regressions!S108, 1), NA())</f>
        <v>#N/A</v>
      </c>
      <c r="R98" s="324" t="e">
        <f>IF(ISNUMBER(Regressions!T108),ROUND(Regressions!T108, 1), NA())</f>
        <v>#N/A</v>
      </c>
      <c r="S98" s="223" t="e">
        <f>IF(ISNUMBER(Regressions!U108),ROUND(Regressions!U108, 1), NA())</f>
        <v>#N/A</v>
      </c>
    </row>
    <row xmlns:x14ac="http://schemas.microsoft.com/office/spreadsheetml/2009/9/ac" r="99" x14ac:dyDescent="0.2">
      <c r="A99" s="320" t="str">
        <f>IF(ISBLANK(Regressions!A109), " ", Regressions!A109)</f>
        <v>Armenia</v>
      </c>
      <c r="B99" s="321">
        <f>IF(ISBLANK(Regressions!B109), " ", Regressions!B109)</f>
        <v>2002</v>
      </c>
      <c r="C99" s="326" t="str">
        <f>IF(ISBLANK(Regressions!C109), " ", Regressions!C109)</f>
        <v>Pre-primary</v>
      </c>
      <c r="D99" s="322">
        <f>IF(ISBLANK(Regressions!D109), " ", Regressions!D109)</f>
        <v>178638</v>
      </c>
      <c r="E99" s="200">
        <f>IF(ISNUMBER(Regressions!E109),ROUND(Regressions!E109, 1), NA())</f>
        <v>100</v>
      </c>
      <c r="F99" s="323" t="e">
        <f>IF(ISNUMBER(Regressions!F109),ROUND(Regressions!F109, 1), NA())</f>
        <v>#N/A</v>
      </c>
      <c r="G99" s="222" t="e">
        <f>IF(ISNUMBER(Regressions!G109),ROUND(Regressions!G109, 1), NA())</f>
        <v>#N/A</v>
      </c>
      <c r="H99" s="324" t="e">
        <f>IF(ISNUMBER(Regressions!H109),ROUND(Regressions!H109, 1), NA())</f>
        <v>#N/A</v>
      </c>
      <c r="I99" s="223" t="e">
        <f>IF(ISNUMBER(Regressions!I109),ROUND(Regressions!I109, 1), NA())</f>
        <v>#N/A</v>
      </c>
      <c r="J99" s="325" t="e">
        <f>IF(ISNUMBER(Regressions!K109),ROUND(Regressions!K109, 1), NA())</f>
        <v>#N/A</v>
      </c>
      <c r="K99" s="323" t="e">
        <f>IF(ISNUMBER(Regressions!L109),ROUND(Regressions!L109, 1), NA())</f>
        <v>#N/A</v>
      </c>
      <c r="L99" s="224" t="e">
        <f>IF(ISNUMBER(Regressions!M109),ROUND(Regressions!M109, 1), NA())</f>
        <v>#N/A</v>
      </c>
      <c r="M99" s="324" t="e">
        <f>IF(ISNUMBER(Regressions!N109),ROUND(Regressions!N109, 1), NA())</f>
        <v>#N/A</v>
      </c>
      <c r="N99" s="223" t="e">
        <f>IF(ISNUMBER(Regressions!O109),ROUND(Regressions!O109, 1), NA())</f>
        <v>#N/A</v>
      </c>
      <c r="O99" s="325" t="e">
        <f>IF(ISNUMBER(Regressions!Q109),ROUND(Regressions!Q109, 1), NA())</f>
        <v>#N/A</v>
      </c>
      <c r="P99" s="323" t="e">
        <f>IF(ISNUMBER(Regressions!R109),ROUND(Regressions!R109, 1), NA())</f>
        <v>#N/A</v>
      </c>
      <c r="Q99" s="201" t="e">
        <f>IF(ISNUMBER(Regressions!S109),ROUND(Regressions!S109, 1), NA())</f>
        <v>#N/A</v>
      </c>
      <c r="R99" s="324" t="e">
        <f>IF(ISNUMBER(Regressions!T109),ROUND(Regressions!T109, 1), NA())</f>
        <v>#N/A</v>
      </c>
      <c r="S99" s="223" t="e">
        <f>IF(ISNUMBER(Regressions!U109),ROUND(Regressions!U109, 1), NA())</f>
        <v>#N/A</v>
      </c>
    </row>
    <row xmlns:x14ac="http://schemas.microsoft.com/office/spreadsheetml/2009/9/ac" r="100" x14ac:dyDescent="0.2">
      <c r="A100" s="320" t="str">
        <f>IF(ISBLANK(Regressions!A110), " ", Regressions!A110)</f>
        <v>Armenia</v>
      </c>
      <c r="B100" s="321">
        <f>IF(ISBLANK(Regressions!B110), " ", Regressions!B110)</f>
        <v>2003</v>
      </c>
      <c r="C100" s="326" t="str">
        <f>IF(ISBLANK(Regressions!C110), " ", Regressions!C110)</f>
        <v>Pre-primary</v>
      </c>
      <c r="D100" s="322">
        <f>IF(ISBLANK(Regressions!D110), " ", Regressions!D110)</f>
        <v>169715</v>
      </c>
      <c r="E100" s="200">
        <f>IF(ISNUMBER(Regressions!E110),ROUND(Regressions!E110, 1), NA())</f>
        <v>100</v>
      </c>
      <c r="F100" s="323" t="e">
        <f>IF(ISNUMBER(Regressions!F110),ROUND(Regressions!F110, 1), NA())</f>
        <v>#N/A</v>
      </c>
      <c r="G100" s="222" t="e">
        <f>IF(ISNUMBER(Regressions!G110),ROUND(Regressions!G110, 1), NA())</f>
        <v>#N/A</v>
      </c>
      <c r="H100" s="324" t="e">
        <f>IF(ISNUMBER(Regressions!H110),ROUND(Regressions!H110, 1), NA())</f>
        <v>#N/A</v>
      </c>
      <c r="I100" s="223" t="e">
        <f>IF(ISNUMBER(Regressions!I110),ROUND(Regressions!I110, 1), NA())</f>
        <v>#N/A</v>
      </c>
      <c r="J100" s="325" t="e">
        <f>IF(ISNUMBER(Regressions!K110),ROUND(Regressions!K110, 1), NA())</f>
        <v>#N/A</v>
      </c>
      <c r="K100" s="323" t="e">
        <f>IF(ISNUMBER(Regressions!L110),ROUND(Regressions!L110, 1), NA())</f>
        <v>#N/A</v>
      </c>
      <c r="L100" s="224" t="e">
        <f>IF(ISNUMBER(Regressions!M110),ROUND(Regressions!M110, 1), NA())</f>
        <v>#N/A</v>
      </c>
      <c r="M100" s="324" t="e">
        <f>IF(ISNUMBER(Regressions!N110),ROUND(Regressions!N110, 1), NA())</f>
        <v>#N/A</v>
      </c>
      <c r="N100" s="223" t="e">
        <f>IF(ISNUMBER(Regressions!O110),ROUND(Regressions!O110, 1), NA())</f>
        <v>#N/A</v>
      </c>
      <c r="O100" s="325" t="e">
        <f>IF(ISNUMBER(Regressions!Q110),ROUND(Regressions!Q110, 1), NA())</f>
        <v>#N/A</v>
      </c>
      <c r="P100" s="323" t="e">
        <f>IF(ISNUMBER(Regressions!R110),ROUND(Regressions!R110, 1), NA())</f>
        <v>#N/A</v>
      </c>
      <c r="Q100" s="201" t="e">
        <f>IF(ISNUMBER(Regressions!S110),ROUND(Regressions!S110, 1), NA())</f>
        <v>#N/A</v>
      </c>
      <c r="R100" s="324" t="e">
        <f>IF(ISNUMBER(Regressions!T110),ROUND(Regressions!T110, 1), NA())</f>
        <v>#N/A</v>
      </c>
      <c r="S100" s="223" t="e">
        <f>IF(ISNUMBER(Regressions!U110),ROUND(Regressions!U110, 1), NA())</f>
        <v>#N/A</v>
      </c>
    </row>
    <row xmlns:x14ac="http://schemas.microsoft.com/office/spreadsheetml/2009/9/ac" r="101" x14ac:dyDescent="0.2">
      <c r="A101" s="320" t="str">
        <f>IF(ISBLANK(Regressions!A111), " ", Regressions!A111)</f>
        <v>Armenia</v>
      </c>
      <c r="B101" s="321">
        <f>IF(ISBLANK(Regressions!B111), " ", Regressions!B111)</f>
        <v>2004</v>
      </c>
      <c r="C101" s="326" t="str">
        <f>IF(ISBLANK(Regressions!C111), " ", Regressions!C111)</f>
        <v>Pre-primary</v>
      </c>
      <c r="D101" s="322">
        <f>IF(ISBLANK(Regressions!D111), " ", Regressions!D111)</f>
        <v>161205</v>
      </c>
      <c r="E101" s="200">
        <f>IF(ISNUMBER(Regressions!E111),ROUND(Regressions!E111, 1), NA())</f>
        <v>100</v>
      </c>
      <c r="F101" s="323" t="e">
        <f>IF(ISNUMBER(Regressions!F111),ROUND(Regressions!F111, 1), NA())</f>
        <v>#N/A</v>
      </c>
      <c r="G101" s="222" t="e">
        <f>IF(ISNUMBER(Regressions!G111),ROUND(Regressions!G111, 1), NA())</f>
        <v>#N/A</v>
      </c>
      <c r="H101" s="324" t="e">
        <f>IF(ISNUMBER(Regressions!H111),ROUND(Regressions!H111, 1), NA())</f>
        <v>#N/A</v>
      </c>
      <c r="I101" s="223" t="e">
        <f>IF(ISNUMBER(Regressions!I111),ROUND(Regressions!I111, 1), NA())</f>
        <v>#N/A</v>
      </c>
      <c r="J101" s="325" t="e">
        <f>IF(ISNUMBER(Regressions!K111),ROUND(Regressions!K111, 1), NA())</f>
        <v>#N/A</v>
      </c>
      <c r="K101" s="323" t="e">
        <f>IF(ISNUMBER(Regressions!L111),ROUND(Regressions!L111, 1), NA())</f>
        <v>#N/A</v>
      </c>
      <c r="L101" s="224" t="e">
        <f>IF(ISNUMBER(Regressions!M111),ROUND(Regressions!M111, 1), NA())</f>
        <v>#N/A</v>
      </c>
      <c r="M101" s="324" t="e">
        <f>IF(ISNUMBER(Regressions!N111),ROUND(Regressions!N111, 1), NA())</f>
        <v>#N/A</v>
      </c>
      <c r="N101" s="223" t="e">
        <f>IF(ISNUMBER(Regressions!O111),ROUND(Regressions!O111, 1), NA())</f>
        <v>#N/A</v>
      </c>
      <c r="O101" s="325" t="e">
        <f>IF(ISNUMBER(Regressions!Q111),ROUND(Regressions!Q111, 1), NA())</f>
        <v>#N/A</v>
      </c>
      <c r="P101" s="323" t="e">
        <f>IF(ISNUMBER(Regressions!R111),ROUND(Regressions!R111, 1), NA())</f>
        <v>#N/A</v>
      </c>
      <c r="Q101" s="201" t="e">
        <f>IF(ISNUMBER(Regressions!S111),ROUND(Regressions!S111, 1), NA())</f>
        <v>#N/A</v>
      </c>
      <c r="R101" s="324" t="e">
        <f>IF(ISNUMBER(Regressions!T111),ROUND(Regressions!T111, 1), NA())</f>
        <v>#N/A</v>
      </c>
      <c r="S101" s="223" t="e">
        <f>IF(ISNUMBER(Regressions!U111),ROUND(Regressions!U111, 1), NA())</f>
        <v>#N/A</v>
      </c>
    </row>
    <row xmlns:x14ac="http://schemas.microsoft.com/office/spreadsheetml/2009/9/ac" r="102" x14ac:dyDescent="0.2">
      <c r="A102" s="320" t="str">
        <f>IF(ISBLANK(Regressions!A112), " ", Regressions!A112)</f>
        <v>Armenia</v>
      </c>
      <c r="B102" s="321">
        <f>IF(ISBLANK(Regressions!B112), " ", Regressions!B112)</f>
        <v>2005</v>
      </c>
      <c r="C102" s="326" t="str">
        <f>IF(ISBLANK(Regressions!C112), " ", Regressions!C112)</f>
        <v>Pre-primary</v>
      </c>
      <c r="D102" s="322">
        <f>IF(ISBLANK(Regressions!D112), " ", Regressions!D112)</f>
        <v>153764</v>
      </c>
      <c r="E102" s="200">
        <f>IF(ISNUMBER(Regressions!E112),ROUND(Regressions!E112, 1), NA())</f>
        <v>100</v>
      </c>
      <c r="F102" s="323" t="e">
        <f>IF(ISNUMBER(Regressions!F112),ROUND(Regressions!F112, 1), NA())</f>
        <v>#N/A</v>
      </c>
      <c r="G102" s="222" t="e">
        <f>IF(ISNUMBER(Regressions!G112),ROUND(Regressions!G112, 1), NA())</f>
        <v>#N/A</v>
      </c>
      <c r="H102" s="324" t="e">
        <f>IF(ISNUMBER(Regressions!H112),ROUND(Regressions!H112, 1), NA())</f>
        <v>#N/A</v>
      </c>
      <c r="I102" s="223" t="e">
        <f>IF(ISNUMBER(Regressions!I112),ROUND(Regressions!I112, 1), NA())</f>
        <v>#N/A</v>
      </c>
      <c r="J102" s="325" t="e">
        <f>IF(ISNUMBER(Regressions!K112),ROUND(Regressions!K112, 1), NA())</f>
        <v>#N/A</v>
      </c>
      <c r="K102" s="323" t="e">
        <f>IF(ISNUMBER(Regressions!L112),ROUND(Regressions!L112, 1), NA())</f>
        <v>#N/A</v>
      </c>
      <c r="L102" s="224" t="e">
        <f>IF(ISNUMBER(Regressions!M112),ROUND(Regressions!M112, 1), NA())</f>
        <v>#N/A</v>
      </c>
      <c r="M102" s="324" t="e">
        <f>IF(ISNUMBER(Regressions!N112),ROUND(Regressions!N112, 1), NA())</f>
        <v>#N/A</v>
      </c>
      <c r="N102" s="223" t="e">
        <f>IF(ISNUMBER(Regressions!O112),ROUND(Regressions!O112, 1), NA())</f>
        <v>#N/A</v>
      </c>
      <c r="O102" s="325" t="e">
        <f>IF(ISNUMBER(Regressions!Q112),ROUND(Regressions!Q112, 1), NA())</f>
        <v>#N/A</v>
      </c>
      <c r="P102" s="323" t="e">
        <f>IF(ISNUMBER(Regressions!R112),ROUND(Regressions!R112, 1), NA())</f>
        <v>#N/A</v>
      </c>
      <c r="Q102" s="201" t="e">
        <f>IF(ISNUMBER(Regressions!S112),ROUND(Regressions!S112, 1), NA())</f>
        <v>#N/A</v>
      </c>
      <c r="R102" s="324" t="e">
        <f>IF(ISNUMBER(Regressions!T112),ROUND(Regressions!T112, 1), NA())</f>
        <v>#N/A</v>
      </c>
      <c r="S102" s="223" t="e">
        <f>IF(ISNUMBER(Regressions!U112),ROUND(Regressions!U112, 1), NA())</f>
        <v>#N/A</v>
      </c>
    </row>
    <row xmlns:x14ac="http://schemas.microsoft.com/office/spreadsheetml/2009/9/ac" r="103" x14ac:dyDescent="0.2">
      <c r="A103" s="320" t="str">
        <f>IF(ISBLANK(Regressions!A113), " ", Regressions!A113)</f>
        <v>Armenia</v>
      </c>
      <c r="B103" s="321">
        <f>IF(ISBLANK(Regressions!B113), " ", Regressions!B113)</f>
        <v>2006</v>
      </c>
      <c r="C103" s="326" t="str">
        <f>IF(ISBLANK(Regressions!C113), " ", Regressions!C113)</f>
        <v>Pre-primary</v>
      </c>
      <c r="D103" s="322">
        <f>IF(ISBLANK(Regressions!D113), " ", Regressions!D113)</f>
        <v>148563</v>
      </c>
      <c r="E103" s="200">
        <f>IF(ISNUMBER(Regressions!E113),ROUND(Regressions!E113, 1), NA())</f>
        <v>100</v>
      </c>
      <c r="F103" s="323" t="e">
        <f>IF(ISNUMBER(Regressions!F113),ROUND(Regressions!F113, 1), NA())</f>
        <v>#N/A</v>
      </c>
      <c r="G103" s="222" t="e">
        <f>IF(ISNUMBER(Regressions!G113),ROUND(Regressions!G113, 1), NA())</f>
        <v>#N/A</v>
      </c>
      <c r="H103" s="324" t="e">
        <f>IF(ISNUMBER(Regressions!H113),ROUND(Regressions!H113, 1), NA())</f>
        <v>#N/A</v>
      </c>
      <c r="I103" s="223" t="e">
        <f>IF(ISNUMBER(Regressions!I113),ROUND(Regressions!I113, 1), NA())</f>
        <v>#N/A</v>
      </c>
      <c r="J103" s="325" t="e">
        <f>IF(ISNUMBER(Regressions!K113),ROUND(Regressions!K113, 1), NA())</f>
        <v>#N/A</v>
      </c>
      <c r="K103" s="323" t="e">
        <f>IF(ISNUMBER(Regressions!L113),ROUND(Regressions!L113, 1), NA())</f>
        <v>#N/A</v>
      </c>
      <c r="L103" s="224" t="e">
        <f>IF(ISNUMBER(Regressions!M113),ROUND(Regressions!M113, 1), NA())</f>
        <v>#N/A</v>
      </c>
      <c r="M103" s="324" t="e">
        <f>IF(ISNUMBER(Regressions!N113),ROUND(Regressions!N113, 1), NA())</f>
        <v>#N/A</v>
      </c>
      <c r="N103" s="223" t="e">
        <f>IF(ISNUMBER(Regressions!O113),ROUND(Regressions!O113, 1), NA())</f>
        <v>#N/A</v>
      </c>
      <c r="O103" s="325" t="e">
        <f>IF(ISNUMBER(Regressions!Q113),ROUND(Regressions!Q113, 1), NA())</f>
        <v>#N/A</v>
      </c>
      <c r="P103" s="323" t="e">
        <f>IF(ISNUMBER(Regressions!R113),ROUND(Regressions!R113, 1), NA())</f>
        <v>#N/A</v>
      </c>
      <c r="Q103" s="201" t="e">
        <f>IF(ISNUMBER(Regressions!S113),ROUND(Regressions!S113, 1), NA())</f>
        <v>#N/A</v>
      </c>
      <c r="R103" s="324" t="e">
        <f>IF(ISNUMBER(Regressions!T113),ROUND(Regressions!T113, 1), NA())</f>
        <v>#N/A</v>
      </c>
      <c r="S103" s="223" t="e">
        <f>IF(ISNUMBER(Regressions!U113),ROUND(Regressions!U113, 1), NA())</f>
        <v>#N/A</v>
      </c>
    </row>
    <row xmlns:x14ac="http://schemas.microsoft.com/office/spreadsheetml/2009/9/ac" r="104" x14ac:dyDescent="0.2">
      <c r="A104" s="320" t="str">
        <f>IF(ISBLANK(Regressions!A114), " ", Regressions!A114)</f>
        <v>Armenia</v>
      </c>
      <c r="B104" s="321">
        <f>IF(ISBLANK(Regressions!B114), " ", Regressions!B114)</f>
        <v>2007</v>
      </c>
      <c r="C104" s="326" t="str">
        <f>IF(ISBLANK(Regressions!C114), " ", Regressions!C114)</f>
        <v>Pre-primary</v>
      </c>
      <c r="D104" s="322">
        <f>IF(ISBLANK(Regressions!D114), " ", Regressions!D114)</f>
        <v>145819</v>
      </c>
      <c r="E104" s="200">
        <f>IF(ISNUMBER(Regressions!E114),ROUND(Regressions!E114, 1), NA())</f>
        <v>100</v>
      </c>
      <c r="F104" s="323" t="e">
        <f>IF(ISNUMBER(Regressions!F114),ROUND(Regressions!F114, 1), NA())</f>
        <v>#N/A</v>
      </c>
      <c r="G104" s="222" t="e">
        <f>IF(ISNUMBER(Regressions!G114),ROUND(Regressions!G114, 1), NA())</f>
        <v>#N/A</v>
      </c>
      <c r="H104" s="324" t="e">
        <f>IF(ISNUMBER(Regressions!H114),ROUND(Regressions!H114, 1), NA())</f>
        <v>#N/A</v>
      </c>
      <c r="I104" s="223" t="e">
        <f>IF(ISNUMBER(Regressions!I114),ROUND(Regressions!I114, 1), NA())</f>
        <v>#N/A</v>
      </c>
      <c r="J104" s="325" t="e">
        <f>IF(ISNUMBER(Regressions!K114),ROUND(Regressions!K114, 1), NA())</f>
        <v>#N/A</v>
      </c>
      <c r="K104" s="323" t="e">
        <f>IF(ISNUMBER(Regressions!L114),ROUND(Regressions!L114, 1), NA())</f>
        <v>#N/A</v>
      </c>
      <c r="L104" s="224" t="e">
        <f>IF(ISNUMBER(Regressions!M114),ROUND(Regressions!M114, 1), NA())</f>
        <v>#N/A</v>
      </c>
      <c r="M104" s="324" t="e">
        <f>IF(ISNUMBER(Regressions!N114),ROUND(Regressions!N114, 1), NA())</f>
        <v>#N/A</v>
      </c>
      <c r="N104" s="223" t="e">
        <f>IF(ISNUMBER(Regressions!O114),ROUND(Regressions!O114, 1), NA())</f>
        <v>#N/A</v>
      </c>
      <c r="O104" s="325" t="e">
        <f>IF(ISNUMBER(Regressions!Q114),ROUND(Regressions!Q114, 1), NA())</f>
        <v>#N/A</v>
      </c>
      <c r="P104" s="323" t="e">
        <f>IF(ISNUMBER(Regressions!R114),ROUND(Regressions!R114, 1), NA())</f>
        <v>#N/A</v>
      </c>
      <c r="Q104" s="201" t="e">
        <f>IF(ISNUMBER(Regressions!S114),ROUND(Regressions!S114, 1), NA())</f>
        <v>#N/A</v>
      </c>
      <c r="R104" s="324" t="e">
        <f>IF(ISNUMBER(Regressions!T114),ROUND(Regressions!T114, 1), NA())</f>
        <v>#N/A</v>
      </c>
      <c r="S104" s="223" t="e">
        <f>IF(ISNUMBER(Regressions!U114),ROUND(Regressions!U114, 1), NA())</f>
        <v>#N/A</v>
      </c>
    </row>
    <row xmlns:x14ac="http://schemas.microsoft.com/office/spreadsheetml/2009/9/ac" r="105" x14ac:dyDescent="0.2">
      <c r="A105" s="320" t="str">
        <f>IF(ISBLANK(Regressions!A115), " ", Regressions!A115)</f>
        <v>Armenia</v>
      </c>
      <c r="B105" s="321">
        <f>IF(ISBLANK(Regressions!B115), " ", Regressions!B115)</f>
        <v>2008</v>
      </c>
      <c r="C105" s="326" t="str">
        <f>IF(ISBLANK(Regressions!C115), " ", Regressions!C115)</f>
        <v>Pre-primary</v>
      </c>
      <c r="D105" s="322">
        <f>IF(ISBLANK(Regressions!D115), " ", Regressions!D115)</f>
        <v>146116</v>
      </c>
      <c r="E105" s="200">
        <f>IF(ISNUMBER(Regressions!E115),ROUND(Regressions!E115, 1), NA())</f>
        <v>100</v>
      </c>
      <c r="F105" s="323" t="e">
        <f>IF(ISNUMBER(Regressions!F115),ROUND(Regressions!F115, 1), NA())</f>
        <v>#N/A</v>
      </c>
      <c r="G105" s="222" t="e">
        <f>IF(ISNUMBER(Regressions!G115),ROUND(Regressions!G115, 1), NA())</f>
        <v>#N/A</v>
      </c>
      <c r="H105" s="324" t="e">
        <f>IF(ISNUMBER(Regressions!H115),ROUND(Regressions!H115, 1), NA())</f>
        <v>#N/A</v>
      </c>
      <c r="I105" s="223" t="e">
        <f>IF(ISNUMBER(Regressions!I115),ROUND(Regressions!I115, 1), NA())</f>
        <v>#N/A</v>
      </c>
      <c r="J105" s="325" t="e">
        <f>IF(ISNUMBER(Regressions!K115),ROUND(Regressions!K115, 1), NA())</f>
        <v>#N/A</v>
      </c>
      <c r="K105" s="323" t="e">
        <f>IF(ISNUMBER(Regressions!L115),ROUND(Regressions!L115, 1), NA())</f>
        <v>#N/A</v>
      </c>
      <c r="L105" s="224" t="e">
        <f>IF(ISNUMBER(Regressions!M115),ROUND(Regressions!M115, 1), NA())</f>
        <v>#N/A</v>
      </c>
      <c r="M105" s="324" t="e">
        <f>IF(ISNUMBER(Regressions!N115),ROUND(Regressions!N115, 1), NA())</f>
        <v>#N/A</v>
      </c>
      <c r="N105" s="223" t="e">
        <f>IF(ISNUMBER(Regressions!O115),ROUND(Regressions!O115, 1), NA())</f>
        <v>#N/A</v>
      </c>
      <c r="O105" s="325" t="e">
        <f>IF(ISNUMBER(Regressions!Q115),ROUND(Regressions!Q115, 1), NA())</f>
        <v>#N/A</v>
      </c>
      <c r="P105" s="323" t="e">
        <f>IF(ISNUMBER(Regressions!R115),ROUND(Regressions!R115, 1), NA())</f>
        <v>#N/A</v>
      </c>
      <c r="Q105" s="201" t="e">
        <f>IF(ISNUMBER(Regressions!S115),ROUND(Regressions!S115, 1), NA())</f>
        <v>#N/A</v>
      </c>
      <c r="R105" s="324" t="e">
        <f>IF(ISNUMBER(Regressions!T115),ROUND(Regressions!T115, 1), NA())</f>
        <v>#N/A</v>
      </c>
      <c r="S105" s="223" t="e">
        <f>IF(ISNUMBER(Regressions!U115),ROUND(Regressions!U115, 1), NA())</f>
        <v>#N/A</v>
      </c>
    </row>
    <row xmlns:x14ac="http://schemas.microsoft.com/office/spreadsheetml/2009/9/ac" r="106" x14ac:dyDescent="0.2">
      <c r="A106" s="320" t="str">
        <f>IF(ISBLANK(Regressions!A116), " ", Regressions!A116)</f>
        <v>Armenia</v>
      </c>
      <c r="B106" s="321">
        <f>IF(ISBLANK(Regressions!B116), " ", Regressions!B116)</f>
        <v>2009</v>
      </c>
      <c r="C106" s="326" t="str">
        <f>IF(ISBLANK(Regressions!C116), " ", Regressions!C116)</f>
        <v>Pre-primary</v>
      </c>
      <c r="D106" s="322">
        <f>IF(ISBLANK(Regressions!D116), " ", Regressions!D116)</f>
        <v>147842</v>
      </c>
      <c r="E106" s="200">
        <f>IF(ISNUMBER(Regressions!E116),ROUND(Regressions!E116, 1), NA())</f>
        <v>100</v>
      </c>
      <c r="F106" s="323" t="e">
        <f>IF(ISNUMBER(Regressions!F116),ROUND(Regressions!F116, 1), NA())</f>
        <v>#N/A</v>
      </c>
      <c r="G106" s="222" t="e">
        <f>IF(ISNUMBER(Regressions!G116),ROUND(Regressions!G116, 1), NA())</f>
        <v>#N/A</v>
      </c>
      <c r="H106" s="324" t="e">
        <f>IF(ISNUMBER(Regressions!H116),ROUND(Regressions!H116, 1), NA())</f>
        <v>#N/A</v>
      </c>
      <c r="I106" s="223" t="e">
        <f>IF(ISNUMBER(Regressions!I116),ROUND(Regressions!I116, 1), NA())</f>
        <v>#N/A</v>
      </c>
      <c r="J106" s="325" t="e">
        <f>IF(ISNUMBER(Regressions!K116),ROUND(Regressions!K116, 1), NA())</f>
        <v>#N/A</v>
      </c>
      <c r="K106" s="323" t="e">
        <f>IF(ISNUMBER(Regressions!L116),ROUND(Regressions!L116, 1), NA())</f>
        <v>#N/A</v>
      </c>
      <c r="L106" s="224" t="e">
        <f>IF(ISNUMBER(Regressions!M116),ROUND(Regressions!M116, 1), NA())</f>
        <v>#N/A</v>
      </c>
      <c r="M106" s="324" t="e">
        <f>IF(ISNUMBER(Regressions!N116),ROUND(Regressions!N116, 1), NA())</f>
        <v>#N/A</v>
      </c>
      <c r="N106" s="223" t="e">
        <f>IF(ISNUMBER(Regressions!O116),ROUND(Regressions!O116, 1), NA())</f>
        <v>#N/A</v>
      </c>
      <c r="O106" s="325" t="e">
        <f>IF(ISNUMBER(Regressions!Q116),ROUND(Regressions!Q116, 1), NA())</f>
        <v>#N/A</v>
      </c>
      <c r="P106" s="323" t="e">
        <f>IF(ISNUMBER(Regressions!R116),ROUND(Regressions!R116, 1), NA())</f>
        <v>#N/A</v>
      </c>
      <c r="Q106" s="201" t="e">
        <f>IF(ISNUMBER(Regressions!S116),ROUND(Regressions!S116, 1), NA())</f>
        <v>#N/A</v>
      </c>
      <c r="R106" s="324" t="e">
        <f>IF(ISNUMBER(Regressions!T116),ROUND(Regressions!T116, 1), NA())</f>
        <v>#N/A</v>
      </c>
      <c r="S106" s="223" t="e">
        <f>IF(ISNUMBER(Regressions!U116),ROUND(Regressions!U116, 1), NA())</f>
        <v>#N/A</v>
      </c>
    </row>
    <row xmlns:x14ac="http://schemas.microsoft.com/office/spreadsheetml/2009/9/ac" r="107" x14ac:dyDescent="0.2">
      <c r="A107" s="320" t="str">
        <f>IF(ISBLANK(Regressions!A117), " ", Regressions!A117)</f>
        <v>Armenia</v>
      </c>
      <c r="B107" s="321">
        <f>IF(ISBLANK(Regressions!B117), " ", Regressions!B117)</f>
        <v>2010</v>
      </c>
      <c r="C107" s="326" t="str">
        <f>IF(ISBLANK(Regressions!C117), " ", Regressions!C117)</f>
        <v>Pre-primary</v>
      </c>
      <c r="D107" s="322">
        <f>IF(ISBLANK(Regressions!D117), " ", Regressions!D117)</f>
        <v>145746</v>
      </c>
      <c r="E107" s="200">
        <f>IF(ISNUMBER(Regressions!E117),ROUND(Regressions!E117, 1), NA())</f>
        <v>100</v>
      </c>
      <c r="F107" s="323" t="e">
        <f>IF(ISNUMBER(Regressions!F117),ROUND(Regressions!F117, 1), NA())</f>
        <v>#N/A</v>
      </c>
      <c r="G107" s="222" t="e">
        <f>IF(ISNUMBER(Regressions!G117),ROUND(Regressions!G117, 1), NA())</f>
        <v>#N/A</v>
      </c>
      <c r="H107" s="324" t="e">
        <f>IF(ISNUMBER(Regressions!H117),ROUND(Regressions!H117, 1), NA())</f>
        <v>#N/A</v>
      </c>
      <c r="I107" s="223" t="e">
        <f>IF(ISNUMBER(Regressions!I117),ROUND(Regressions!I117, 1), NA())</f>
        <v>#N/A</v>
      </c>
      <c r="J107" s="325" t="e">
        <f>IF(ISNUMBER(Regressions!K117),ROUND(Regressions!K117, 1), NA())</f>
        <v>#N/A</v>
      </c>
      <c r="K107" s="323" t="e">
        <f>IF(ISNUMBER(Regressions!L117),ROUND(Regressions!L117, 1), NA())</f>
        <v>#N/A</v>
      </c>
      <c r="L107" s="224" t="e">
        <f>IF(ISNUMBER(Regressions!M117),ROUND(Regressions!M117, 1), NA())</f>
        <v>#N/A</v>
      </c>
      <c r="M107" s="324" t="e">
        <f>IF(ISNUMBER(Regressions!N117),ROUND(Regressions!N117, 1), NA())</f>
        <v>#N/A</v>
      </c>
      <c r="N107" s="223" t="e">
        <f>IF(ISNUMBER(Regressions!O117),ROUND(Regressions!O117, 1), NA())</f>
        <v>#N/A</v>
      </c>
      <c r="O107" s="325" t="e">
        <f>IF(ISNUMBER(Regressions!Q117),ROUND(Regressions!Q117, 1), NA())</f>
        <v>#N/A</v>
      </c>
      <c r="P107" s="323" t="e">
        <f>IF(ISNUMBER(Regressions!R117),ROUND(Regressions!R117, 1), NA())</f>
        <v>#N/A</v>
      </c>
      <c r="Q107" s="201" t="e">
        <f>IF(ISNUMBER(Regressions!S117),ROUND(Regressions!S117, 1), NA())</f>
        <v>#N/A</v>
      </c>
      <c r="R107" s="324" t="e">
        <f>IF(ISNUMBER(Regressions!T117),ROUND(Regressions!T117, 1), NA())</f>
        <v>#N/A</v>
      </c>
      <c r="S107" s="223" t="e">
        <f>IF(ISNUMBER(Regressions!U117),ROUND(Regressions!U117, 1), NA())</f>
        <v>#N/A</v>
      </c>
    </row>
    <row xmlns:x14ac="http://schemas.microsoft.com/office/spreadsheetml/2009/9/ac" r="108" x14ac:dyDescent="0.2">
      <c r="A108" s="320" t="str">
        <f>IF(ISBLANK(Regressions!A118), " ", Regressions!A118)</f>
        <v>Armenia</v>
      </c>
      <c r="B108" s="321">
        <f>IF(ISBLANK(Regressions!B118), " ", Regressions!B118)</f>
        <v>2011</v>
      </c>
      <c r="C108" s="326" t="str">
        <f>IF(ISBLANK(Regressions!C118), " ", Regressions!C118)</f>
        <v>Pre-primary</v>
      </c>
      <c r="D108" s="322">
        <f>IF(ISBLANK(Regressions!D118), " ", Regressions!D118)</f>
        <v>108343</v>
      </c>
      <c r="E108" s="200">
        <f>IF(ISNUMBER(Regressions!E118),ROUND(Regressions!E118, 1), NA())</f>
        <v>100</v>
      </c>
      <c r="F108" s="323" t="e">
        <f>IF(ISNUMBER(Regressions!F118),ROUND(Regressions!F118, 1), NA())</f>
        <v>#N/A</v>
      </c>
      <c r="G108" s="222" t="e">
        <f>IF(ISNUMBER(Regressions!G118),ROUND(Regressions!G118, 1), NA())</f>
        <v>#N/A</v>
      </c>
      <c r="H108" s="324" t="e">
        <f>IF(ISNUMBER(Regressions!H118),ROUND(Regressions!H118, 1), NA())</f>
        <v>#N/A</v>
      </c>
      <c r="I108" s="223" t="e">
        <f>IF(ISNUMBER(Regressions!I118),ROUND(Regressions!I118, 1), NA())</f>
        <v>#N/A</v>
      </c>
      <c r="J108" s="325" t="e">
        <f>IF(ISNUMBER(Regressions!K118),ROUND(Regressions!K118, 1), NA())</f>
        <v>#N/A</v>
      </c>
      <c r="K108" s="323" t="e">
        <f>IF(ISNUMBER(Regressions!L118),ROUND(Regressions!L118, 1), NA())</f>
        <v>#N/A</v>
      </c>
      <c r="L108" s="224" t="e">
        <f>IF(ISNUMBER(Regressions!M118),ROUND(Regressions!M118, 1), NA())</f>
        <v>#N/A</v>
      </c>
      <c r="M108" s="324" t="e">
        <f>IF(ISNUMBER(Regressions!N118),ROUND(Regressions!N118, 1), NA())</f>
        <v>#N/A</v>
      </c>
      <c r="N108" s="223" t="e">
        <f>IF(ISNUMBER(Regressions!O118),ROUND(Regressions!O118, 1), NA())</f>
        <v>#N/A</v>
      </c>
      <c r="O108" s="325" t="e">
        <f>IF(ISNUMBER(Regressions!Q118),ROUND(Regressions!Q118, 1), NA())</f>
        <v>#N/A</v>
      </c>
      <c r="P108" s="323" t="e">
        <f>IF(ISNUMBER(Regressions!R118),ROUND(Regressions!R118, 1), NA())</f>
        <v>#N/A</v>
      </c>
      <c r="Q108" s="201" t="e">
        <f>IF(ISNUMBER(Regressions!S118),ROUND(Regressions!S118, 1), NA())</f>
        <v>#N/A</v>
      </c>
      <c r="R108" s="324" t="e">
        <f>IF(ISNUMBER(Regressions!T118),ROUND(Regressions!T118, 1), NA())</f>
        <v>#N/A</v>
      </c>
      <c r="S108" s="223" t="e">
        <f>IF(ISNUMBER(Regressions!U118),ROUND(Regressions!U118, 1), NA())</f>
        <v>#N/A</v>
      </c>
    </row>
    <row xmlns:x14ac="http://schemas.microsoft.com/office/spreadsheetml/2009/9/ac" r="109" x14ac:dyDescent="0.2">
      <c r="A109" s="320" t="str">
        <f>IF(ISBLANK(Regressions!A119), " ", Regressions!A119)</f>
        <v>Armenia</v>
      </c>
      <c r="B109" s="321">
        <f>IF(ISBLANK(Regressions!B119), " ", Regressions!B119)</f>
        <v>2012</v>
      </c>
      <c r="C109" s="326" t="str">
        <f>IF(ISBLANK(Regressions!C119), " ", Regressions!C119)</f>
        <v>Pre-primary</v>
      </c>
      <c r="D109" s="322">
        <f>IF(ISBLANK(Regressions!D119), " ", Regressions!D119)</f>
        <v>107755</v>
      </c>
      <c r="E109" s="200">
        <f>IF(ISNUMBER(Regressions!E119),ROUND(Regressions!E119, 1), NA())</f>
        <v>100</v>
      </c>
      <c r="F109" s="323" t="e">
        <f>IF(ISNUMBER(Regressions!F119),ROUND(Regressions!F119, 1), NA())</f>
        <v>#N/A</v>
      </c>
      <c r="G109" s="222" t="e">
        <f>IF(ISNUMBER(Regressions!G119),ROUND(Regressions!G119, 1), NA())</f>
        <v>#N/A</v>
      </c>
      <c r="H109" s="324" t="e">
        <f>IF(ISNUMBER(Regressions!H119),ROUND(Regressions!H119, 1), NA())</f>
        <v>#N/A</v>
      </c>
      <c r="I109" s="223" t="e">
        <f>IF(ISNUMBER(Regressions!I119),ROUND(Regressions!I119, 1), NA())</f>
        <v>#N/A</v>
      </c>
      <c r="J109" s="325" t="e">
        <f>IF(ISNUMBER(Regressions!K119),ROUND(Regressions!K119, 1), NA())</f>
        <v>#N/A</v>
      </c>
      <c r="K109" s="323" t="e">
        <f>IF(ISNUMBER(Regressions!L119),ROUND(Regressions!L119, 1), NA())</f>
        <v>#N/A</v>
      </c>
      <c r="L109" s="224" t="e">
        <f>IF(ISNUMBER(Regressions!M119),ROUND(Regressions!M119, 1), NA())</f>
        <v>#N/A</v>
      </c>
      <c r="M109" s="324" t="e">
        <f>IF(ISNUMBER(Regressions!N119),ROUND(Regressions!N119, 1), NA())</f>
        <v>#N/A</v>
      </c>
      <c r="N109" s="223" t="e">
        <f>IF(ISNUMBER(Regressions!O119),ROUND(Regressions!O119, 1), NA())</f>
        <v>#N/A</v>
      </c>
      <c r="O109" s="325" t="e">
        <f>IF(ISNUMBER(Regressions!Q119),ROUND(Regressions!Q119, 1), NA())</f>
        <v>#N/A</v>
      </c>
      <c r="P109" s="323" t="e">
        <f>IF(ISNUMBER(Regressions!R119),ROUND(Regressions!R119, 1), NA())</f>
        <v>#N/A</v>
      </c>
      <c r="Q109" s="201" t="e">
        <f>IF(ISNUMBER(Regressions!S119),ROUND(Regressions!S119, 1), NA())</f>
        <v>#N/A</v>
      </c>
      <c r="R109" s="324" t="e">
        <f>IF(ISNUMBER(Regressions!T119),ROUND(Regressions!T119, 1), NA())</f>
        <v>#N/A</v>
      </c>
      <c r="S109" s="223" t="e">
        <f>IF(ISNUMBER(Regressions!U119),ROUND(Regressions!U119, 1), NA())</f>
        <v>#N/A</v>
      </c>
    </row>
    <row xmlns:x14ac="http://schemas.microsoft.com/office/spreadsheetml/2009/9/ac" r="110" x14ac:dyDescent="0.2">
      <c r="A110" s="320" t="str">
        <f>IF(ISBLANK(Regressions!A120), " ", Regressions!A120)</f>
        <v>Armenia</v>
      </c>
      <c r="B110" s="321">
        <f>IF(ISBLANK(Regressions!B120), " ", Regressions!B120)</f>
        <v>2013</v>
      </c>
      <c r="C110" s="326" t="str">
        <f>IF(ISBLANK(Regressions!C120), " ", Regressions!C120)</f>
        <v>Pre-primary</v>
      </c>
      <c r="D110" s="322">
        <f>IF(ISBLANK(Regressions!D120), " ", Regressions!D120)</f>
        <v>114566</v>
      </c>
      <c r="E110" s="200">
        <f>IF(ISNUMBER(Regressions!E120),ROUND(Regressions!E120, 1), NA())</f>
        <v>100</v>
      </c>
      <c r="F110" s="323" t="e">
        <f>IF(ISNUMBER(Regressions!F120),ROUND(Regressions!F120, 1), NA())</f>
        <v>#N/A</v>
      </c>
      <c r="G110" s="222" t="e">
        <f>IF(ISNUMBER(Regressions!G120),ROUND(Regressions!G120, 1), NA())</f>
        <v>#N/A</v>
      </c>
      <c r="H110" s="324" t="e">
        <f>IF(ISNUMBER(Regressions!H120),ROUND(Regressions!H120, 1), NA())</f>
        <v>#N/A</v>
      </c>
      <c r="I110" s="223" t="e">
        <f>IF(ISNUMBER(Regressions!I120),ROUND(Regressions!I120, 1), NA())</f>
        <v>#N/A</v>
      </c>
      <c r="J110" s="325" t="e">
        <f>IF(ISNUMBER(Regressions!K120),ROUND(Regressions!K120, 1), NA())</f>
        <v>#N/A</v>
      </c>
      <c r="K110" s="323" t="e">
        <f>IF(ISNUMBER(Regressions!L120),ROUND(Regressions!L120, 1), NA())</f>
        <v>#N/A</v>
      </c>
      <c r="L110" s="224" t="e">
        <f>IF(ISNUMBER(Regressions!M120),ROUND(Regressions!M120, 1), NA())</f>
        <v>#N/A</v>
      </c>
      <c r="M110" s="324" t="e">
        <f>IF(ISNUMBER(Regressions!N120),ROUND(Regressions!N120, 1), NA())</f>
        <v>#N/A</v>
      </c>
      <c r="N110" s="223" t="e">
        <f>IF(ISNUMBER(Regressions!O120),ROUND(Regressions!O120, 1), NA())</f>
        <v>#N/A</v>
      </c>
      <c r="O110" s="325" t="e">
        <f>IF(ISNUMBER(Regressions!Q120),ROUND(Regressions!Q120, 1), NA())</f>
        <v>#N/A</v>
      </c>
      <c r="P110" s="323" t="e">
        <f>IF(ISNUMBER(Regressions!R120),ROUND(Regressions!R120, 1), NA())</f>
        <v>#N/A</v>
      </c>
      <c r="Q110" s="201" t="e">
        <f>IF(ISNUMBER(Regressions!S120),ROUND(Regressions!S120, 1), NA())</f>
        <v>#N/A</v>
      </c>
      <c r="R110" s="324" t="e">
        <f>IF(ISNUMBER(Regressions!T120),ROUND(Regressions!T120, 1), NA())</f>
        <v>#N/A</v>
      </c>
      <c r="S110" s="223" t="e">
        <f>IF(ISNUMBER(Regressions!U120),ROUND(Regressions!U120, 1), NA())</f>
        <v>#N/A</v>
      </c>
    </row>
    <row xmlns:x14ac="http://schemas.microsoft.com/office/spreadsheetml/2009/9/ac" r="111" x14ac:dyDescent="0.2">
      <c r="A111" s="320" t="str">
        <f>IF(ISBLANK(Regressions!A121), " ", Regressions!A121)</f>
        <v>Armenia</v>
      </c>
      <c r="B111" s="321">
        <f>IF(ISBLANK(Regressions!B121), " ", Regressions!B121)</f>
        <v>2014</v>
      </c>
      <c r="C111" s="326" t="str">
        <f>IF(ISBLANK(Regressions!C121), " ", Regressions!C121)</f>
        <v>Pre-primary</v>
      </c>
      <c r="D111" s="322">
        <f>IF(ISBLANK(Regressions!D121), " ", Regressions!D121)</f>
        <v>117867</v>
      </c>
      <c r="E111" s="200">
        <f>IF(ISNUMBER(Regressions!E121),ROUND(Regressions!E121, 1), NA())</f>
        <v>100</v>
      </c>
      <c r="F111" s="323" t="e">
        <f>IF(ISNUMBER(Regressions!F121),ROUND(Regressions!F121, 1), NA())</f>
        <v>#N/A</v>
      </c>
      <c r="G111" s="222" t="e">
        <f>IF(ISNUMBER(Regressions!G121),ROUND(Regressions!G121, 1), NA())</f>
        <v>#N/A</v>
      </c>
      <c r="H111" s="324" t="e">
        <f>IF(ISNUMBER(Regressions!H121),ROUND(Regressions!H121, 1), NA())</f>
        <v>#N/A</v>
      </c>
      <c r="I111" s="223" t="e">
        <f>IF(ISNUMBER(Regressions!I121),ROUND(Regressions!I121, 1), NA())</f>
        <v>#N/A</v>
      </c>
      <c r="J111" s="325" t="e">
        <f>IF(ISNUMBER(Regressions!K121),ROUND(Regressions!K121, 1), NA())</f>
        <v>#N/A</v>
      </c>
      <c r="K111" s="323" t="e">
        <f>IF(ISNUMBER(Regressions!L121),ROUND(Regressions!L121, 1), NA())</f>
        <v>#N/A</v>
      </c>
      <c r="L111" s="224" t="e">
        <f>IF(ISNUMBER(Regressions!M121),ROUND(Regressions!M121, 1), NA())</f>
        <v>#N/A</v>
      </c>
      <c r="M111" s="324" t="e">
        <f>IF(ISNUMBER(Regressions!N121),ROUND(Regressions!N121, 1), NA())</f>
        <v>#N/A</v>
      </c>
      <c r="N111" s="223" t="e">
        <f>IF(ISNUMBER(Regressions!O121),ROUND(Regressions!O121, 1), NA())</f>
        <v>#N/A</v>
      </c>
      <c r="O111" s="325" t="e">
        <f>IF(ISNUMBER(Regressions!Q121),ROUND(Regressions!Q121, 1), NA())</f>
        <v>#N/A</v>
      </c>
      <c r="P111" s="323" t="e">
        <f>IF(ISNUMBER(Regressions!R121),ROUND(Regressions!R121, 1), NA())</f>
        <v>#N/A</v>
      </c>
      <c r="Q111" s="201" t="e">
        <f>IF(ISNUMBER(Regressions!S121),ROUND(Regressions!S121, 1), NA())</f>
        <v>#N/A</v>
      </c>
      <c r="R111" s="324" t="e">
        <f>IF(ISNUMBER(Regressions!T121),ROUND(Regressions!T121, 1), NA())</f>
        <v>#N/A</v>
      </c>
      <c r="S111" s="223" t="e">
        <f>IF(ISNUMBER(Regressions!U121),ROUND(Regressions!U121, 1), NA())</f>
        <v>#N/A</v>
      </c>
    </row>
    <row xmlns:x14ac="http://schemas.microsoft.com/office/spreadsheetml/2009/9/ac" r="112" x14ac:dyDescent="0.2">
      <c r="A112" s="320" t="str">
        <f>IF(ISBLANK(Regressions!A122), " ", Regressions!A122)</f>
        <v>Armenia</v>
      </c>
      <c r="B112" s="321">
        <f>IF(ISBLANK(Regressions!B122), " ", Regressions!B122)</f>
        <v>2015</v>
      </c>
      <c r="C112" s="326" t="str">
        <f>IF(ISBLANK(Regressions!C122), " ", Regressions!C122)</f>
        <v>Pre-primary</v>
      </c>
      <c r="D112" s="322">
        <f>IF(ISBLANK(Regressions!D122), " ", Regressions!D122)</f>
        <v>120241</v>
      </c>
      <c r="E112" s="200">
        <f>IF(ISNUMBER(Regressions!E122),ROUND(Regressions!E122, 1), NA())</f>
        <v>100</v>
      </c>
      <c r="F112" s="323" t="e">
        <f>IF(ISNUMBER(Regressions!F122),ROUND(Regressions!F122, 1), NA())</f>
        <v>#N/A</v>
      </c>
      <c r="G112" s="222" t="e">
        <f>IF(ISNUMBER(Regressions!G122),ROUND(Regressions!G122, 1), NA())</f>
        <v>#N/A</v>
      </c>
      <c r="H112" s="324" t="e">
        <f>IF(ISNUMBER(Regressions!H122),ROUND(Regressions!H122, 1), NA())</f>
        <v>#N/A</v>
      </c>
      <c r="I112" s="223" t="e">
        <f>IF(ISNUMBER(Regressions!I122),ROUND(Regressions!I122, 1), NA())</f>
        <v>#N/A</v>
      </c>
      <c r="J112" s="325" t="e">
        <f>IF(ISNUMBER(Regressions!K122),ROUND(Regressions!K122, 1), NA())</f>
        <v>#N/A</v>
      </c>
      <c r="K112" s="323" t="e">
        <f>IF(ISNUMBER(Regressions!L122),ROUND(Regressions!L122, 1), NA())</f>
        <v>#N/A</v>
      </c>
      <c r="L112" s="224" t="e">
        <f>IF(ISNUMBER(Regressions!M122),ROUND(Regressions!M122, 1), NA())</f>
        <v>#N/A</v>
      </c>
      <c r="M112" s="324" t="e">
        <f>IF(ISNUMBER(Regressions!N122),ROUND(Regressions!N122, 1), NA())</f>
        <v>#N/A</v>
      </c>
      <c r="N112" s="223" t="e">
        <f>IF(ISNUMBER(Regressions!O122),ROUND(Regressions!O122, 1), NA())</f>
        <v>#N/A</v>
      </c>
      <c r="O112" s="325" t="e">
        <f>IF(ISNUMBER(Regressions!Q122),ROUND(Regressions!Q122, 1), NA())</f>
        <v>#N/A</v>
      </c>
      <c r="P112" s="323" t="e">
        <f>IF(ISNUMBER(Regressions!R122),ROUND(Regressions!R122, 1), NA())</f>
        <v>#N/A</v>
      </c>
      <c r="Q112" s="201" t="e">
        <f>IF(ISNUMBER(Regressions!S122),ROUND(Regressions!S122, 1), NA())</f>
        <v>#N/A</v>
      </c>
      <c r="R112" s="324" t="e">
        <f>IF(ISNUMBER(Regressions!T122),ROUND(Regressions!T122, 1), NA())</f>
        <v>#N/A</v>
      </c>
      <c r="S112" s="223" t="e">
        <f>IF(ISNUMBER(Regressions!U122),ROUND(Regressions!U122, 1), NA())</f>
        <v>#N/A</v>
      </c>
    </row>
    <row xmlns:x14ac="http://schemas.microsoft.com/office/spreadsheetml/2009/9/ac" r="113" x14ac:dyDescent="0.2">
      <c r="A113" s="320" t="str">
        <f>IF(ISBLANK(Regressions!A123), " ", Regressions!A123)</f>
        <v>Armenia</v>
      </c>
      <c r="B113" s="321">
        <f>IF(ISBLANK(Regressions!B123), " ", Regressions!B123)</f>
        <v>2016</v>
      </c>
      <c r="C113" s="326" t="str">
        <f>IF(ISBLANK(Regressions!C123), " ", Regressions!C123)</f>
        <v>Pre-primary</v>
      </c>
      <c r="D113" s="322">
        <f>IF(ISBLANK(Regressions!D123), " ", Regressions!D123)</f>
        <v>122105</v>
      </c>
      <c r="E113" s="200">
        <f>IF(ISNUMBER(Regressions!E123),ROUND(Regressions!E123, 1), NA())</f>
        <v>100</v>
      </c>
      <c r="F113" s="323" t="e">
        <f>IF(ISNUMBER(Regressions!F123),ROUND(Regressions!F123, 1), NA())</f>
        <v>#N/A</v>
      </c>
      <c r="G113" s="222" t="e">
        <f>IF(ISNUMBER(Regressions!G123),ROUND(Regressions!G123, 1), NA())</f>
        <v>#N/A</v>
      </c>
      <c r="H113" s="324" t="e">
        <f>IF(ISNUMBER(Regressions!H123),ROUND(Regressions!H123, 1), NA())</f>
        <v>#N/A</v>
      </c>
      <c r="I113" s="223" t="e">
        <f>IF(ISNUMBER(Regressions!I123),ROUND(Regressions!I123, 1), NA())</f>
        <v>#N/A</v>
      </c>
      <c r="J113" s="325" t="e">
        <f>IF(ISNUMBER(Regressions!K123),ROUND(Regressions!K123, 1), NA())</f>
        <v>#N/A</v>
      </c>
      <c r="K113" s="323" t="e">
        <f>IF(ISNUMBER(Regressions!L123),ROUND(Regressions!L123, 1), NA())</f>
        <v>#N/A</v>
      </c>
      <c r="L113" s="224" t="e">
        <f>IF(ISNUMBER(Regressions!M123),ROUND(Regressions!M123, 1), NA())</f>
        <v>#N/A</v>
      </c>
      <c r="M113" s="324" t="e">
        <f>IF(ISNUMBER(Regressions!N123),ROUND(Regressions!N123, 1), NA())</f>
        <v>#N/A</v>
      </c>
      <c r="N113" s="223" t="e">
        <f>IF(ISNUMBER(Regressions!O123),ROUND(Regressions!O123, 1), NA())</f>
        <v>#N/A</v>
      </c>
      <c r="O113" s="325" t="e">
        <f>IF(ISNUMBER(Regressions!Q123),ROUND(Regressions!Q123, 1), NA())</f>
        <v>#N/A</v>
      </c>
      <c r="P113" s="323" t="e">
        <f>IF(ISNUMBER(Regressions!R123),ROUND(Regressions!R123, 1), NA())</f>
        <v>#N/A</v>
      </c>
      <c r="Q113" s="201" t="e">
        <f>IF(ISNUMBER(Regressions!S123),ROUND(Regressions!S123, 1), NA())</f>
        <v>#N/A</v>
      </c>
      <c r="R113" s="324" t="e">
        <f>IF(ISNUMBER(Regressions!T123),ROUND(Regressions!T123, 1), NA())</f>
        <v>#N/A</v>
      </c>
      <c r="S113" s="223" t="e">
        <f>IF(ISNUMBER(Regressions!U123),ROUND(Regressions!U123, 1), NA())</f>
        <v>#N/A</v>
      </c>
    </row>
    <row xmlns:x14ac="http://schemas.microsoft.com/office/spreadsheetml/2009/9/ac" r="114" x14ac:dyDescent="0.2">
      <c r="A114" s="320" t="str">
        <f>IF(ISBLANK(Regressions!A124), " ", Regressions!A124)</f>
        <v>Armenia</v>
      </c>
      <c r="B114" s="321">
        <f>IF(ISBLANK(Regressions!B124), " ", Regressions!B124)</f>
        <v>2017</v>
      </c>
      <c r="C114" s="326" t="str">
        <f>IF(ISBLANK(Regressions!C124), " ", Regressions!C124)</f>
        <v>Pre-primary</v>
      </c>
      <c r="D114" s="322">
        <f>IF(ISBLANK(Regressions!D124), " ", Regressions!D124)</f>
        <v>124941</v>
      </c>
      <c r="E114" s="200">
        <f>IF(ISNUMBER(Regressions!E124),ROUND(Regressions!E124, 1), NA())</f>
        <v>100</v>
      </c>
      <c r="F114" s="323" t="e">
        <f>IF(ISNUMBER(Regressions!F124),ROUND(Regressions!F124, 1), NA())</f>
        <v>#N/A</v>
      </c>
      <c r="G114" s="222" t="e">
        <f>IF(ISNUMBER(Regressions!G124),ROUND(Regressions!G124, 1), NA())</f>
        <v>#N/A</v>
      </c>
      <c r="H114" s="324" t="e">
        <f>IF(ISNUMBER(Regressions!H124),ROUND(Regressions!H124, 1), NA())</f>
        <v>#N/A</v>
      </c>
      <c r="I114" s="223" t="e">
        <f>IF(ISNUMBER(Regressions!I124),ROUND(Regressions!I124, 1), NA())</f>
        <v>#N/A</v>
      </c>
      <c r="J114" s="325" t="e">
        <f>IF(ISNUMBER(Regressions!K124),ROUND(Regressions!K124, 1), NA())</f>
        <v>#N/A</v>
      </c>
      <c r="K114" s="323" t="e">
        <f>IF(ISNUMBER(Regressions!L124),ROUND(Regressions!L124, 1), NA())</f>
        <v>#N/A</v>
      </c>
      <c r="L114" s="224" t="e">
        <f>IF(ISNUMBER(Regressions!M124),ROUND(Regressions!M124, 1), NA())</f>
        <v>#N/A</v>
      </c>
      <c r="M114" s="324" t="e">
        <f>IF(ISNUMBER(Regressions!N124),ROUND(Regressions!N124, 1), NA())</f>
        <v>#N/A</v>
      </c>
      <c r="N114" s="223" t="e">
        <f>IF(ISNUMBER(Regressions!O124),ROUND(Regressions!O124, 1), NA())</f>
        <v>#N/A</v>
      </c>
      <c r="O114" s="325" t="e">
        <f>IF(ISNUMBER(Regressions!Q124),ROUND(Regressions!Q124, 1), NA())</f>
        <v>#N/A</v>
      </c>
      <c r="P114" s="323" t="e">
        <f>IF(ISNUMBER(Regressions!R124),ROUND(Regressions!R124, 1), NA())</f>
        <v>#N/A</v>
      </c>
      <c r="Q114" s="201" t="e">
        <f>IF(ISNUMBER(Regressions!S124),ROUND(Regressions!S124, 1), NA())</f>
        <v>#N/A</v>
      </c>
      <c r="R114" s="324" t="e">
        <f>IF(ISNUMBER(Regressions!T124),ROUND(Regressions!T124, 1), NA())</f>
        <v>#N/A</v>
      </c>
      <c r="S114" s="223" t="e">
        <f>IF(ISNUMBER(Regressions!U124),ROUND(Regressions!U124, 1), NA())</f>
        <v>#N/A</v>
      </c>
    </row>
    <row xmlns:x14ac="http://schemas.microsoft.com/office/spreadsheetml/2009/9/ac" r="115" x14ac:dyDescent="0.2">
      <c r="A115" s="320" t="str">
        <f>IF(ISBLANK(Regressions!A125), " ", Regressions!A125)</f>
        <v>Armenia</v>
      </c>
      <c r="B115" s="321">
        <f>IF(ISBLANK(Regressions!B125), " ", Regressions!B125)</f>
        <v>2018</v>
      </c>
      <c r="C115" s="326" t="str">
        <f>IF(ISBLANK(Regressions!C125), " ", Regressions!C125)</f>
        <v>Pre-primary</v>
      </c>
      <c r="D115" s="322">
        <f>IF(ISBLANK(Regressions!D125), " ", Regressions!D125)</f>
        <v>129683</v>
      </c>
      <c r="E115" s="200">
        <f>IF(ISNUMBER(Regressions!E125),ROUND(Regressions!E125, 1), NA())</f>
        <v>100</v>
      </c>
      <c r="F115" s="323">
        <f>IF(ISNUMBER(Regressions!F125),ROUND(Regressions!F125, 1), NA())</f>
        <v>98.5</v>
      </c>
      <c r="G115" s="222">
        <f>IF(ISNUMBER(Regressions!G125),ROUND(Regressions!G125, 1), NA())</f>
        <v>97</v>
      </c>
      <c r="H115" s="324">
        <f>IF(ISNUMBER(Regressions!H125),ROUND(Regressions!H125, 1), NA())</f>
        <v>1.5</v>
      </c>
      <c r="I115" s="223">
        <f>IF(ISNUMBER(Regressions!I125),ROUND(Regressions!I125, 1), NA())</f>
        <v>1.5</v>
      </c>
      <c r="J115" s="325" t="e">
        <f>IF(ISNUMBER(Regressions!K125),ROUND(Regressions!K125, 1), NA())</f>
        <v>#N/A</v>
      </c>
      <c r="K115" s="323" t="e">
        <f>IF(ISNUMBER(Regressions!L125),ROUND(Regressions!L125, 1), NA())</f>
        <v>#N/A</v>
      </c>
      <c r="L115" s="224">
        <f>IF(ISNUMBER(Regressions!M125),ROUND(Regressions!M125, 1), NA())</f>
        <v>97</v>
      </c>
      <c r="M115" s="324" t="e">
        <f>IF(ISNUMBER(Regressions!N125),ROUND(Regressions!N125, 1), NA())</f>
        <v>#N/A</v>
      </c>
      <c r="N115" s="223" t="e">
        <f>IF(ISNUMBER(Regressions!O125),ROUND(Regressions!O125, 1), NA())</f>
        <v>#N/A</v>
      </c>
      <c r="O115" s="325" t="e">
        <f>IF(ISNUMBER(Regressions!Q125),ROUND(Regressions!Q125, 1), NA())</f>
        <v>#N/A</v>
      </c>
      <c r="P115" s="323" t="e">
        <f>IF(ISNUMBER(Regressions!R125),ROUND(Regressions!R125, 1), NA())</f>
        <v>#N/A</v>
      </c>
      <c r="Q115" s="201" t="e">
        <f>IF(ISNUMBER(Regressions!S125),ROUND(Regressions!S125, 1), NA())</f>
        <v>#N/A</v>
      </c>
      <c r="R115" s="324" t="e">
        <f>IF(ISNUMBER(Regressions!T125),ROUND(Regressions!T125, 1), NA())</f>
        <v>#N/A</v>
      </c>
      <c r="S115" s="223" t="e">
        <f>IF(ISNUMBER(Regressions!U125),ROUND(Regressions!U125, 1), NA())</f>
        <v>#N/A</v>
      </c>
    </row>
    <row xmlns:x14ac="http://schemas.microsoft.com/office/spreadsheetml/2009/9/ac" r="116" x14ac:dyDescent="0.2">
      <c r="A116" s="320" t="str">
        <f>IF(ISBLANK(Regressions!A126), " ", Regressions!A126)</f>
        <v>Armenia</v>
      </c>
      <c r="B116" s="321">
        <f>IF(ISBLANK(Regressions!B126), " ", Regressions!B126)</f>
        <v>2019</v>
      </c>
      <c r="C116" s="326" t="str">
        <f>IF(ISBLANK(Regressions!C126), " ", Regressions!C126)</f>
        <v>Pre-primary</v>
      </c>
      <c r="D116" s="322">
        <f>IF(ISBLANK(Regressions!D126), " ", Regressions!D126)</f>
        <v>127954</v>
      </c>
      <c r="E116" s="200">
        <f>IF(ISNUMBER(Regressions!E126),ROUND(Regressions!E126, 1), NA())</f>
        <v>100</v>
      </c>
      <c r="F116" s="323">
        <f>IF(ISNUMBER(Regressions!F126),ROUND(Regressions!F126, 1), NA())</f>
        <v>98.5</v>
      </c>
      <c r="G116" s="222">
        <f>IF(ISNUMBER(Regressions!G126),ROUND(Regressions!G126, 1), NA())</f>
        <v>97</v>
      </c>
      <c r="H116" s="324">
        <f>IF(ISNUMBER(Regressions!H126),ROUND(Regressions!H126, 1), NA())</f>
        <v>1.5</v>
      </c>
      <c r="I116" s="223">
        <f>IF(ISNUMBER(Regressions!I126),ROUND(Regressions!I126, 1), NA())</f>
        <v>1.5</v>
      </c>
      <c r="J116" s="325" t="e">
        <f>IF(ISNUMBER(Regressions!K126),ROUND(Regressions!K126, 1), NA())</f>
        <v>#N/A</v>
      </c>
      <c r="K116" s="323" t="e">
        <f>IF(ISNUMBER(Regressions!L126),ROUND(Regressions!L126, 1), NA())</f>
        <v>#N/A</v>
      </c>
      <c r="L116" s="224">
        <f>IF(ISNUMBER(Regressions!M126),ROUND(Regressions!M126, 1), NA())</f>
        <v>97</v>
      </c>
      <c r="M116" s="324" t="e">
        <f>IF(ISNUMBER(Regressions!N126),ROUND(Regressions!N126, 1), NA())</f>
        <v>#N/A</v>
      </c>
      <c r="N116" s="223" t="e">
        <f>IF(ISNUMBER(Regressions!O126),ROUND(Regressions!O126, 1), NA())</f>
        <v>#N/A</v>
      </c>
      <c r="O116" s="325" t="e">
        <f>IF(ISNUMBER(Regressions!Q126),ROUND(Regressions!Q126, 1), NA())</f>
        <v>#N/A</v>
      </c>
      <c r="P116" s="323" t="e">
        <f>IF(ISNUMBER(Regressions!R126),ROUND(Regressions!R126, 1), NA())</f>
        <v>#N/A</v>
      </c>
      <c r="Q116" s="201" t="e">
        <f>IF(ISNUMBER(Regressions!S126),ROUND(Regressions!S126, 1), NA())</f>
        <v>#N/A</v>
      </c>
      <c r="R116" s="324" t="e">
        <f>IF(ISNUMBER(Regressions!T126),ROUND(Regressions!T126, 1), NA())</f>
        <v>#N/A</v>
      </c>
      <c r="S116" s="223" t="e">
        <f>IF(ISNUMBER(Regressions!U126),ROUND(Regressions!U126, 1), NA())</f>
        <v>#N/A</v>
      </c>
    </row>
    <row xmlns:x14ac="http://schemas.microsoft.com/office/spreadsheetml/2009/9/ac" r="117" x14ac:dyDescent="0.2">
      <c r="A117" s="320" t="str">
        <f>IF(ISBLANK(Regressions!A127), " ", Regressions!A127)</f>
        <v>Armenia</v>
      </c>
      <c r="B117" s="321">
        <f>IF(ISBLANK(Regressions!B127), " ", Regressions!B127)</f>
        <v>2020</v>
      </c>
      <c r="C117" s="326" t="str">
        <f>IF(ISBLANK(Regressions!C127), " ", Regressions!C127)</f>
        <v>Pre-primary</v>
      </c>
      <c r="D117" s="322">
        <f>IF(ISBLANK(Regressions!D127), " ", Regressions!D127)</f>
        <v>125986</v>
      </c>
      <c r="E117" s="200">
        <f>IF(ISNUMBER(Regressions!E127),ROUND(Regressions!E127, 1), NA())</f>
        <v>100</v>
      </c>
      <c r="F117" s="323">
        <f>IF(ISNUMBER(Regressions!F127),ROUND(Regressions!F127, 1), NA())</f>
        <v>98.5</v>
      </c>
      <c r="G117" s="222">
        <f>IF(ISNUMBER(Regressions!G127),ROUND(Regressions!G127, 1), NA())</f>
        <v>97</v>
      </c>
      <c r="H117" s="324">
        <f>IF(ISNUMBER(Regressions!H127),ROUND(Regressions!H127, 1), NA())</f>
        <v>1.5</v>
      </c>
      <c r="I117" s="223">
        <f>IF(ISNUMBER(Regressions!I127),ROUND(Regressions!I127, 1), NA())</f>
        <v>1.5</v>
      </c>
      <c r="J117" s="325" t="e">
        <f>IF(ISNUMBER(Regressions!K127),ROUND(Regressions!K127, 1), NA())</f>
        <v>#N/A</v>
      </c>
      <c r="K117" s="323" t="e">
        <f>IF(ISNUMBER(Regressions!L127),ROUND(Regressions!L127, 1), NA())</f>
        <v>#N/A</v>
      </c>
      <c r="L117" s="224">
        <f>IF(ISNUMBER(Regressions!M127),ROUND(Regressions!M127, 1), NA())</f>
        <v>97</v>
      </c>
      <c r="M117" s="324" t="e">
        <f>IF(ISNUMBER(Regressions!N127),ROUND(Regressions!N127, 1), NA())</f>
        <v>#N/A</v>
      </c>
      <c r="N117" s="223" t="e">
        <f>IF(ISNUMBER(Regressions!O127),ROUND(Regressions!O127, 1), NA())</f>
        <v>#N/A</v>
      </c>
      <c r="O117" s="325" t="e">
        <f>IF(ISNUMBER(Regressions!Q127),ROUND(Regressions!Q127, 1), NA())</f>
        <v>#N/A</v>
      </c>
      <c r="P117" s="323" t="e">
        <f>IF(ISNUMBER(Regressions!R127),ROUND(Regressions!R127, 1), NA())</f>
        <v>#N/A</v>
      </c>
      <c r="Q117" s="201" t="e">
        <f>IF(ISNUMBER(Regressions!S127),ROUND(Regressions!S127, 1), NA())</f>
        <v>#N/A</v>
      </c>
      <c r="R117" s="324" t="e">
        <f>IF(ISNUMBER(Regressions!T127),ROUND(Regressions!T127, 1), NA())</f>
        <v>#N/A</v>
      </c>
      <c r="S117" s="223" t="e">
        <f>IF(ISNUMBER(Regressions!U127),ROUND(Regressions!U127, 1), NA())</f>
        <v>#N/A</v>
      </c>
    </row>
    <row xmlns:x14ac="http://schemas.microsoft.com/office/spreadsheetml/2009/9/ac" r="118" x14ac:dyDescent="0.2">
      <c r="A118" s="376" t="str">
        <f>IF(ISBLANK(Regressions!A128), " ", Regressions!A128)</f>
        <v>Armenia</v>
      </c>
      <c r="B118" s="377">
        <f>IF(ISBLANK(Regressions!B128), " ", Regressions!B128)</f>
        <v>2021</v>
      </c>
      <c r="C118" s="378" t="str">
        <f>IF(ISBLANK(Regressions!C128), " ", Regressions!C128)</f>
        <v>Pre-primary</v>
      </c>
      <c r="D118" s="379">
        <f>IF(ISBLANK(Regressions!D128), " ", Regressions!D128)</f>
        <v>119517</v>
      </c>
      <c r="E118" s="382">
        <f>IF(ISNUMBER(Regressions!E128),ROUND(Regressions!E128, 1), NA())</f>
        <v>100</v>
      </c>
      <c r="F118" s="380">
        <f>IF(ISNUMBER(Regressions!F128),ROUND(Regressions!F128, 1), NA())</f>
        <v>98.5</v>
      </c>
      <c r="G118" s="383">
        <f>IF(ISNUMBER(Regressions!G128),ROUND(Regressions!G128, 1), NA())</f>
        <v>97</v>
      </c>
      <c r="H118" s="381">
        <f>IF(ISNUMBER(Regressions!H128),ROUND(Regressions!H128, 1), NA())</f>
        <v>1.5</v>
      </c>
      <c r="I118" s="384">
        <f>IF(ISNUMBER(Regressions!I128),ROUND(Regressions!I128, 1), NA())</f>
        <v>1.5</v>
      </c>
      <c r="J118" s="382" t="e">
        <f>IF(ISNUMBER(Regressions!K128),ROUND(Regressions!K128, 1), NA())</f>
        <v>#N/A</v>
      </c>
      <c r="K118" s="380" t="e">
        <f>IF(ISNUMBER(Regressions!L128),ROUND(Regressions!L128, 1), NA())</f>
        <v>#N/A</v>
      </c>
      <c r="L118" s="385">
        <f>IF(ISNUMBER(Regressions!M128),ROUND(Regressions!M128, 1), NA())</f>
        <v>97</v>
      </c>
      <c r="M118" s="381" t="e">
        <f>IF(ISNUMBER(Regressions!N128),ROUND(Regressions!N128, 1), NA())</f>
        <v>#N/A</v>
      </c>
      <c r="N118" s="384" t="e">
        <f>IF(ISNUMBER(Regressions!O128),ROUND(Regressions!O128, 1), NA())</f>
        <v>#N/A</v>
      </c>
      <c r="O118" s="382" t="e">
        <f>IF(ISNUMBER(Regressions!Q128),ROUND(Regressions!Q128, 1), NA())</f>
        <v>#N/A</v>
      </c>
      <c r="P118" s="380" t="e">
        <f>IF(ISNUMBER(Regressions!R128),ROUND(Regressions!R128, 1), NA())</f>
        <v>#N/A</v>
      </c>
      <c r="Q118" s="386" t="e">
        <f>IF(ISNUMBER(Regressions!S128),ROUND(Regressions!S128, 1), NA())</f>
        <v>#N/A</v>
      </c>
      <c r="R118" s="381" t="e">
        <f>IF(ISNUMBER(Regressions!T128),ROUND(Regressions!T128, 1), NA())</f>
        <v>#N/A</v>
      </c>
      <c r="S118" s="384" t="e">
        <f>IF(ISNUMBER(Regressions!U128),ROUND(Regressions!U128, 1), NA())</f>
        <v>#N/A</v>
      </c>
      <c r="T118" s="375"/>
      <c r="U118" s="375"/>
      <c r="V118" s="375"/>
      <c r="W118" s="375"/>
      <c r="X118" s="375"/>
      <c r="Y118" s="375"/>
      <c r="Z118" s="375"/>
      <c r="AA118" s="375"/>
      <c r="AB118" s="375"/>
      <c r="AC118" s="375"/>
    </row>
    <row xmlns:x14ac="http://schemas.microsoft.com/office/spreadsheetml/2009/9/ac" r="119" x14ac:dyDescent="0.2">
      <c r="A119" s="320" t="str">
        <f>IF(ISBLANK(Regressions!A129), " ", Regressions!A129)</f>
        <v>Armenia</v>
      </c>
      <c r="B119" s="321">
        <f>IF(ISBLANK(Regressions!B129), " ", Regressions!B129)</f>
        <v>2022</v>
      </c>
      <c r="C119" s="326" t="str">
        <f>IF(ISBLANK(Regressions!C129), " ", Regressions!C129)</f>
        <v>Pre-primary</v>
      </c>
      <c r="D119" s="322">
        <f>IF(ISBLANK(Regressions!D129), " ", Regressions!D129)</f>
        <v>115566</v>
      </c>
      <c r="E119" s="200">
        <f>IF(ISNUMBER(Regressions!E129),ROUND(Regressions!E129, 1), NA())</f>
        <v>100</v>
      </c>
      <c r="F119" s="323">
        <f>IF(ISNUMBER(Regressions!F129),ROUND(Regressions!F129, 1), NA())</f>
        <v>98.5</v>
      </c>
      <c r="G119" s="222">
        <f>IF(ISNUMBER(Regressions!G129),ROUND(Regressions!G129, 1), NA())</f>
        <v>97</v>
      </c>
      <c r="H119" s="324">
        <f>IF(ISNUMBER(Regressions!H129),ROUND(Regressions!H129, 1), NA())</f>
        <v>1.5</v>
      </c>
      <c r="I119" s="223">
        <f>IF(ISNUMBER(Regressions!I129),ROUND(Regressions!I129, 1), NA())</f>
        <v>1.5</v>
      </c>
      <c r="J119" s="325" t="e">
        <f>IF(ISNUMBER(Regressions!K129),ROUND(Regressions!K129, 1), NA())</f>
        <v>#N/A</v>
      </c>
      <c r="K119" s="323" t="e">
        <f>IF(ISNUMBER(Regressions!L129),ROUND(Regressions!L129, 1), NA())</f>
        <v>#N/A</v>
      </c>
      <c r="L119" s="224">
        <f>IF(ISNUMBER(Regressions!M129),ROUND(Regressions!M129, 1), NA())</f>
        <v>97</v>
      </c>
      <c r="M119" s="324" t="e">
        <f>IF(ISNUMBER(Regressions!N129),ROUND(Regressions!N129, 1), NA())</f>
        <v>#N/A</v>
      </c>
      <c r="N119" s="223" t="e">
        <f>IF(ISNUMBER(Regressions!O129),ROUND(Regressions!O129, 1), NA())</f>
        <v>#N/A</v>
      </c>
      <c r="O119" s="325" t="e">
        <f>IF(ISNUMBER(Regressions!Q129),ROUND(Regressions!Q129, 1), NA())</f>
        <v>#N/A</v>
      </c>
      <c r="P119" s="323" t="e">
        <f>IF(ISNUMBER(Regressions!R129),ROUND(Regressions!R129, 1), NA())</f>
        <v>#N/A</v>
      </c>
      <c r="Q119" s="201" t="e">
        <f>IF(ISNUMBER(Regressions!S129),ROUND(Regressions!S129, 1), NA())</f>
        <v>#N/A</v>
      </c>
      <c r="R119" s="324" t="e">
        <f>IF(ISNUMBER(Regressions!T129),ROUND(Regressions!T129, 1), NA())</f>
        <v>#N/A</v>
      </c>
      <c r="S119" s="223" t="e">
        <f>IF(ISNUMBER(Regressions!U129),ROUND(Regressions!U129, 1), NA())</f>
        <v>#N/A</v>
      </c>
    </row>
    <row xmlns:x14ac="http://schemas.microsoft.com/office/spreadsheetml/2009/9/ac" r="120" x14ac:dyDescent="0.2">
      <c r="A120" s="327" t="str">
        <f>IF(ISBLANK(Regressions!A130), " ", Regressions!A130)</f>
        <v>Armenia</v>
      </c>
      <c r="B120" s="328">
        <f>IF(ISBLANK(Regressions!B130), " ", Regressions!B130)</f>
        <v>2023</v>
      </c>
      <c r="C120" s="329" t="str">
        <f>IF(ISBLANK(Regressions!C130), " ", Regressions!C130)</f>
        <v>Pre-primary</v>
      </c>
      <c r="D120" s="330">
        <f>IF(ISBLANK(Regressions!D130), " ", Regressions!D130)</f>
        <v>100627</v>
      </c>
      <c r="E120" s="331">
        <f>IF(ISNUMBER(Regressions!E130),ROUND(Regressions!E130, 1), NA())</f>
        <v>100</v>
      </c>
      <c r="F120" s="332">
        <f>IF(ISNUMBER(Regressions!F130),ROUND(Regressions!F130, 1), NA())</f>
        <v>98.5</v>
      </c>
      <c r="G120" s="333">
        <f>IF(ISNUMBER(Regressions!G130),ROUND(Regressions!G130, 1), NA())</f>
        <v>97</v>
      </c>
      <c r="H120" s="334">
        <f>IF(ISNUMBER(Regressions!H130),ROUND(Regressions!H130, 1), NA())</f>
        <v>1.5</v>
      </c>
      <c r="I120" s="335">
        <f>IF(ISNUMBER(Regressions!I130),ROUND(Regressions!I130, 1), NA())</f>
        <v>1.5</v>
      </c>
      <c r="J120" s="336" t="e">
        <f>IF(ISNUMBER(Regressions!K130),ROUND(Regressions!K130, 1), NA())</f>
        <v>#N/A</v>
      </c>
      <c r="K120" s="332" t="e">
        <f>IF(ISNUMBER(Regressions!L130),ROUND(Regressions!L130, 1), NA())</f>
        <v>#N/A</v>
      </c>
      <c r="L120" s="337">
        <f>IF(ISNUMBER(Regressions!M130),ROUND(Regressions!M130, 1), NA())</f>
        <v>97</v>
      </c>
      <c r="M120" s="334" t="e">
        <f>IF(ISNUMBER(Regressions!N130),ROUND(Regressions!N130, 1), NA())</f>
        <v>#N/A</v>
      </c>
      <c r="N120" s="335" t="e">
        <f>IF(ISNUMBER(Regressions!O130),ROUND(Regressions!O130, 1), NA())</f>
        <v>#N/A</v>
      </c>
      <c r="O120" s="336" t="e">
        <f>IF(ISNUMBER(Regressions!Q130),ROUND(Regressions!Q130, 1), NA())</f>
        <v>#N/A</v>
      </c>
      <c r="P120" s="332" t="e">
        <f>IF(ISNUMBER(Regressions!R130),ROUND(Regressions!R130, 1), NA())</f>
        <v>#N/A</v>
      </c>
      <c r="Q120" s="338" t="e">
        <f>IF(ISNUMBER(Regressions!S130),ROUND(Regressions!S130, 1), NA())</f>
        <v>#N/A</v>
      </c>
      <c r="R120" s="334" t="e">
        <f>IF(ISNUMBER(Regressions!T130),ROUND(Regressions!T130, 1), NA())</f>
        <v>#N/A</v>
      </c>
      <c r="S120" s="335" t="e">
        <f>IF(ISNUMBER(Regressions!U130),ROUND(Regressions!U130, 1), NA())</f>
        <v>#N/A</v>
      </c>
    </row>
    <row xmlns:x14ac="http://schemas.microsoft.com/office/spreadsheetml/2009/9/ac" r="121" hidden="true" x14ac:dyDescent="0.2">
      <c r="A121" s="320" t="str">
        <f>IF(ISBLANK(Regressions!A131), " ", Regressions!A131)</f>
        <v>Armenia</v>
      </c>
      <c r="B121" s="321">
        <f>IF(ISBLANK(Regressions!B131), " ", Regressions!B131)</f>
        <v>2024</v>
      </c>
      <c r="C121" s="326" t="str">
        <f>IF(ISBLANK(Regressions!C131), " ", Regressions!C131)</f>
        <v>Pre-primary</v>
      </c>
      <c r="D121" s="322" t="str">
        <f>IF(ISBLANK(Regressions!D131), " ", Regressions!D131)</f>
        <v> </v>
      </c>
      <c r="E121" s="200" t="e">
        <f>IF(ISNUMBER(Regressions!E131),ROUND(Regressions!E131, 1), NA())</f>
        <v>#N/A</v>
      </c>
      <c r="F121" s="323" t="e">
        <f>IF(ISNUMBER(Regressions!F131),ROUND(Regressions!F131, 1), NA())</f>
        <v>#N/A</v>
      </c>
      <c r="G121" s="222" t="e">
        <f>IF(ISNUMBER(Regressions!G131),ROUND(Regressions!G131, 1), NA())</f>
        <v>#N/A</v>
      </c>
      <c r="H121" s="324" t="e">
        <f>IF(ISNUMBER(Regressions!H131),ROUND(Regressions!H131, 1), NA())</f>
        <v>#N/A</v>
      </c>
      <c r="I121" s="223" t="e">
        <f>IF(ISNUMBER(Regressions!I131),ROUND(Regressions!I131, 1), NA())</f>
        <v>#N/A</v>
      </c>
      <c r="J121" s="325" t="e">
        <f>IF(ISNUMBER(Regressions!K131),ROUND(Regressions!K131, 1), NA())</f>
        <v>#N/A</v>
      </c>
      <c r="K121" s="323" t="e">
        <f>IF(ISNUMBER(Regressions!L131),ROUND(Regressions!L131, 1), NA())</f>
        <v>#N/A</v>
      </c>
      <c r="L121" s="224" t="e">
        <f>IF(ISNUMBER(Regressions!M131),ROUND(Regressions!M131, 1), NA())</f>
        <v>#N/A</v>
      </c>
      <c r="M121" s="324" t="e">
        <f>IF(ISNUMBER(Regressions!N131),ROUND(Regressions!N131, 1), NA())</f>
        <v>#N/A</v>
      </c>
      <c r="N121" s="223" t="e">
        <f>IF(ISNUMBER(Regressions!O131),ROUND(Regressions!O131, 1), NA())</f>
        <v>#N/A</v>
      </c>
      <c r="O121" s="325" t="e">
        <f>IF(ISNUMBER(Regressions!Q131),ROUND(Regressions!Q131, 1), NA())</f>
        <v>#N/A</v>
      </c>
      <c r="P121" s="323" t="e">
        <f>IF(ISNUMBER(Regressions!R131),ROUND(Regressions!R131, 1), NA())</f>
        <v>#N/A</v>
      </c>
      <c r="Q121" s="201" t="e">
        <f>IF(ISNUMBER(Regressions!S131),ROUND(Regressions!S131, 1), NA())</f>
        <v>#N/A</v>
      </c>
      <c r="R121" s="324" t="e">
        <f>IF(ISNUMBER(Regressions!T131),ROUND(Regressions!T131, 1), NA())</f>
        <v>#N/A</v>
      </c>
      <c r="S121" s="223" t="e">
        <f>IF(ISNUMBER(Regressions!U131),ROUND(Regressions!U131, 1), NA())</f>
        <v>#N/A</v>
      </c>
    </row>
    <row xmlns:x14ac="http://schemas.microsoft.com/office/spreadsheetml/2009/9/ac" r="122" hidden="true" x14ac:dyDescent="0.2">
      <c r="A122" s="320" t="str">
        <f>IF(ISBLANK(Regressions!A132), " ", Regressions!A132)</f>
        <v>Armenia</v>
      </c>
      <c r="B122" s="321">
        <f>IF(ISBLANK(Regressions!B132), " ", Regressions!B132)</f>
        <v>2025</v>
      </c>
      <c r="C122" s="326" t="str">
        <f>IF(ISBLANK(Regressions!C132), " ", Regressions!C132)</f>
        <v>Pre-primary</v>
      </c>
      <c r="D122" s="322" t="str">
        <f>IF(ISBLANK(Regressions!D132), " ", Regressions!D132)</f>
        <v> </v>
      </c>
      <c r="E122" s="200" t="e">
        <f>IF(ISNUMBER(Regressions!E132),ROUND(Regressions!E132, 1), NA())</f>
        <v>#N/A</v>
      </c>
      <c r="F122" s="323" t="e">
        <f>IF(ISNUMBER(Regressions!F132),ROUND(Regressions!F132, 1), NA())</f>
        <v>#N/A</v>
      </c>
      <c r="G122" s="222" t="e">
        <f>IF(ISNUMBER(Regressions!G132),ROUND(Regressions!G132, 1), NA())</f>
        <v>#N/A</v>
      </c>
      <c r="H122" s="324" t="e">
        <f>IF(ISNUMBER(Regressions!H132),ROUND(Regressions!H132, 1), NA())</f>
        <v>#N/A</v>
      </c>
      <c r="I122" s="223" t="e">
        <f>IF(ISNUMBER(Regressions!I132),ROUND(Regressions!I132, 1), NA())</f>
        <v>#N/A</v>
      </c>
      <c r="J122" s="325" t="e">
        <f>IF(ISNUMBER(Regressions!K132),ROUND(Regressions!K132, 1), NA())</f>
        <v>#N/A</v>
      </c>
      <c r="K122" s="323" t="e">
        <f>IF(ISNUMBER(Regressions!L132),ROUND(Regressions!L132, 1), NA())</f>
        <v>#N/A</v>
      </c>
      <c r="L122" s="224" t="e">
        <f>IF(ISNUMBER(Regressions!M132),ROUND(Regressions!M132, 1), NA())</f>
        <v>#N/A</v>
      </c>
      <c r="M122" s="324" t="e">
        <f>IF(ISNUMBER(Regressions!N132),ROUND(Regressions!N132, 1), NA())</f>
        <v>#N/A</v>
      </c>
      <c r="N122" s="223" t="e">
        <f>IF(ISNUMBER(Regressions!O132),ROUND(Regressions!O132, 1), NA())</f>
        <v>#N/A</v>
      </c>
      <c r="O122" s="325" t="e">
        <f>IF(ISNUMBER(Regressions!Q132),ROUND(Regressions!Q132, 1), NA())</f>
        <v>#N/A</v>
      </c>
      <c r="P122" s="323" t="e">
        <f>IF(ISNUMBER(Regressions!R132),ROUND(Regressions!R132, 1), NA())</f>
        <v>#N/A</v>
      </c>
      <c r="Q122" s="201" t="e">
        <f>IF(ISNUMBER(Regressions!S132),ROUND(Regressions!S132, 1), NA())</f>
        <v>#N/A</v>
      </c>
      <c r="R122" s="324" t="e">
        <f>IF(ISNUMBER(Regressions!T132),ROUND(Regressions!T132, 1), NA())</f>
        <v>#N/A</v>
      </c>
      <c r="S122" s="223" t="e">
        <f>IF(ISNUMBER(Regressions!U132),ROUND(Regressions!U132, 1), NA())</f>
        <v>#N/A</v>
      </c>
    </row>
    <row xmlns:x14ac="http://schemas.microsoft.com/office/spreadsheetml/2009/9/ac" r="123" hidden="true" x14ac:dyDescent="0.2">
      <c r="A123" s="320" t="str">
        <f>IF(ISBLANK(Regressions!A133), " ", Regressions!A133)</f>
        <v>Armenia</v>
      </c>
      <c r="B123" s="321">
        <f>IF(ISBLANK(Regressions!B133), " ", Regressions!B133)</f>
        <v>2026</v>
      </c>
      <c r="C123" s="326" t="str">
        <f>IF(ISBLANK(Regressions!C133), " ", Regressions!C133)</f>
        <v>Pre-primary</v>
      </c>
      <c r="D123" s="322" t="str">
        <f>IF(ISBLANK(Regressions!D133), " ", Regressions!D133)</f>
        <v> </v>
      </c>
      <c r="E123" s="200" t="e">
        <f>IF(ISNUMBER(Regressions!E133),ROUND(Regressions!E133, 1), NA())</f>
        <v>#N/A</v>
      </c>
      <c r="F123" s="323" t="e">
        <f>IF(ISNUMBER(Regressions!F133),ROUND(Regressions!F133, 1), NA())</f>
        <v>#N/A</v>
      </c>
      <c r="G123" s="222" t="e">
        <f>IF(ISNUMBER(Regressions!G133),ROUND(Regressions!G133, 1), NA())</f>
        <v>#N/A</v>
      </c>
      <c r="H123" s="324" t="e">
        <f>IF(ISNUMBER(Regressions!H133),ROUND(Regressions!H133, 1), NA())</f>
        <v>#N/A</v>
      </c>
      <c r="I123" s="223" t="e">
        <f>IF(ISNUMBER(Regressions!I133),ROUND(Regressions!I133, 1), NA())</f>
        <v>#N/A</v>
      </c>
      <c r="J123" s="325" t="e">
        <f>IF(ISNUMBER(Regressions!K133),ROUND(Regressions!K133, 1), NA())</f>
        <v>#N/A</v>
      </c>
      <c r="K123" s="323" t="e">
        <f>IF(ISNUMBER(Regressions!L133),ROUND(Regressions!L133, 1), NA())</f>
        <v>#N/A</v>
      </c>
      <c r="L123" s="224" t="e">
        <f>IF(ISNUMBER(Regressions!M133),ROUND(Regressions!M133, 1), NA())</f>
        <v>#N/A</v>
      </c>
      <c r="M123" s="324" t="e">
        <f>IF(ISNUMBER(Regressions!N133),ROUND(Regressions!N133, 1), NA())</f>
        <v>#N/A</v>
      </c>
      <c r="N123" s="223" t="e">
        <f>IF(ISNUMBER(Regressions!O133),ROUND(Regressions!O133, 1), NA())</f>
        <v>#N/A</v>
      </c>
      <c r="O123" s="325" t="e">
        <f>IF(ISNUMBER(Regressions!Q133),ROUND(Regressions!Q133, 1), NA())</f>
        <v>#N/A</v>
      </c>
      <c r="P123" s="323" t="e">
        <f>IF(ISNUMBER(Regressions!R133),ROUND(Regressions!R133, 1), NA())</f>
        <v>#N/A</v>
      </c>
      <c r="Q123" s="201" t="e">
        <f>IF(ISNUMBER(Regressions!S133),ROUND(Regressions!S133, 1), NA())</f>
        <v>#N/A</v>
      </c>
      <c r="R123" s="324" t="e">
        <f>IF(ISNUMBER(Regressions!T133),ROUND(Regressions!T133, 1), NA())</f>
        <v>#N/A</v>
      </c>
      <c r="S123" s="223" t="e">
        <f>IF(ISNUMBER(Regressions!U133),ROUND(Regressions!U133, 1), NA())</f>
        <v>#N/A</v>
      </c>
    </row>
    <row xmlns:x14ac="http://schemas.microsoft.com/office/spreadsheetml/2009/9/ac" r="124" hidden="true" x14ac:dyDescent="0.2">
      <c r="A124" s="320" t="str">
        <f>IF(ISBLANK(Regressions!A134), " ", Regressions!A134)</f>
        <v>Armenia</v>
      </c>
      <c r="B124" s="321">
        <f>IF(ISBLANK(Regressions!B134), " ", Regressions!B134)</f>
        <v>2027</v>
      </c>
      <c r="C124" s="326" t="str">
        <f>IF(ISBLANK(Regressions!C134), " ", Regressions!C134)</f>
        <v>Pre-primary</v>
      </c>
      <c r="D124" s="322" t="str">
        <f>IF(ISBLANK(Regressions!D134), " ", Regressions!D134)</f>
        <v> </v>
      </c>
      <c r="E124" s="200" t="e">
        <f>IF(ISNUMBER(Regressions!E134),ROUND(Regressions!E134, 1), NA())</f>
        <v>#N/A</v>
      </c>
      <c r="F124" s="323" t="e">
        <f>IF(ISNUMBER(Regressions!F134),ROUND(Regressions!F134, 1), NA())</f>
        <v>#N/A</v>
      </c>
      <c r="G124" s="222" t="e">
        <f>IF(ISNUMBER(Regressions!G134),ROUND(Regressions!G134, 1), NA())</f>
        <v>#N/A</v>
      </c>
      <c r="H124" s="324" t="e">
        <f>IF(ISNUMBER(Regressions!H134),ROUND(Regressions!H134, 1), NA())</f>
        <v>#N/A</v>
      </c>
      <c r="I124" s="223" t="e">
        <f>IF(ISNUMBER(Regressions!I134),ROUND(Regressions!I134, 1), NA())</f>
        <v>#N/A</v>
      </c>
      <c r="J124" s="325" t="e">
        <f>IF(ISNUMBER(Regressions!K134),ROUND(Regressions!K134, 1), NA())</f>
        <v>#N/A</v>
      </c>
      <c r="K124" s="323" t="e">
        <f>IF(ISNUMBER(Regressions!L134),ROUND(Regressions!L134, 1), NA())</f>
        <v>#N/A</v>
      </c>
      <c r="L124" s="224" t="e">
        <f>IF(ISNUMBER(Regressions!M134),ROUND(Regressions!M134, 1), NA())</f>
        <v>#N/A</v>
      </c>
      <c r="M124" s="324" t="e">
        <f>IF(ISNUMBER(Regressions!N134),ROUND(Regressions!N134, 1), NA())</f>
        <v>#N/A</v>
      </c>
      <c r="N124" s="223" t="e">
        <f>IF(ISNUMBER(Regressions!O134),ROUND(Regressions!O134, 1), NA())</f>
        <v>#N/A</v>
      </c>
      <c r="O124" s="325" t="e">
        <f>IF(ISNUMBER(Regressions!Q134),ROUND(Regressions!Q134, 1), NA())</f>
        <v>#N/A</v>
      </c>
      <c r="P124" s="323" t="e">
        <f>IF(ISNUMBER(Regressions!R134),ROUND(Regressions!R134, 1), NA())</f>
        <v>#N/A</v>
      </c>
      <c r="Q124" s="201" t="e">
        <f>IF(ISNUMBER(Regressions!S134),ROUND(Regressions!S134, 1), NA())</f>
        <v>#N/A</v>
      </c>
      <c r="R124" s="324" t="e">
        <f>IF(ISNUMBER(Regressions!T134),ROUND(Regressions!T134, 1), NA())</f>
        <v>#N/A</v>
      </c>
      <c r="S124" s="223" t="e">
        <f>IF(ISNUMBER(Regressions!U134),ROUND(Regressions!U134, 1), NA())</f>
        <v>#N/A</v>
      </c>
    </row>
    <row xmlns:x14ac="http://schemas.microsoft.com/office/spreadsheetml/2009/9/ac" r="125" hidden="true" x14ac:dyDescent="0.2">
      <c r="A125" s="320" t="str">
        <f>IF(ISBLANK(Regressions!A135), " ", Regressions!A135)</f>
        <v>Armenia</v>
      </c>
      <c r="B125" s="321">
        <f>IF(ISBLANK(Regressions!B135), " ", Regressions!B135)</f>
        <v>2028</v>
      </c>
      <c r="C125" s="326" t="str">
        <f>IF(ISBLANK(Regressions!C135), " ", Regressions!C135)</f>
        <v>Pre-primary</v>
      </c>
      <c r="D125" s="322" t="str">
        <f>IF(ISBLANK(Regressions!D135), " ", Regressions!D135)</f>
        <v> </v>
      </c>
      <c r="E125" s="200" t="e">
        <f>IF(ISNUMBER(Regressions!E135),ROUND(Regressions!E135, 1), NA())</f>
        <v>#N/A</v>
      </c>
      <c r="F125" s="323" t="e">
        <f>IF(ISNUMBER(Regressions!F135),ROUND(Regressions!F135, 1), NA())</f>
        <v>#N/A</v>
      </c>
      <c r="G125" s="222" t="e">
        <f>IF(ISNUMBER(Regressions!G135),ROUND(Regressions!G135, 1), NA())</f>
        <v>#N/A</v>
      </c>
      <c r="H125" s="324" t="e">
        <f>IF(ISNUMBER(Regressions!H135),ROUND(Regressions!H135, 1), NA())</f>
        <v>#N/A</v>
      </c>
      <c r="I125" s="223" t="e">
        <f>IF(ISNUMBER(Regressions!I135),ROUND(Regressions!I135, 1), NA())</f>
        <v>#N/A</v>
      </c>
      <c r="J125" s="325" t="e">
        <f>IF(ISNUMBER(Regressions!K135),ROUND(Regressions!K135, 1), NA())</f>
        <v>#N/A</v>
      </c>
      <c r="K125" s="323" t="e">
        <f>IF(ISNUMBER(Regressions!L135),ROUND(Regressions!L135, 1), NA())</f>
        <v>#N/A</v>
      </c>
      <c r="L125" s="224" t="e">
        <f>IF(ISNUMBER(Regressions!M135),ROUND(Regressions!M135, 1), NA())</f>
        <v>#N/A</v>
      </c>
      <c r="M125" s="324" t="e">
        <f>IF(ISNUMBER(Regressions!N135),ROUND(Regressions!N135, 1), NA())</f>
        <v>#N/A</v>
      </c>
      <c r="N125" s="223" t="e">
        <f>IF(ISNUMBER(Regressions!O135),ROUND(Regressions!O135, 1), NA())</f>
        <v>#N/A</v>
      </c>
      <c r="O125" s="325" t="e">
        <f>IF(ISNUMBER(Regressions!Q135),ROUND(Regressions!Q135, 1), NA())</f>
        <v>#N/A</v>
      </c>
      <c r="P125" s="323" t="e">
        <f>IF(ISNUMBER(Regressions!R135),ROUND(Regressions!R135, 1), NA())</f>
        <v>#N/A</v>
      </c>
      <c r="Q125" s="201" t="e">
        <f>IF(ISNUMBER(Regressions!S135),ROUND(Regressions!S135, 1), NA())</f>
        <v>#N/A</v>
      </c>
      <c r="R125" s="324" t="e">
        <f>IF(ISNUMBER(Regressions!T135),ROUND(Regressions!T135, 1), NA())</f>
        <v>#N/A</v>
      </c>
      <c r="S125" s="223" t="e">
        <f>IF(ISNUMBER(Regressions!U135),ROUND(Regressions!U135, 1), NA())</f>
        <v>#N/A</v>
      </c>
    </row>
    <row xmlns:x14ac="http://schemas.microsoft.com/office/spreadsheetml/2009/9/ac" r="126" hidden="true" x14ac:dyDescent="0.2">
      <c r="A126" s="320" t="str">
        <f>IF(ISBLANK(Regressions!A136), " ", Regressions!A136)</f>
        <v>Armenia</v>
      </c>
      <c r="B126" s="321">
        <f>IF(ISBLANK(Regressions!B136), " ", Regressions!B136)</f>
        <v>2029</v>
      </c>
      <c r="C126" s="326" t="str">
        <f>IF(ISBLANK(Regressions!C136), " ", Regressions!C136)</f>
        <v>Pre-primary</v>
      </c>
      <c r="D126" s="322" t="str">
        <f>IF(ISBLANK(Regressions!D136), " ", Regressions!D136)</f>
        <v> </v>
      </c>
      <c r="E126" s="200" t="e">
        <f>IF(ISNUMBER(Regressions!E136),ROUND(Regressions!E136, 1), NA())</f>
        <v>#N/A</v>
      </c>
      <c r="F126" s="323" t="e">
        <f>IF(ISNUMBER(Regressions!F136),ROUND(Regressions!F136, 1), NA())</f>
        <v>#N/A</v>
      </c>
      <c r="G126" s="222" t="e">
        <f>IF(ISNUMBER(Regressions!G136),ROUND(Regressions!G136, 1), NA())</f>
        <v>#N/A</v>
      </c>
      <c r="H126" s="324" t="e">
        <f>IF(ISNUMBER(Regressions!H136),ROUND(Regressions!H136, 1), NA())</f>
        <v>#N/A</v>
      </c>
      <c r="I126" s="223" t="e">
        <f>IF(ISNUMBER(Regressions!I136),ROUND(Regressions!I136, 1), NA())</f>
        <v>#N/A</v>
      </c>
      <c r="J126" s="325" t="e">
        <f>IF(ISNUMBER(Regressions!K136),ROUND(Regressions!K136, 1), NA())</f>
        <v>#N/A</v>
      </c>
      <c r="K126" s="323" t="e">
        <f>IF(ISNUMBER(Regressions!L136),ROUND(Regressions!L136, 1), NA())</f>
        <v>#N/A</v>
      </c>
      <c r="L126" s="224" t="e">
        <f>IF(ISNUMBER(Regressions!M136),ROUND(Regressions!M136, 1), NA())</f>
        <v>#N/A</v>
      </c>
      <c r="M126" s="324" t="e">
        <f>IF(ISNUMBER(Regressions!N136),ROUND(Regressions!N136, 1), NA())</f>
        <v>#N/A</v>
      </c>
      <c r="N126" s="223" t="e">
        <f>IF(ISNUMBER(Regressions!O136),ROUND(Regressions!O136, 1), NA())</f>
        <v>#N/A</v>
      </c>
      <c r="O126" s="325" t="e">
        <f>IF(ISNUMBER(Regressions!Q136),ROUND(Regressions!Q136, 1), NA())</f>
        <v>#N/A</v>
      </c>
      <c r="P126" s="323" t="e">
        <f>IF(ISNUMBER(Regressions!R136),ROUND(Regressions!R136, 1), NA())</f>
        <v>#N/A</v>
      </c>
      <c r="Q126" s="201" t="e">
        <f>IF(ISNUMBER(Regressions!S136),ROUND(Regressions!S136, 1), NA())</f>
        <v>#N/A</v>
      </c>
      <c r="R126" s="324" t="e">
        <f>IF(ISNUMBER(Regressions!T136),ROUND(Regressions!T136, 1), NA())</f>
        <v>#N/A</v>
      </c>
      <c r="S126" s="223" t="e">
        <f>IF(ISNUMBER(Regressions!U136),ROUND(Regressions!U136, 1), NA())</f>
        <v>#N/A</v>
      </c>
    </row>
    <row xmlns:x14ac="http://schemas.microsoft.com/office/spreadsheetml/2009/9/ac" r="127" hidden="true" x14ac:dyDescent="0.2">
      <c r="A127" s="320" t="str">
        <f>IF(ISBLANK(Regressions!A137), " ", Regressions!A137)</f>
        <v>Armenia</v>
      </c>
      <c r="B127" s="321">
        <f>IF(ISBLANK(Regressions!B137), " ", Regressions!B137)</f>
        <v>2030</v>
      </c>
      <c r="C127" s="326" t="str">
        <f>IF(ISBLANK(Regressions!C137), " ", Regressions!C137)</f>
        <v>Pre-primary</v>
      </c>
      <c r="D127" s="322" t="str">
        <f>IF(ISBLANK(Regressions!D137), " ", Regressions!D137)</f>
        <v> </v>
      </c>
      <c r="E127" s="200" t="e">
        <f>IF(ISNUMBER(Regressions!E137),ROUND(Regressions!E137, 1), NA())</f>
        <v>#N/A</v>
      </c>
      <c r="F127" s="323" t="e">
        <f>IF(ISNUMBER(Regressions!F137),ROUND(Regressions!F137, 1), NA())</f>
        <v>#N/A</v>
      </c>
      <c r="G127" s="222" t="e">
        <f>IF(ISNUMBER(Regressions!G137),ROUND(Regressions!G137, 1), NA())</f>
        <v>#N/A</v>
      </c>
      <c r="H127" s="324" t="e">
        <f>IF(ISNUMBER(Regressions!H137),ROUND(Regressions!H137, 1), NA())</f>
        <v>#N/A</v>
      </c>
      <c r="I127" s="223" t="e">
        <f>IF(ISNUMBER(Regressions!I137),ROUND(Regressions!I137, 1), NA())</f>
        <v>#N/A</v>
      </c>
      <c r="J127" s="325" t="e">
        <f>IF(ISNUMBER(Regressions!K137),ROUND(Regressions!K137, 1), NA())</f>
        <v>#N/A</v>
      </c>
      <c r="K127" s="323" t="e">
        <f>IF(ISNUMBER(Regressions!L137),ROUND(Regressions!L137, 1), NA())</f>
        <v>#N/A</v>
      </c>
      <c r="L127" s="224" t="e">
        <f>IF(ISNUMBER(Regressions!M137),ROUND(Regressions!M137, 1), NA())</f>
        <v>#N/A</v>
      </c>
      <c r="M127" s="324" t="e">
        <f>IF(ISNUMBER(Regressions!N137),ROUND(Regressions!N137, 1), NA())</f>
        <v>#N/A</v>
      </c>
      <c r="N127" s="223" t="e">
        <f>IF(ISNUMBER(Regressions!O137),ROUND(Regressions!O137, 1), NA())</f>
        <v>#N/A</v>
      </c>
      <c r="O127" s="325" t="e">
        <f>IF(ISNUMBER(Regressions!Q137),ROUND(Regressions!Q137, 1), NA())</f>
        <v>#N/A</v>
      </c>
      <c r="P127" s="323" t="e">
        <f>IF(ISNUMBER(Regressions!R137),ROUND(Regressions!R137, 1), NA())</f>
        <v>#N/A</v>
      </c>
      <c r="Q127" s="201" t="e">
        <f>IF(ISNUMBER(Regressions!S137),ROUND(Regressions!S137, 1), NA())</f>
        <v>#N/A</v>
      </c>
      <c r="R127" s="324" t="e">
        <f>IF(ISNUMBER(Regressions!T137),ROUND(Regressions!T137, 1), NA())</f>
        <v>#N/A</v>
      </c>
      <c r="S127" s="223" t="e">
        <f>IF(ISNUMBER(Regressions!U137),ROUND(Regressions!U137, 1), NA())</f>
        <v>#N/A</v>
      </c>
    </row>
    <row xmlns:x14ac="http://schemas.microsoft.com/office/spreadsheetml/2009/9/ac" r="128" x14ac:dyDescent="0.2">
      <c r="A128" s="320" t="str">
        <f>IF(ISBLANK(Regressions!A138), " ", Regressions!A138)</f>
        <v>Armenia</v>
      </c>
      <c r="B128" s="321">
        <f>IF(ISBLANK(Regressions!B138), " ", Regressions!B138)</f>
        <v>2000</v>
      </c>
      <c r="C128" s="326" t="str">
        <f>IF(ISBLANK(Regressions!C138), " ", Regressions!C138)</f>
        <v>Primary</v>
      </c>
      <c r="D128" s="322">
        <f>IF(ISBLANK(Regressions!D138), " ", Regressions!D138)</f>
        <v>204108</v>
      </c>
      <c r="E128" s="200" t="e">
        <f>IF(ISNUMBER(Regressions!E138),ROUND(Regressions!E138, 1), NA())</f>
        <v>#N/A</v>
      </c>
      <c r="F128" s="323" t="e">
        <f>IF(ISNUMBER(Regressions!F138),ROUND(Regressions!F138, 1), NA())</f>
        <v>#N/A</v>
      </c>
      <c r="G128" s="222" t="e">
        <f>IF(ISNUMBER(Regressions!G138),ROUND(Regressions!G138, 1), NA())</f>
        <v>#N/A</v>
      </c>
      <c r="H128" s="324" t="e">
        <f>IF(ISNUMBER(Regressions!H138),ROUND(Regressions!H138, 1), NA())</f>
        <v>#N/A</v>
      </c>
      <c r="I128" s="223" t="e">
        <f>IF(ISNUMBER(Regressions!I138),ROUND(Regressions!I138, 1), NA())</f>
        <v>#N/A</v>
      </c>
      <c r="J128" s="325" t="e">
        <f>IF(ISNUMBER(Regressions!K138),ROUND(Regressions!K138, 1), NA())</f>
        <v>#N/A</v>
      </c>
      <c r="K128" s="323" t="e">
        <f>IF(ISNUMBER(Regressions!L138),ROUND(Regressions!L138, 1), NA())</f>
        <v>#N/A</v>
      </c>
      <c r="L128" s="224" t="e">
        <f>IF(ISNUMBER(Regressions!M138),ROUND(Regressions!M138, 1), NA())</f>
        <v>#N/A</v>
      </c>
      <c r="M128" s="324" t="e">
        <f>IF(ISNUMBER(Regressions!N138),ROUND(Regressions!N138, 1), NA())</f>
        <v>#N/A</v>
      </c>
      <c r="N128" s="223" t="e">
        <f>IF(ISNUMBER(Regressions!O138),ROUND(Regressions!O138, 1), NA())</f>
        <v>#N/A</v>
      </c>
      <c r="O128" s="325" t="e">
        <f>IF(ISNUMBER(Regressions!Q138),ROUND(Regressions!Q138, 1), NA())</f>
        <v>#N/A</v>
      </c>
      <c r="P128" s="323" t="e">
        <f>IF(ISNUMBER(Regressions!R138),ROUND(Regressions!R138, 1), NA())</f>
        <v>#N/A</v>
      </c>
      <c r="Q128" s="201" t="e">
        <f>IF(ISNUMBER(Regressions!S138),ROUND(Regressions!S138, 1), NA())</f>
        <v>#N/A</v>
      </c>
      <c r="R128" s="324" t="e">
        <f>IF(ISNUMBER(Regressions!T138),ROUND(Regressions!T138, 1), NA())</f>
        <v>#N/A</v>
      </c>
      <c r="S128" s="223" t="e">
        <f>IF(ISNUMBER(Regressions!U138),ROUND(Regressions!U138, 1), NA())</f>
        <v>#N/A</v>
      </c>
    </row>
    <row xmlns:x14ac="http://schemas.microsoft.com/office/spreadsheetml/2009/9/ac" r="129" x14ac:dyDescent="0.2">
      <c r="A129" s="320" t="str">
        <f>IF(ISBLANK(Regressions!A139), " ", Regressions!A139)</f>
        <v>Armenia</v>
      </c>
      <c r="B129" s="321">
        <f>IF(ISBLANK(Regressions!B139), " ", Regressions!B139)</f>
        <v>2001</v>
      </c>
      <c r="C129" s="326" t="str">
        <f>IF(ISBLANK(Regressions!C139), " ", Regressions!C139)</f>
        <v>Primary</v>
      </c>
      <c r="D129" s="322">
        <f>IF(ISBLANK(Regressions!D139), " ", Regressions!D139)</f>
        <v>188676</v>
      </c>
      <c r="E129" s="200" t="e">
        <f>IF(ISNUMBER(Regressions!E139),ROUND(Regressions!E139, 1), NA())</f>
        <v>#N/A</v>
      </c>
      <c r="F129" s="323" t="e">
        <f>IF(ISNUMBER(Regressions!F139),ROUND(Regressions!F139, 1), NA())</f>
        <v>#N/A</v>
      </c>
      <c r="G129" s="222" t="e">
        <f>IF(ISNUMBER(Regressions!G139),ROUND(Regressions!G139, 1), NA())</f>
        <v>#N/A</v>
      </c>
      <c r="H129" s="324" t="e">
        <f>IF(ISNUMBER(Regressions!H139),ROUND(Regressions!H139, 1), NA())</f>
        <v>#N/A</v>
      </c>
      <c r="I129" s="223" t="e">
        <f>IF(ISNUMBER(Regressions!I139),ROUND(Regressions!I139, 1), NA())</f>
        <v>#N/A</v>
      </c>
      <c r="J129" s="325" t="e">
        <f>IF(ISNUMBER(Regressions!K139),ROUND(Regressions!K139, 1), NA())</f>
        <v>#N/A</v>
      </c>
      <c r="K129" s="323" t="e">
        <f>IF(ISNUMBER(Regressions!L139),ROUND(Regressions!L139, 1), NA())</f>
        <v>#N/A</v>
      </c>
      <c r="L129" s="224" t="e">
        <f>IF(ISNUMBER(Regressions!M139),ROUND(Regressions!M139, 1), NA())</f>
        <v>#N/A</v>
      </c>
      <c r="M129" s="324" t="e">
        <f>IF(ISNUMBER(Regressions!N139),ROUND(Regressions!N139, 1), NA())</f>
        <v>#N/A</v>
      </c>
      <c r="N129" s="223" t="e">
        <f>IF(ISNUMBER(Regressions!O139),ROUND(Regressions!O139, 1), NA())</f>
        <v>#N/A</v>
      </c>
      <c r="O129" s="325" t="e">
        <f>IF(ISNUMBER(Regressions!Q139),ROUND(Regressions!Q139, 1), NA())</f>
        <v>#N/A</v>
      </c>
      <c r="P129" s="323" t="e">
        <f>IF(ISNUMBER(Regressions!R139),ROUND(Regressions!R139, 1), NA())</f>
        <v>#N/A</v>
      </c>
      <c r="Q129" s="201" t="e">
        <f>IF(ISNUMBER(Regressions!S139),ROUND(Regressions!S139, 1), NA())</f>
        <v>#N/A</v>
      </c>
      <c r="R129" s="324" t="e">
        <f>IF(ISNUMBER(Regressions!T139),ROUND(Regressions!T139, 1), NA())</f>
        <v>#N/A</v>
      </c>
      <c r="S129" s="223" t="e">
        <f>IF(ISNUMBER(Regressions!U139),ROUND(Regressions!U139, 1), NA())</f>
        <v>#N/A</v>
      </c>
    </row>
    <row xmlns:x14ac="http://schemas.microsoft.com/office/spreadsheetml/2009/9/ac" r="130" x14ac:dyDescent="0.2">
      <c r="A130" s="320" t="str">
        <f>IF(ISBLANK(Regressions!A140), " ", Regressions!A140)</f>
        <v>Armenia</v>
      </c>
      <c r="B130" s="321">
        <f>IF(ISBLANK(Regressions!B140), " ", Regressions!B140)</f>
        <v>2002</v>
      </c>
      <c r="C130" s="326" t="str">
        <f>IF(ISBLANK(Regressions!C140), " ", Regressions!C140)</f>
        <v>Primary</v>
      </c>
      <c r="D130" s="322">
        <f>IF(ISBLANK(Regressions!D140), " ", Regressions!D140)</f>
        <v>171408</v>
      </c>
      <c r="E130" s="200" t="e">
        <f>IF(ISNUMBER(Regressions!E140),ROUND(Regressions!E140, 1), NA())</f>
        <v>#N/A</v>
      </c>
      <c r="F130" s="323" t="e">
        <f>IF(ISNUMBER(Regressions!F140),ROUND(Regressions!F140, 1), NA())</f>
        <v>#N/A</v>
      </c>
      <c r="G130" s="222" t="e">
        <f>IF(ISNUMBER(Regressions!G140),ROUND(Regressions!G140, 1), NA())</f>
        <v>#N/A</v>
      </c>
      <c r="H130" s="324" t="e">
        <f>IF(ISNUMBER(Regressions!H140),ROUND(Regressions!H140, 1), NA())</f>
        <v>#N/A</v>
      </c>
      <c r="I130" s="223" t="e">
        <f>IF(ISNUMBER(Regressions!I140),ROUND(Regressions!I140, 1), NA())</f>
        <v>#N/A</v>
      </c>
      <c r="J130" s="325" t="e">
        <f>IF(ISNUMBER(Regressions!K140),ROUND(Regressions!K140, 1), NA())</f>
        <v>#N/A</v>
      </c>
      <c r="K130" s="323" t="e">
        <f>IF(ISNUMBER(Regressions!L140),ROUND(Regressions!L140, 1), NA())</f>
        <v>#N/A</v>
      </c>
      <c r="L130" s="224" t="e">
        <f>IF(ISNUMBER(Regressions!M140),ROUND(Regressions!M140, 1), NA())</f>
        <v>#N/A</v>
      </c>
      <c r="M130" s="324" t="e">
        <f>IF(ISNUMBER(Regressions!N140),ROUND(Regressions!N140, 1), NA())</f>
        <v>#N/A</v>
      </c>
      <c r="N130" s="223" t="e">
        <f>IF(ISNUMBER(Regressions!O140),ROUND(Regressions!O140, 1), NA())</f>
        <v>#N/A</v>
      </c>
      <c r="O130" s="325" t="e">
        <f>IF(ISNUMBER(Regressions!Q140),ROUND(Regressions!Q140, 1), NA())</f>
        <v>#N/A</v>
      </c>
      <c r="P130" s="323" t="e">
        <f>IF(ISNUMBER(Regressions!R140),ROUND(Regressions!R140, 1), NA())</f>
        <v>#N/A</v>
      </c>
      <c r="Q130" s="201" t="e">
        <f>IF(ISNUMBER(Regressions!S140),ROUND(Regressions!S140, 1), NA())</f>
        <v>#N/A</v>
      </c>
      <c r="R130" s="324" t="e">
        <f>IF(ISNUMBER(Regressions!T140),ROUND(Regressions!T140, 1), NA())</f>
        <v>#N/A</v>
      </c>
      <c r="S130" s="223" t="e">
        <f>IF(ISNUMBER(Regressions!U140),ROUND(Regressions!U140, 1), NA())</f>
        <v>#N/A</v>
      </c>
    </row>
    <row xmlns:x14ac="http://schemas.microsoft.com/office/spreadsheetml/2009/9/ac" r="131" x14ac:dyDescent="0.2">
      <c r="A131" s="320" t="str">
        <f>IF(ISBLANK(Regressions!A141), " ", Regressions!A141)</f>
        <v>Armenia</v>
      </c>
      <c r="B131" s="321">
        <f>IF(ISBLANK(Regressions!B141), " ", Regressions!B141)</f>
        <v>2003</v>
      </c>
      <c r="C131" s="326" t="str">
        <f>IF(ISBLANK(Regressions!C141), " ", Regressions!C141)</f>
        <v>Primary</v>
      </c>
      <c r="D131" s="322">
        <f>IF(ISBLANK(Regressions!D141), " ", Regressions!D141)</f>
        <v>153702</v>
      </c>
      <c r="E131" s="200" t="e">
        <f>IF(ISNUMBER(Regressions!E141),ROUND(Regressions!E141, 1), NA())</f>
        <v>#N/A</v>
      </c>
      <c r="F131" s="323" t="e">
        <f>IF(ISNUMBER(Regressions!F141),ROUND(Regressions!F141, 1), NA())</f>
        <v>#N/A</v>
      </c>
      <c r="G131" s="222" t="e">
        <f>IF(ISNUMBER(Regressions!G141),ROUND(Regressions!G141, 1), NA())</f>
        <v>#N/A</v>
      </c>
      <c r="H131" s="324" t="e">
        <f>IF(ISNUMBER(Regressions!H141),ROUND(Regressions!H141, 1), NA())</f>
        <v>#N/A</v>
      </c>
      <c r="I131" s="223" t="e">
        <f>IF(ISNUMBER(Regressions!I141),ROUND(Regressions!I141, 1), NA())</f>
        <v>#N/A</v>
      </c>
      <c r="J131" s="325" t="e">
        <f>IF(ISNUMBER(Regressions!K141),ROUND(Regressions!K141, 1), NA())</f>
        <v>#N/A</v>
      </c>
      <c r="K131" s="323" t="e">
        <f>IF(ISNUMBER(Regressions!L141),ROUND(Regressions!L141, 1), NA())</f>
        <v>#N/A</v>
      </c>
      <c r="L131" s="224" t="e">
        <f>IF(ISNUMBER(Regressions!M141),ROUND(Regressions!M141, 1), NA())</f>
        <v>#N/A</v>
      </c>
      <c r="M131" s="324" t="e">
        <f>IF(ISNUMBER(Regressions!N141),ROUND(Regressions!N141, 1), NA())</f>
        <v>#N/A</v>
      </c>
      <c r="N131" s="223" t="e">
        <f>IF(ISNUMBER(Regressions!O141),ROUND(Regressions!O141, 1), NA())</f>
        <v>#N/A</v>
      </c>
      <c r="O131" s="325" t="e">
        <f>IF(ISNUMBER(Regressions!Q141),ROUND(Regressions!Q141, 1), NA())</f>
        <v>#N/A</v>
      </c>
      <c r="P131" s="323" t="e">
        <f>IF(ISNUMBER(Regressions!R141),ROUND(Regressions!R141, 1), NA())</f>
        <v>#N/A</v>
      </c>
      <c r="Q131" s="201" t="e">
        <f>IF(ISNUMBER(Regressions!S141),ROUND(Regressions!S141, 1), NA())</f>
        <v>#N/A</v>
      </c>
      <c r="R131" s="324" t="e">
        <f>IF(ISNUMBER(Regressions!T141),ROUND(Regressions!T141, 1), NA())</f>
        <v>#N/A</v>
      </c>
      <c r="S131" s="223" t="e">
        <f>IF(ISNUMBER(Regressions!U141),ROUND(Regressions!U141, 1), NA())</f>
        <v>#N/A</v>
      </c>
    </row>
    <row xmlns:x14ac="http://schemas.microsoft.com/office/spreadsheetml/2009/9/ac" r="132" x14ac:dyDescent="0.2">
      <c r="A132" s="320" t="str">
        <f>IF(ISBLANK(Regressions!A142), " ", Regressions!A142)</f>
        <v>Armenia</v>
      </c>
      <c r="B132" s="321">
        <f>IF(ISBLANK(Regressions!B142), " ", Regressions!B142)</f>
        <v>2004</v>
      </c>
      <c r="C132" s="326" t="str">
        <f>IF(ISBLANK(Regressions!C142), " ", Regressions!C142)</f>
        <v>Primary</v>
      </c>
      <c r="D132" s="322">
        <f>IF(ISBLANK(Regressions!D142), " ", Regressions!D142)</f>
        <v>142144</v>
      </c>
      <c r="E132" s="200" t="e">
        <f>IF(ISNUMBER(Regressions!E142),ROUND(Regressions!E142, 1), NA())</f>
        <v>#N/A</v>
      </c>
      <c r="F132" s="323" t="e">
        <f>IF(ISNUMBER(Regressions!F142),ROUND(Regressions!F142, 1), NA())</f>
        <v>#N/A</v>
      </c>
      <c r="G132" s="222" t="e">
        <f>IF(ISNUMBER(Regressions!G142),ROUND(Regressions!G142, 1), NA())</f>
        <v>#N/A</v>
      </c>
      <c r="H132" s="324" t="e">
        <f>IF(ISNUMBER(Regressions!H142),ROUND(Regressions!H142, 1), NA())</f>
        <v>#N/A</v>
      </c>
      <c r="I132" s="223" t="e">
        <f>IF(ISNUMBER(Regressions!I142),ROUND(Regressions!I142, 1), NA())</f>
        <v>#N/A</v>
      </c>
      <c r="J132" s="325" t="e">
        <f>IF(ISNUMBER(Regressions!K142),ROUND(Regressions!K142, 1), NA())</f>
        <v>#N/A</v>
      </c>
      <c r="K132" s="323" t="e">
        <f>IF(ISNUMBER(Regressions!L142),ROUND(Regressions!L142, 1), NA())</f>
        <v>#N/A</v>
      </c>
      <c r="L132" s="224" t="e">
        <f>IF(ISNUMBER(Regressions!M142),ROUND(Regressions!M142, 1), NA())</f>
        <v>#N/A</v>
      </c>
      <c r="M132" s="324" t="e">
        <f>IF(ISNUMBER(Regressions!N142),ROUND(Regressions!N142, 1), NA())</f>
        <v>#N/A</v>
      </c>
      <c r="N132" s="223" t="e">
        <f>IF(ISNUMBER(Regressions!O142),ROUND(Regressions!O142, 1), NA())</f>
        <v>#N/A</v>
      </c>
      <c r="O132" s="325" t="e">
        <f>IF(ISNUMBER(Regressions!Q142),ROUND(Regressions!Q142, 1), NA())</f>
        <v>#N/A</v>
      </c>
      <c r="P132" s="323" t="e">
        <f>IF(ISNUMBER(Regressions!R142),ROUND(Regressions!R142, 1), NA())</f>
        <v>#N/A</v>
      </c>
      <c r="Q132" s="201" t="e">
        <f>IF(ISNUMBER(Regressions!S142),ROUND(Regressions!S142, 1), NA())</f>
        <v>#N/A</v>
      </c>
      <c r="R132" s="324" t="e">
        <f>IF(ISNUMBER(Regressions!T142),ROUND(Regressions!T142, 1), NA())</f>
        <v>#N/A</v>
      </c>
      <c r="S132" s="223" t="e">
        <f>IF(ISNUMBER(Regressions!U142),ROUND(Regressions!U142, 1), NA())</f>
        <v>#N/A</v>
      </c>
    </row>
    <row xmlns:x14ac="http://schemas.microsoft.com/office/spreadsheetml/2009/9/ac" r="133" x14ac:dyDescent="0.2">
      <c r="A133" s="320" t="str">
        <f>IF(ISBLANK(Regressions!A143), " ", Regressions!A143)</f>
        <v>Armenia</v>
      </c>
      <c r="B133" s="321">
        <f>IF(ISBLANK(Regressions!B143), " ", Regressions!B143)</f>
        <v>2005</v>
      </c>
      <c r="C133" s="326" t="str">
        <f>IF(ISBLANK(Regressions!C143), " ", Regressions!C143)</f>
        <v>Primary</v>
      </c>
      <c r="D133" s="322">
        <f>IF(ISBLANK(Regressions!D143), " ", Regressions!D143)</f>
        <v>133526</v>
      </c>
      <c r="E133" s="200" t="e">
        <f>IF(ISNUMBER(Regressions!E143),ROUND(Regressions!E143, 1), NA())</f>
        <v>#N/A</v>
      </c>
      <c r="F133" s="323" t="e">
        <f>IF(ISNUMBER(Regressions!F143),ROUND(Regressions!F143, 1), NA())</f>
        <v>#N/A</v>
      </c>
      <c r="G133" s="222" t="e">
        <f>IF(ISNUMBER(Regressions!G143),ROUND(Regressions!G143, 1), NA())</f>
        <v>#N/A</v>
      </c>
      <c r="H133" s="324" t="e">
        <f>IF(ISNUMBER(Regressions!H143),ROUND(Regressions!H143, 1), NA())</f>
        <v>#N/A</v>
      </c>
      <c r="I133" s="223" t="e">
        <f>IF(ISNUMBER(Regressions!I143),ROUND(Regressions!I143, 1), NA())</f>
        <v>#N/A</v>
      </c>
      <c r="J133" s="325" t="e">
        <f>IF(ISNUMBER(Regressions!K143),ROUND(Regressions!K143, 1), NA())</f>
        <v>#N/A</v>
      </c>
      <c r="K133" s="323" t="e">
        <f>IF(ISNUMBER(Regressions!L143),ROUND(Regressions!L143, 1), NA())</f>
        <v>#N/A</v>
      </c>
      <c r="L133" s="224" t="e">
        <f>IF(ISNUMBER(Regressions!M143),ROUND(Regressions!M143, 1), NA())</f>
        <v>#N/A</v>
      </c>
      <c r="M133" s="324" t="e">
        <f>IF(ISNUMBER(Regressions!N143),ROUND(Regressions!N143, 1), NA())</f>
        <v>#N/A</v>
      </c>
      <c r="N133" s="223" t="e">
        <f>IF(ISNUMBER(Regressions!O143),ROUND(Regressions!O143, 1), NA())</f>
        <v>#N/A</v>
      </c>
      <c r="O133" s="325" t="e">
        <f>IF(ISNUMBER(Regressions!Q143),ROUND(Regressions!Q143, 1), NA())</f>
        <v>#N/A</v>
      </c>
      <c r="P133" s="323" t="e">
        <f>IF(ISNUMBER(Regressions!R143),ROUND(Regressions!R143, 1), NA())</f>
        <v>#N/A</v>
      </c>
      <c r="Q133" s="201" t="e">
        <f>IF(ISNUMBER(Regressions!S143),ROUND(Regressions!S143, 1), NA())</f>
        <v>#N/A</v>
      </c>
      <c r="R133" s="324" t="e">
        <f>IF(ISNUMBER(Regressions!T143),ROUND(Regressions!T143, 1), NA())</f>
        <v>#N/A</v>
      </c>
      <c r="S133" s="223" t="e">
        <f>IF(ISNUMBER(Regressions!U143),ROUND(Regressions!U143, 1), NA())</f>
        <v>#N/A</v>
      </c>
    </row>
    <row xmlns:x14ac="http://schemas.microsoft.com/office/spreadsheetml/2009/9/ac" r="134" x14ac:dyDescent="0.2">
      <c r="A134" s="320" t="str">
        <f>IF(ISBLANK(Regressions!A144), " ", Regressions!A144)</f>
        <v>Armenia</v>
      </c>
      <c r="B134" s="321">
        <f>IF(ISBLANK(Regressions!B144), " ", Regressions!B144)</f>
        <v>2006</v>
      </c>
      <c r="C134" s="326" t="str">
        <f>IF(ISBLANK(Regressions!C144), " ", Regressions!C144)</f>
        <v>Primary</v>
      </c>
      <c r="D134" s="322">
        <f>IF(ISBLANK(Regressions!D144), " ", Regressions!D144)</f>
        <v>126595</v>
      </c>
      <c r="E134" s="200" t="e">
        <f>IF(ISNUMBER(Regressions!E144),ROUND(Regressions!E144, 1), NA())</f>
        <v>#N/A</v>
      </c>
      <c r="F134" s="323" t="e">
        <f>IF(ISNUMBER(Regressions!F144),ROUND(Regressions!F144, 1), NA())</f>
        <v>#N/A</v>
      </c>
      <c r="G134" s="222" t="e">
        <f>IF(ISNUMBER(Regressions!G144),ROUND(Regressions!G144, 1), NA())</f>
        <v>#N/A</v>
      </c>
      <c r="H134" s="324" t="e">
        <f>IF(ISNUMBER(Regressions!H144),ROUND(Regressions!H144, 1), NA())</f>
        <v>#N/A</v>
      </c>
      <c r="I134" s="223" t="e">
        <f>IF(ISNUMBER(Regressions!I144),ROUND(Regressions!I144, 1), NA())</f>
        <v>#N/A</v>
      </c>
      <c r="J134" s="325" t="e">
        <f>IF(ISNUMBER(Regressions!K144),ROUND(Regressions!K144, 1), NA())</f>
        <v>#N/A</v>
      </c>
      <c r="K134" s="323" t="e">
        <f>IF(ISNUMBER(Regressions!L144),ROUND(Regressions!L144, 1), NA())</f>
        <v>#N/A</v>
      </c>
      <c r="L134" s="224" t="e">
        <f>IF(ISNUMBER(Regressions!M144),ROUND(Regressions!M144, 1), NA())</f>
        <v>#N/A</v>
      </c>
      <c r="M134" s="324" t="e">
        <f>IF(ISNUMBER(Regressions!N144),ROUND(Regressions!N144, 1), NA())</f>
        <v>#N/A</v>
      </c>
      <c r="N134" s="223" t="e">
        <f>IF(ISNUMBER(Regressions!O144),ROUND(Regressions!O144, 1), NA())</f>
        <v>#N/A</v>
      </c>
      <c r="O134" s="325" t="e">
        <f>IF(ISNUMBER(Regressions!Q144),ROUND(Regressions!Q144, 1), NA())</f>
        <v>#N/A</v>
      </c>
      <c r="P134" s="323" t="e">
        <f>IF(ISNUMBER(Regressions!R144),ROUND(Regressions!R144, 1), NA())</f>
        <v>#N/A</v>
      </c>
      <c r="Q134" s="201" t="e">
        <f>IF(ISNUMBER(Regressions!S144),ROUND(Regressions!S144, 1), NA())</f>
        <v>#N/A</v>
      </c>
      <c r="R134" s="324" t="e">
        <f>IF(ISNUMBER(Regressions!T144),ROUND(Regressions!T144, 1), NA())</f>
        <v>#N/A</v>
      </c>
      <c r="S134" s="223" t="e">
        <f>IF(ISNUMBER(Regressions!U144),ROUND(Regressions!U144, 1), NA())</f>
        <v>#N/A</v>
      </c>
    </row>
    <row xmlns:x14ac="http://schemas.microsoft.com/office/spreadsheetml/2009/9/ac" r="135" x14ac:dyDescent="0.2">
      <c r="A135" s="320" t="str">
        <f>IF(ISBLANK(Regressions!A145), " ", Regressions!A145)</f>
        <v>Armenia</v>
      </c>
      <c r="B135" s="321">
        <f>IF(ISBLANK(Regressions!B145), " ", Regressions!B145)</f>
        <v>2007</v>
      </c>
      <c r="C135" s="326" t="str">
        <f>IF(ISBLANK(Regressions!C145), " ", Regressions!C145)</f>
        <v>Primary</v>
      </c>
      <c r="D135" s="322">
        <f>IF(ISBLANK(Regressions!D145), " ", Regressions!D145)</f>
        <v>120243</v>
      </c>
      <c r="E135" s="200" t="e">
        <f>IF(ISNUMBER(Regressions!E145),ROUND(Regressions!E145, 1), NA())</f>
        <v>#N/A</v>
      </c>
      <c r="F135" s="323" t="e">
        <f>IF(ISNUMBER(Regressions!F145),ROUND(Regressions!F145, 1), NA())</f>
        <v>#N/A</v>
      </c>
      <c r="G135" s="222" t="e">
        <f>IF(ISNUMBER(Regressions!G145),ROUND(Regressions!G145, 1), NA())</f>
        <v>#N/A</v>
      </c>
      <c r="H135" s="324" t="e">
        <f>IF(ISNUMBER(Regressions!H145),ROUND(Regressions!H145, 1), NA())</f>
        <v>#N/A</v>
      </c>
      <c r="I135" s="223" t="e">
        <f>IF(ISNUMBER(Regressions!I145),ROUND(Regressions!I145, 1), NA())</f>
        <v>#N/A</v>
      </c>
      <c r="J135" s="325" t="e">
        <f>IF(ISNUMBER(Regressions!K145),ROUND(Regressions!K145, 1), NA())</f>
        <v>#N/A</v>
      </c>
      <c r="K135" s="323" t="e">
        <f>IF(ISNUMBER(Regressions!L145),ROUND(Regressions!L145, 1), NA())</f>
        <v>#N/A</v>
      </c>
      <c r="L135" s="224" t="e">
        <f>IF(ISNUMBER(Regressions!M145),ROUND(Regressions!M145, 1), NA())</f>
        <v>#N/A</v>
      </c>
      <c r="M135" s="324" t="e">
        <f>IF(ISNUMBER(Regressions!N145),ROUND(Regressions!N145, 1), NA())</f>
        <v>#N/A</v>
      </c>
      <c r="N135" s="223" t="e">
        <f>IF(ISNUMBER(Regressions!O145),ROUND(Regressions!O145, 1), NA())</f>
        <v>#N/A</v>
      </c>
      <c r="O135" s="325" t="e">
        <f>IF(ISNUMBER(Regressions!Q145),ROUND(Regressions!Q145, 1), NA())</f>
        <v>#N/A</v>
      </c>
      <c r="P135" s="323" t="e">
        <f>IF(ISNUMBER(Regressions!R145),ROUND(Regressions!R145, 1), NA())</f>
        <v>#N/A</v>
      </c>
      <c r="Q135" s="201" t="e">
        <f>IF(ISNUMBER(Regressions!S145),ROUND(Regressions!S145, 1), NA())</f>
        <v>#N/A</v>
      </c>
      <c r="R135" s="324" t="e">
        <f>IF(ISNUMBER(Regressions!T145),ROUND(Regressions!T145, 1), NA())</f>
        <v>#N/A</v>
      </c>
      <c r="S135" s="223" t="e">
        <f>IF(ISNUMBER(Regressions!U145),ROUND(Regressions!U145, 1), NA())</f>
        <v>#N/A</v>
      </c>
    </row>
    <row xmlns:x14ac="http://schemas.microsoft.com/office/spreadsheetml/2009/9/ac" r="136" x14ac:dyDescent="0.2">
      <c r="A136" s="320" t="str">
        <f>IF(ISBLANK(Regressions!A146), " ", Regressions!A146)</f>
        <v>Armenia</v>
      </c>
      <c r="B136" s="321">
        <f>IF(ISBLANK(Regressions!B146), " ", Regressions!B146)</f>
        <v>2008</v>
      </c>
      <c r="C136" s="326" t="str">
        <f>IF(ISBLANK(Regressions!C146), " ", Regressions!C146)</f>
        <v>Primary</v>
      </c>
      <c r="D136" s="322">
        <f>IF(ISBLANK(Regressions!D146), " ", Regressions!D146)</f>
        <v>113757</v>
      </c>
      <c r="E136" s="200" t="e">
        <f>IF(ISNUMBER(Regressions!E146),ROUND(Regressions!E146, 1), NA())</f>
        <v>#N/A</v>
      </c>
      <c r="F136" s="323" t="e">
        <f>IF(ISNUMBER(Regressions!F146),ROUND(Regressions!F146, 1), NA())</f>
        <v>#N/A</v>
      </c>
      <c r="G136" s="222" t="e">
        <f>IF(ISNUMBER(Regressions!G146),ROUND(Regressions!G146, 1), NA())</f>
        <v>#N/A</v>
      </c>
      <c r="H136" s="324" t="e">
        <f>IF(ISNUMBER(Regressions!H146),ROUND(Regressions!H146, 1), NA())</f>
        <v>#N/A</v>
      </c>
      <c r="I136" s="223" t="e">
        <f>IF(ISNUMBER(Regressions!I146),ROUND(Regressions!I146, 1), NA())</f>
        <v>#N/A</v>
      </c>
      <c r="J136" s="325" t="e">
        <f>IF(ISNUMBER(Regressions!K146),ROUND(Regressions!K146, 1), NA())</f>
        <v>#N/A</v>
      </c>
      <c r="K136" s="323" t="e">
        <f>IF(ISNUMBER(Regressions!L146),ROUND(Regressions!L146, 1), NA())</f>
        <v>#N/A</v>
      </c>
      <c r="L136" s="224" t="e">
        <f>IF(ISNUMBER(Regressions!M146),ROUND(Regressions!M146, 1), NA())</f>
        <v>#N/A</v>
      </c>
      <c r="M136" s="324" t="e">
        <f>IF(ISNUMBER(Regressions!N146),ROUND(Regressions!N146, 1), NA())</f>
        <v>#N/A</v>
      </c>
      <c r="N136" s="223" t="e">
        <f>IF(ISNUMBER(Regressions!O146),ROUND(Regressions!O146, 1), NA())</f>
        <v>#N/A</v>
      </c>
      <c r="O136" s="325" t="e">
        <f>IF(ISNUMBER(Regressions!Q146),ROUND(Regressions!Q146, 1), NA())</f>
        <v>#N/A</v>
      </c>
      <c r="P136" s="323" t="e">
        <f>IF(ISNUMBER(Regressions!R146),ROUND(Regressions!R146, 1), NA())</f>
        <v>#N/A</v>
      </c>
      <c r="Q136" s="201" t="e">
        <f>IF(ISNUMBER(Regressions!S146),ROUND(Regressions!S146, 1), NA())</f>
        <v>#N/A</v>
      </c>
      <c r="R136" s="324" t="e">
        <f>IF(ISNUMBER(Regressions!T146),ROUND(Regressions!T146, 1), NA())</f>
        <v>#N/A</v>
      </c>
      <c r="S136" s="223" t="e">
        <f>IF(ISNUMBER(Regressions!U146),ROUND(Regressions!U146, 1), NA())</f>
        <v>#N/A</v>
      </c>
    </row>
    <row xmlns:x14ac="http://schemas.microsoft.com/office/spreadsheetml/2009/9/ac" r="137" x14ac:dyDescent="0.2">
      <c r="A137" s="320" t="str">
        <f>IF(ISBLANK(Regressions!A147), " ", Regressions!A147)</f>
        <v>Armenia</v>
      </c>
      <c r="B137" s="321">
        <f>IF(ISBLANK(Regressions!B147), " ", Regressions!B147)</f>
        <v>2009</v>
      </c>
      <c r="C137" s="326" t="str">
        <f>IF(ISBLANK(Regressions!C147), " ", Regressions!C147)</f>
        <v>Primary</v>
      </c>
      <c r="D137" s="322">
        <f>IF(ISBLANK(Regressions!D147), " ", Regressions!D147)</f>
        <v>108740</v>
      </c>
      <c r="E137" s="200" t="e">
        <f>IF(ISNUMBER(Regressions!E147),ROUND(Regressions!E147, 1), NA())</f>
        <v>#N/A</v>
      </c>
      <c r="F137" s="323" t="e">
        <f>IF(ISNUMBER(Regressions!F147),ROUND(Regressions!F147, 1), NA())</f>
        <v>#N/A</v>
      </c>
      <c r="G137" s="222" t="e">
        <f>IF(ISNUMBER(Regressions!G147),ROUND(Regressions!G147, 1), NA())</f>
        <v>#N/A</v>
      </c>
      <c r="H137" s="324" t="e">
        <f>IF(ISNUMBER(Regressions!H147),ROUND(Regressions!H147, 1), NA())</f>
        <v>#N/A</v>
      </c>
      <c r="I137" s="223" t="e">
        <f>IF(ISNUMBER(Regressions!I147),ROUND(Regressions!I147, 1), NA())</f>
        <v>#N/A</v>
      </c>
      <c r="J137" s="325" t="e">
        <f>IF(ISNUMBER(Regressions!K147),ROUND(Regressions!K147, 1), NA())</f>
        <v>#N/A</v>
      </c>
      <c r="K137" s="323" t="e">
        <f>IF(ISNUMBER(Regressions!L147),ROUND(Regressions!L147, 1), NA())</f>
        <v>#N/A</v>
      </c>
      <c r="L137" s="224" t="e">
        <f>IF(ISNUMBER(Regressions!M147),ROUND(Regressions!M147, 1), NA())</f>
        <v>#N/A</v>
      </c>
      <c r="M137" s="324" t="e">
        <f>IF(ISNUMBER(Regressions!N147),ROUND(Regressions!N147, 1), NA())</f>
        <v>#N/A</v>
      </c>
      <c r="N137" s="223" t="e">
        <f>IF(ISNUMBER(Regressions!O147),ROUND(Regressions!O147, 1), NA())</f>
        <v>#N/A</v>
      </c>
      <c r="O137" s="325" t="e">
        <f>IF(ISNUMBER(Regressions!Q147),ROUND(Regressions!Q147, 1), NA())</f>
        <v>#N/A</v>
      </c>
      <c r="P137" s="323" t="e">
        <f>IF(ISNUMBER(Regressions!R147),ROUND(Regressions!R147, 1), NA())</f>
        <v>#N/A</v>
      </c>
      <c r="Q137" s="201" t="e">
        <f>IF(ISNUMBER(Regressions!S147),ROUND(Regressions!S147, 1), NA())</f>
        <v>#N/A</v>
      </c>
      <c r="R137" s="324" t="e">
        <f>IF(ISNUMBER(Regressions!T147),ROUND(Regressions!T147, 1), NA())</f>
        <v>#N/A</v>
      </c>
      <c r="S137" s="223" t="e">
        <f>IF(ISNUMBER(Regressions!U147),ROUND(Regressions!U147, 1), NA())</f>
        <v>#N/A</v>
      </c>
    </row>
    <row xmlns:x14ac="http://schemas.microsoft.com/office/spreadsheetml/2009/9/ac" r="138" x14ac:dyDescent="0.2">
      <c r="A138" s="320" t="str">
        <f>IF(ISBLANK(Regressions!A148), " ", Regressions!A148)</f>
        <v>Armenia</v>
      </c>
      <c r="B138" s="321">
        <f>IF(ISBLANK(Regressions!B148), " ", Regressions!B148)</f>
        <v>2010</v>
      </c>
      <c r="C138" s="326" t="str">
        <f>IF(ISBLANK(Regressions!C148), " ", Regressions!C148)</f>
        <v>Primary</v>
      </c>
      <c r="D138" s="322">
        <f>IF(ISBLANK(Regressions!D148), " ", Regressions!D148)</f>
        <v>105316</v>
      </c>
      <c r="E138" s="200" t="e">
        <f>IF(ISNUMBER(Regressions!E148),ROUND(Regressions!E148, 1), NA())</f>
        <v>#N/A</v>
      </c>
      <c r="F138" s="323" t="e">
        <f>IF(ISNUMBER(Regressions!F148),ROUND(Regressions!F148, 1), NA())</f>
        <v>#N/A</v>
      </c>
      <c r="G138" s="222" t="e">
        <f>IF(ISNUMBER(Regressions!G148),ROUND(Regressions!G148, 1), NA())</f>
        <v>#N/A</v>
      </c>
      <c r="H138" s="324" t="e">
        <f>IF(ISNUMBER(Regressions!H148),ROUND(Regressions!H148, 1), NA())</f>
        <v>#N/A</v>
      </c>
      <c r="I138" s="223" t="e">
        <f>IF(ISNUMBER(Regressions!I148),ROUND(Regressions!I148, 1), NA())</f>
        <v>#N/A</v>
      </c>
      <c r="J138" s="325" t="e">
        <f>IF(ISNUMBER(Regressions!K148),ROUND(Regressions!K148, 1), NA())</f>
        <v>#N/A</v>
      </c>
      <c r="K138" s="323" t="e">
        <f>IF(ISNUMBER(Regressions!L148),ROUND(Regressions!L148, 1), NA())</f>
        <v>#N/A</v>
      </c>
      <c r="L138" s="224" t="e">
        <f>IF(ISNUMBER(Regressions!M148),ROUND(Regressions!M148, 1), NA())</f>
        <v>#N/A</v>
      </c>
      <c r="M138" s="324" t="e">
        <f>IF(ISNUMBER(Regressions!N148),ROUND(Regressions!N148, 1), NA())</f>
        <v>#N/A</v>
      </c>
      <c r="N138" s="223" t="e">
        <f>IF(ISNUMBER(Regressions!O148),ROUND(Regressions!O148, 1), NA())</f>
        <v>#N/A</v>
      </c>
      <c r="O138" s="325" t="e">
        <f>IF(ISNUMBER(Regressions!Q148),ROUND(Regressions!Q148, 1), NA())</f>
        <v>#N/A</v>
      </c>
      <c r="P138" s="323" t="e">
        <f>IF(ISNUMBER(Regressions!R148),ROUND(Regressions!R148, 1), NA())</f>
        <v>#N/A</v>
      </c>
      <c r="Q138" s="201" t="e">
        <f>IF(ISNUMBER(Regressions!S148),ROUND(Regressions!S148, 1), NA())</f>
        <v>#N/A</v>
      </c>
      <c r="R138" s="324" t="e">
        <f>IF(ISNUMBER(Regressions!T148),ROUND(Regressions!T148, 1), NA())</f>
        <v>#N/A</v>
      </c>
      <c r="S138" s="223" t="e">
        <f>IF(ISNUMBER(Regressions!U148),ROUND(Regressions!U148, 1), NA())</f>
        <v>#N/A</v>
      </c>
    </row>
    <row xmlns:x14ac="http://schemas.microsoft.com/office/spreadsheetml/2009/9/ac" r="139" x14ac:dyDescent="0.2">
      <c r="A139" s="320" t="str">
        <f>IF(ISBLANK(Regressions!A149), " ", Regressions!A149)</f>
        <v>Armenia</v>
      </c>
      <c r="B139" s="321">
        <f>IF(ISBLANK(Regressions!B149), " ", Regressions!B149)</f>
        <v>2011</v>
      </c>
      <c r="C139" s="326" t="str">
        <f>IF(ISBLANK(Regressions!C149), " ", Regressions!C149)</f>
        <v>Primary</v>
      </c>
      <c r="D139" s="322">
        <f>IF(ISBLANK(Regressions!D149), " ", Regressions!D149)</f>
        <v>141645</v>
      </c>
      <c r="E139" s="200" t="e">
        <f>IF(ISNUMBER(Regressions!E149),ROUND(Regressions!E149, 1), NA())</f>
        <v>#N/A</v>
      </c>
      <c r="F139" s="323" t="e">
        <f>IF(ISNUMBER(Regressions!F149),ROUND(Regressions!F149, 1), NA())</f>
        <v>#N/A</v>
      </c>
      <c r="G139" s="222" t="e">
        <f>IF(ISNUMBER(Regressions!G149),ROUND(Regressions!G149, 1), NA())</f>
        <v>#N/A</v>
      </c>
      <c r="H139" s="324" t="e">
        <f>IF(ISNUMBER(Regressions!H149),ROUND(Regressions!H149, 1), NA())</f>
        <v>#N/A</v>
      </c>
      <c r="I139" s="223" t="e">
        <f>IF(ISNUMBER(Regressions!I149),ROUND(Regressions!I149, 1), NA())</f>
        <v>#N/A</v>
      </c>
      <c r="J139" s="325" t="e">
        <f>IF(ISNUMBER(Regressions!K149),ROUND(Regressions!K149, 1), NA())</f>
        <v>#N/A</v>
      </c>
      <c r="K139" s="323" t="e">
        <f>IF(ISNUMBER(Regressions!L149),ROUND(Regressions!L149, 1), NA())</f>
        <v>#N/A</v>
      </c>
      <c r="L139" s="224" t="e">
        <f>IF(ISNUMBER(Regressions!M149),ROUND(Regressions!M149, 1), NA())</f>
        <v>#N/A</v>
      </c>
      <c r="M139" s="324" t="e">
        <f>IF(ISNUMBER(Regressions!N149),ROUND(Regressions!N149, 1), NA())</f>
        <v>#N/A</v>
      </c>
      <c r="N139" s="223" t="e">
        <f>IF(ISNUMBER(Regressions!O149),ROUND(Regressions!O149, 1), NA())</f>
        <v>#N/A</v>
      </c>
      <c r="O139" s="325" t="e">
        <f>IF(ISNUMBER(Regressions!Q149),ROUND(Regressions!Q149, 1), NA())</f>
        <v>#N/A</v>
      </c>
      <c r="P139" s="323" t="e">
        <f>IF(ISNUMBER(Regressions!R149),ROUND(Regressions!R149, 1), NA())</f>
        <v>#N/A</v>
      </c>
      <c r="Q139" s="201" t="e">
        <f>IF(ISNUMBER(Regressions!S149),ROUND(Regressions!S149, 1), NA())</f>
        <v>#N/A</v>
      </c>
      <c r="R139" s="324" t="e">
        <f>IF(ISNUMBER(Regressions!T149),ROUND(Regressions!T149, 1), NA())</f>
        <v>#N/A</v>
      </c>
      <c r="S139" s="223" t="e">
        <f>IF(ISNUMBER(Regressions!U149),ROUND(Regressions!U149, 1), NA())</f>
        <v>#N/A</v>
      </c>
    </row>
    <row xmlns:x14ac="http://schemas.microsoft.com/office/spreadsheetml/2009/9/ac" r="140" x14ac:dyDescent="0.2">
      <c r="A140" s="320" t="str">
        <f>IF(ISBLANK(Regressions!A150), " ", Regressions!A150)</f>
        <v>Armenia</v>
      </c>
      <c r="B140" s="321">
        <f>IF(ISBLANK(Regressions!B150), " ", Regressions!B150)</f>
        <v>2012</v>
      </c>
      <c r="C140" s="326" t="str">
        <f>IF(ISBLANK(Regressions!C150), " ", Regressions!C150)</f>
        <v>Primary</v>
      </c>
      <c r="D140" s="322">
        <f>IF(ISBLANK(Regressions!D150), " ", Regressions!D150)</f>
        <v>143501</v>
      </c>
      <c r="E140" s="200" t="e">
        <f>IF(ISNUMBER(Regressions!E150),ROUND(Regressions!E150, 1), NA())</f>
        <v>#N/A</v>
      </c>
      <c r="F140" s="323" t="e">
        <f>IF(ISNUMBER(Regressions!F150),ROUND(Regressions!F150, 1), NA())</f>
        <v>#N/A</v>
      </c>
      <c r="G140" s="222" t="e">
        <f>IF(ISNUMBER(Regressions!G150),ROUND(Regressions!G150, 1), NA())</f>
        <v>#N/A</v>
      </c>
      <c r="H140" s="324" t="e">
        <f>IF(ISNUMBER(Regressions!H150),ROUND(Regressions!H150, 1), NA())</f>
        <v>#N/A</v>
      </c>
      <c r="I140" s="223" t="e">
        <f>IF(ISNUMBER(Regressions!I150),ROUND(Regressions!I150, 1), NA())</f>
        <v>#N/A</v>
      </c>
      <c r="J140" s="325" t="e">
        <f>IF(ISNUMBER(Regressions!K150),ROUND(Regressions!K150, 1), NA())</f>
        <v>#N/A</v>
      </c>
      <c r="K140" s="323" t="e">
        <f>IF(ISNUMBER(Regressions!L150),ROUND(Regressions!L150, 1), NA())</f>
        <v>#N/A</v>
      </c>
      <c r="L140" s="224" t="e">
        <f>IF(ISNUMBER(Regressions!M150),ROUND(Regressions!M150, 1), NA())</f>
        <v>#N/A</v>
      </c>
      <c r="M140" s="324" t="e">
        <f>IF(ISNUMBER(Regressions!N150),ROUND(Regressions!N150, 1), NA())</f>
        <v>#N/A</v>
      </c>
      <c r="N140" s="223" t="e">
        <f>IF(ISNUMBER(Regressions!O150),ROUND(Regressions!O150, 1), NA())</f>
        <v>#N/A</v>
      </c>
      <c r="O140" s="325" t="e">
        <f>IF(ISNUMBER(Regressions!Q150),ROUND(Regressions!Q150, 1), NA())</f>
        <v>#N/A</v>
      </c>
      <c r="P140" s="323" t="e">
        <f>IF(ISNUMBER(Regressions!R150),ROUND(Regressions!R150, 1), NA())</f>
        <v>#N/A</v>
      </c>
      <c r="Q140" s="201" t="e">
        <f>IF(ISNUMBER(Regressions!S150),ROUND(Regressions!S150, 1), NA())</f>
        <v>#N/A</v>
      </c>
      <c r="R140" s="324" t="e">
        <f>IF(ISNUMBER(Regressions!T150),ROUND(Regressions!T150, 1), NA())</f>
        <v>#N/A</v>
      </c>
      <c r="S140" s="223" t="e">
        <f>IF(ISNUMBER(Regressions!U150),ROUND(Regressions!U150, 1), NA())</f>
        <v>#N/A</v>
      </c>
    </row>
    <row xmlns:x14ac="http://schemas.microsoft.com/office/spreadsheetml/2009/9/ac" r="141" x14ac:dyDescent="0.2">
      <c r="A141" s="320" t="str">
        <f>IF(ISBLANK(Regressions!A151), " ", Regressions!A151)</f>
        <v>Armenia</v>
      </c>
      <c r="B141" s="321">
        <f>IF(ISBLANK(Regressions!B151), " ", Regressions!B151)</f>
        <v>2013</v>
      </c>
      <c r="C141" s="326" t="str">
        <f>IF(ISBLANK(Regressions!C151), " ", Regressions!C151)</f>
        <v>Primary</v>
      </c>
      <c r="D141" s="322">
        <f>IF(ISBLANK(Regressions!D151), " ", Regressions!D151)</f>
        <v>141564</v>
      </c>
      <c r="E141" s="200" t="e">
        <f>IF(ISNUMBER(Regressions!E151),ROUND(Regressions!E151, 1), NA())</f>
        <v>#N/A</v>
      </c>
      <c r="F141" s="323" t="e">
        <f>IF(ISNUMBER(Regressions!F151),ROUND(Regressions!F151, 1), NA())</f>
        <v>#N/A</v>
      </c>
      <c r="G141" s="222">
        <f>IF(ISNUMBER(Regressions!G151),ROUND(Regressions!G151, 1), NA())</f>
        <v>94.8</v>
      </c>
      <c r="H141" s="324" t="e">
        <f>IF(ISNUMBER(Regressions!H151),ROUND(Regressions!H151, 1), NA())</f>
        <v>#N/A</v>
      </c>
      <c r="I141" s="223" t="e">
        <f>IF(ISNUMBER(Regressions!I151),ROUND(Regressions!I151, 1), NA())</f>
        <v>#N/A</v>
      </c>
      <c r="J141" s="325" t="e">
        <f>IF(ISNUMBER(Regressions!K151),ROUND(Regressions!K151, 1), NA())</f>
        <v>#N/A</v>
      </c>
      <c r="K141" s="323" t="e">
        <f>IF(ISNUMBER(Regressions!L151),ROUND(Regressions!L151, 1), NA())</f>
        <v>#N/A</v>
      </c>
      <c r="L141" s="224" t="e">
        <f>IF(ISNUMBER(Regressions!M151),ROUND(Regressions!M151, 1), NA())</f>
        <v>#N/A</v>
      </c>
      <c r="M141" s="324" t="e">
        <f>IF(ISNUMBER(Regressions!N151),ROUND(Regressions!N151, 1), NA())</f>
        <v>#N/A</v>
      </c>
      <c r="N141" s="223" t="e">
        <f>IF(ISNUMBER(Regressions!O151),ROUND(Regressions!O151, 1), NA())</f>
        <v>#N/A</v>
      </c>
      <c r="O141" s="325" t="e">
        <f>IF(ISNUMBER(Regressions!Q151),ROUND(Regressions!Q151, 1), NA())</f>
        <v>#N/A</v>
      </c>
      <c r="P141" s="323" t="e">
        <f>IF(ISNUMBER(Regressions!R151),ROUND(Regressions!R151, 1), NA())</f>
        <v>#N/A</v>
      </c>
      <c r="Q141" s="201" t="e">
        <f>IF(ISNUMBER(Regressions!S151),ROUND(Regressions!S151, 1), NA())</f>
        <v>#N/A</v>
      </c>
      <c r="R141" s="324" t="e">
        <f>IF(ISNUMBER(Regressions!T151),ROUND(Regressions!T151, 1), NA())</f>
        <v>#N/A</v>
      </c>
      <c r="S141" s="223" t="e">
        <f>IF(ISNUMBER(Regressions!U151),ROUND(Regressions!U151, 1), NA())</f>
        <v>#N/A</v>
      </c>
    </row>
    <row xmlns:x14ac="http://schemas.microsoft.com/office/spreadsheetml/2009/9/ac" r="142" x14ac:dyDescent="0.2">
      <c r="A142" s="320" t="str">
        <f>IF(ISBLANK(Regressions!A152), " ", Regressions!A152)</f>
        <v>Armenia</v>
      </c>
      <c r="B142" s="321">
        <f>IF(ISBLANK(Regressions!B152), " ", Regressions!B152)</f>
        <v>2014</v>
      </c>
      <c r="C142" s="326" t="str">
        <f>IF(ISBLANK(Regressions!C152), " ", Regressions!C152)</f>
        <v>Primary</v>
      </c>
      <c r="D142" s="322">
        <f>IF(ISBLANK(Regressions!D152), " ", Regressions!D152)</f>
        <v>141224</v>
      </c>
      <c r="E142" s="200" t="e">
        <f>IF(ISNUMBER(Regressions!E152),ROUND(Regressions!E152, 1), NA())</f>
        <v>#N/A</v>
      </c>
      <c r="F142" s="323" t="e">
        <f>IF(ISNUMBER(Regressions!F152),ROUND(Regressions!F152, 1), NA())</f>
        <v>#N/A</v>
      </c>
      <c r="G142" s="222">
        <f>IF(ISNUMBER(Regressions!G152),ROUND(Regressions!G152, 1), NA())</f>
        <v>94.8</v>
      </c>
      <c r="H142" s="324" t="e">
        <f>IF(ISNUMBER(Regressions!H152),ROUND(Regressions!H152, 1), NA())</f>
        <v>#N/A</v>
      </c>
      <c r="I142" s="223" t="e">
        <f>IF(ISNUMBER(Regressions!I152),ROUND(Regressions!I152, 1), NA())</f>
        <v>#N/A</v>
      </c>
      <c r="J142" s="325" t="e">
        <f>IF(ISNUMBER(Regressions!K152),ROUND(Regressions!K152, 1), NA())</f>
        <v>#N/A</v>
      </c>
      <c r="K142" s="323" t="e">
        <f>IF(ISNUMBER(Regressions!L152),ROUND(Regressions!L152, 1), NA())</f>
        <v>#N/A</v>
      </c>
      <c r="L142" s="224" t="e">
        <f>IF(ISNUMBER(Regressions!M152),ROUND(Regressions!M152, 1), NA())</f>
        <v>#N/A</v>
      </c>
      <c r="M142" s="324" t="e">
        <f>IF(ISNUMBER(Regressions!N152),ROUND(Regressions!N152, 1), NA())</f>
        <v>#N/A</v>
      </c>
      <c r="N142" s="223" t="e">
        <f>IF(ISNUMBER(Regressions!O152),ROUND(Regressions!O152, 1), NA())</f>
        <v>#N/A</v>
      </c>
      <c r="O142" s="325" t="e">
        <f>IF(ISNUMBER(Regressions!Q152),ROUND(Regressions!Q152, 1), NA())</f>
        <v>#N/A</v>
      </c>
      <c r="P142" s="323" t="e">
        <f>IF(ISNUMBER(Regressions!R152),ROUND(Regressions!R152, 1), NA())</f>
        <v>#N/A</v>
      </c>
      <c r="Q142" s="201">
        <f>IF(ISNUMBER(Regressions!S152),ROUND(Regressions!S152, 1), NA())</f>
        <v>97.7</v>
      </c>
      <c r="R142" s="324" t="e">
        <f>IF(ISNUMBER(Regressions!T152),ROUND(Regressions!T152, 1), NA())</f>
        <v>#N/A</v>
      </c>
      <c r="S142" s="223" t="e">
        <f>IF(ISNUMBER(Regressions!U152),ROUND(Regressions!U152, 1), NA())</f>
        <v>#N/A</v>
      </c>
    </row>
    <row xmlns:x14ac="http://schemas.microsoft.com/office/spreadsheetml/2009/9/ac" r="143" x14ac:dyDescent="0.2">
      <c r="A143" s="320" t="str">
        <f>IF(ISBLANK(Regressions!A153), " ", Regressions!A153)</f>
        <v>Armenia</v>
      </c>
      <c r="B143" s="321">
        <f>IF(ISBLANK(Regressions!B153), " ", Regressions!B153)</f>
        <v>2015</v>
      </c>
      <c r="C143" s="326" t="str">
        <f>IF(ISBLANK(Regressions!C153), " ", Regressions!C153)</f>
        <v>Primary</v>
      </c>
      <c r="D143" s="322">
        <f>IF(ISBLANK(Regressions!D153), " ", Regressions!D153)</f>
        <v>141185</v>
      </c>
      <c r="E143" s="200">
        <f>IF(ISNUMBER(Regressions!E153),ROUND(Regressions!E153, 1), NA())</f>
        <v>98.1</v>
      </c>
      <c r="F143" s="323" t="e">
        <f>IF(ISNUMBER(Regressions!F153),ROUND(Regressions!F153, 1), NA())</f>
        <v>#N/A</v>
      </c>
      <c r="G143" s="222">
        <f>IF(ISNUMBER(Regressions!G153),ROUND(Regressions!G153, 1), NA())</f>
        <v>94.8</v>
      </c>
      <c r="H143" s="324" t="e">
        <f>IF(ISNUMBER(Regressions!H153),ROUND(Regressions!H153, 1), NA())</f>
        <v>#N/A</v>
      </c>
      <c r="I143" s="223" t="e">
        <f>IF(ISNUMBER(Regressions!I153),ROUND(Regressions!I153, 1), NA())</f>
        <v>#N/A</v>
      </c>
      <c r="J143" s="325" t="e">
        <f>IF(ISNUMBER(Regressions!K153),ROUND(Regressions!K153, 1), NA())</f>
        <v>#N/A</v>
      </c>
      <c r="K143" s="323" t="e">
        <f>IF(ISNUMBER(Regressions!L153),ROUND(Regressions!L153, 1), NA())</f>
        <v>#N/A</v>
      </c>
      <c r="L143" s="224" t="e">
        <f>IF(ISNUMBER(Regressions!M153),ROUND(Regressions!M153, 1), NA())</f>
        <v>#N/A</v>
      </c>
      <c r="M143" s="324" t="e">
        <f>IF(ISNUMBER(Regressions!N153),ROUND(Regressions!N153, 1), NA())</f>
        <v>#N/A</v>
      </c>
      <c r="N143" s="223" t="e">
        <f>IF(ISNUMBER(Regressions!O153),ROUND(Regressions!O153, 1), NA())</f>
        <v>#N/A</v>
      </c>
      <c r="O143" s="325" t="e">
        <f>IF(ISNUMBER(Regressions!Q153),ROUND(Regressions!Q153, 1), NA())</f>
        <v>#N/A</v>
      </c>
      <c r="P143" s="323" t="e">
        <f>IF(ISNUMBER(Regressions!R153),ROUND(Regressions!R153, 1), NA())</f>
        <v>#N/A</v>
      </c>
      <c r="Q143" s="201">
        <f>IF(ISNUMBER(Regressions!S153),ROUND(Regressions!S153, 1), NA())</f>
        <v>97.7</v>
      </c>
      <c r="R143" s="324" t="e">
        <f>IF(ISNUMBER(Regressions!T153),ROUND(Regressions!T153, 1), NA())</f>
        <v>#N/A</v>
      </c>
      <c r="S143" s="223" t="e">
        <f>IF(ISNUMBER(Regressions!U153),ROUND(Regressions!U153, 1), NA())</f>
        <v>#N/A</v>
      </c>
    </row>
    <row xmlns:x14ac="http://schemas.microsoft.com/office/spreadsheetml/2009/9/ac" r="144" x14ac:dyDescent="0.2">
      <c r="A144" s="320" t="str">
        <f>IF(ISBLANK(Regressions!A154), " ", Regressions!A154)</f>
        <v>Armenia</v>
      </c>
      <c r="B144" s="321">
        <f>IF(ISBLANK(Regressions!B154), " ", Regressions!B154)</f>
        <v>2016</v>
      </c>
      <c r="C144" s="326" t="str">
        <f>IF(ISBLANK(Regressions!C154), " ", Regressions!C154)</f>
        <v>Primary</v>
      </c>
      <c r="D144" s="322">
        <f>IF(ISBLANK(Regressions!D154), " ", Regressions!D154)</f>
        <v>144070</v>
      </c>
      <c r="E144" s="200">
        <f>IF(ISNUMBER(Regressions!E154),ROUND(Regressions!E154, 1), NA())</f>
        <v>98.1</v>
      </c>
      <c r="F144" s="323" t="e">
        <f>IF(ISNUMBER(Regressions!F154),ROUND(Regressions!F154, 1), NA())</f>
        <v>#N/A</v>
      </c>
      <c r="G144" s="222">
        <f>IF(ISNUMBER(Regressions!G154),ROUND(Regressions!G154, 1), NA())</f>
        <v>94.8</v>
      </c>
      <c r="H144" s="324" t="e">
        <f>IF(ISNUMBER(Regressions!H154),ROUND(Regressions!H154, 1), NA())</f>
        <v>#N/A</v>
      </c>
      <c r="I144" s="223" t="e">
        <f>IF(ISNUMBER(Regressions!I154),ROUND(Regressions!I154, 1), NA())</f>
        <v>#N/A</v>
      </c>
      <c r="J144" s="325" t="e">
        <f>IF(ISNUMBER(Regressions!K154),ROUND(Regressions!K154, 1), NA())</f>
        <v>#N/A</v>
      </c>
      <c r="K144" s="323" t="e">
        <f>IF(ISNUMBER(Regressions!L154),ROUND(Regressions!L154, 1), NA())</f>
        <v>#N/A</v>
      </c>
      <c r="L144" s="224">
        <f>IF(ISNUMBER(Regressions!M154),ROUND(Regressions!M154, 1), NA())</f>
        <v>80.099999999999994</v>
      </c>
      <c r="M144" s="324" t="e">
        <f>IF(ISNUMBER(Regressions!N154),ROUND(Regressions!N154, 1), NA())</f>
        <v>#N/A</v>
      </c>
      <c r="N144" s="223" t="e">
        <f>IF(ISNUMBER(Regressions!O154),ROUND(Regressions!O154, 1), NA())</f>
        <v>#N/A</v>
      </c>
      <c r="O144" s="325" t="e">
        <f>IF(ISNUMBER(Regressions!Q154),ROUND(Regressions!Q154, 1), NA())</f>
        <v>#N/A</v>
      </c>
      <c r="P144" s="323" t="e">
        <f>IF(ISNUMBER(Regressions!R154),ROUND(Regressions!R154, 1), NA())</f>
        <v>#N/A</v>
      </c>
      <c r="Q144" s="201">
        <f>IF(ISNUMBER(Regressions!S154),ROUND(Regressions!S154, 1), NA())</f>
        <v>97.7</v>
      </c>
      <c r="R144" s="324" t="e">
        <f>IF(ISNUMBER(Regressions!T154),ROUND(Regressions!T154, 1), NA())</f>
        <v>#N/A</v>
      </c>
      <c r="S144" s="223" t="e">
        <f>IF(ISNUMBER(Regressions!U154),ROUND(Regressions!U154, 1), NA())</f>
        <v>#N/A</v>
      </c>
    </row>
    <row xmlns:x14ac="http://schemas.microsoft.com/office/spreadsheetml/2009/9/ac" r="145" x14ac:dyDescent="0.2">
      <c r="A145" s="320" t="str">
        <f>IF(ISBLANK(Regressions!A155), " ", Regressions!A155)</f>
        <v>Armenia</v>
      </c>
      <c r="B145" s="321">
        <f>IF(ISBLANK(Regressions!B155), " ", Regressions!B155)</f>
        <v>2017</v>
      </c>
      <c r="C145" s="326" t="str">
        <f>IF(ISBLANK(Regressions!C155), " ", Regressions!C155)</f>
        <v>Primary</v>
      </c>
      <c r="D145" s="322">
        <f>IF(ISBLANK(Regressions!D155), " ", Regressions!D155)</f>
        <v>149709</v>
      </c>
      <c r="E145" s="200">
        <f>IF(ISNUMBER(Regressions!E155),ROUND(Regressions!E155, 1), NA())</f>
        <v>98.1</v>
      </c>
      <c r="F145" s="323" t="e">
        <f>IF(ISNUMBER(Regressions!F155),ROUND(Regressions!F155, 1), NA())</f>
        <v>#N/A</v>
      </c>
      <c r="G145" s="222">
        <f>IF(ISNUMBER(Regressions!G155),ROUND(Regressions!G155, 1), NA())</f>
        <v>94.8</v>
      </c>
      <c r="H145" s="324" t="e">
        <f>IF(ISNUMBER(Regressions!H155),ROUND(Regressions!H155, 1), NA())</f>
        <v>#N/A</v>
      </c>
      <c r="I145" s="223" t="e">
        <f>IF(ISNUMBER(Regressions!I155),ROUND(Regressions!I155, 1), NA())</f>
        <v>#N/A</v>
      </c>
      <c r="J145" s="325" t="e">
        <f>IF(ISNUMBER(Regressions!K155),ROUND(Regressions!K155, 1), NA())</f>
        <v>#N/A</v>
      </c>
      <c r="K145" s="323" t="e">
        <f>IF(ISNUMBER(Regressions!L155),ROUND(Regressions!L155, 1), NA())</f>
        <v>#N/A</v>
      </c>
      <c r="L145" s="224">
        <f>IF(ISNUMBER(Regressions!M155),ROUND(Regressions!M155, 1), NA())</f>
        <v>80.099999999999994</v>
      </c>
      <c r="M145" s="324" t="e">
        <f>IF(ISNUMBER(Regressions!N155),ROUND(Regressions!N155, 1), NA())</f>
        <v>#N/A</v>
      </c>
      <c r="N145" s="223" t="e">
        <f>IF(ISNUMBER(Regressions!O155),ROUND(Regressions!O155, 1), NA())</f>
        <v>#N/A</v>
      </c>
      <c r="O145" s="325" t="e">
        <f>IF(ISNUMBER(Regressions!Q155),ROUND(Regressions!Q155, 1), NA())</f>
        <v>#N/A</v>
      </c>
      <c r="P145" s="323" t="e">
        <f>IF(ISNUMBER(Regressions!R155),ROUND(Regressions!R155, 1), NA())</f>
        <v>#N/A</v>
      </c>
      <c r="Q145" s="201">
        <f>IF(ISNUMBER(Regressions!S155),ROUND(Regressions!S155, 1), NA())</f>
        <v>97.7</v>
      </c>
      <c r="R145" s="324" t="e">
        <f>IF(ISNUMBER(Regressions!T155),ROUND(Regressions!T155, 1), NA())</f>
        <v>#N/A</v>
      </c>
      <c r="S145" s="223" t="e">
        <f>IF(ISNUMBER(Regressions!U155),ROUND(Regressions!U155, 1), NA())</f>
        <v>#N/A</v>
      </c>
    </row>
    <row xmlns:x14ac="http://schemas.microsoft.com/office/spreadsheetml/2009/9/ac" r="146" x14ac:dyDescent="0.2">
      <c r="A146" s="320" t="str">
        <f>IF(ISBLANK(Regressions!A156), " ", Regressions!A156)</f>
        <v>Armenia</v>
      </c>
      <c r="B146" s="321">
        <f>IF(ISBLANK(Regressions!B156), " ", Regressions!B156)</f>
        <v>2018</v>
      </c>
      <c r="C146" s="326" t="str">
        <f>IF(ISBLANK(Regressions!C156), " ", Regressions!C156)</f>
        <v>Primary</v>
      </c>
      <c r="D146" s="322">
        <f>IF(ISBLANK(Regressions!D156), " ", Regressions!D156)</f>
        <v>153321</v>
      </c>
      <c r="E146" s="200">
        <f>IF(ISNUMBER(Regressions!E156),ROUND(Regressions!E156, 1), NA())</f>
        <v>98.1</v>
      </c>
      <c r="F146" s="323">
        <f>IF(ISNUMBER(Regressions!F156),ROUND(Regressions!F156, 1), NA())</f>
        <v>98.1</v>
      </c>
      <c r="G146" s="222">
        <f>IF(ISNUMBER(Regressions!G156),ROUND(Regressions!G156, 1), NA())</f>
        <v>94.8</v>
      </c>
      <c r="H146" s="324">
        <f>IF(ISNUMBER(Regressions!H156),ROUND(Regressions!H156, 1), NA())</f>
        <v>3.3</v>
      </c>
      <c r="I146" s="223">
        <f>IF(ISNUMBER(Regressions!I156),ROUND(Regressions!I156, 1), NA())</f>
        <v>1.9</v>
      </c>
      <c r="J146" s="325" t="e">
        <f>IF(ISNUMBER(Regressions!K156),ROUND(Regressions!K156, 1), NA())</f>
        <v>#N/A</v>
      </c>
      <c r="K146" s="323" t="e">
        <f>IF(ISNUMBER(Regressions!L156),ROUND(Regressions!L156, 1), NA())</f>
        <v>#N/A</v>
      </c>
      <c r="L146" s="224">
        <f>IF(ISNUMBER(Regressions!M156),ROUND(Regressions!M156, 1), NA())</f>
        <v>80.099999999999994</v>
      </c>
      <c r="M146" s="324" t="e">
        <f>IF(ISNUMBER(Regressions!N156),ROUND(Regressions!N156, 1), NA())</f>
        <v>#N/A</v>
      </c>
      <c r="N146" s="223" t="e">
        <f>IF(ISNUMBER(Regressions!O156),ROUND(Regressions!O156, 1), NA())</f>
        <v>#N/A</v>
      </c>
      <c r="O146" s="325" t="e">
        <f>IF(ISNUMBER(Regressions!Q156),ROUND(Regressions!Q156, 1), NA())</f>
        <v>#N/A</v>
      </c>
      <c r="P146" s="323" t="e">
        <f>IF(ISNUMBER(Regressions!R156),ROUND(Regressions!R156, 1), NA())</f>
        <v>#N/A</v>
      </c>
      <c r="Q146" s="201">
        <f>IF(ISNUMBER(Regressions!S156),ROUND(Regressions!S156, 1), NA())</f>
        <v>97.7</v>
      </c>
      <c r="R146" s="324" t="e">
        <f>IF(ISNUMBER(Regressions!T156),ROUND(Regressions!T156, 1), NA())</f>
        <v>#N/A</v>
      </c>
      <c r="S146" s="223" t="e">
        <f>IF(ISNUMBER(Regressions!U156),ROUND(Regressions!U156, 1), NA())</f>
        <v>#N/A</v>
      </c>
    </row>
    <row xmlns:x14ac="http://schemas.microsoft.com/office/spreadsheetml/2009/9/ac" r="147" x14ac:dyDescent="0.2">
      <c r="A147" s="320" t="str">
        <f>IF(ISBLANK(Regressions!A157), " ", Regressions!A157)</f>
        <v>Armenia</v>
      </c>
      <c r="B147" s="321">
        <f>IF(ISBLANK(Regressions!B157), " ", Regressions!B157)</f>
        <v>2019</v>
      </c>
      <c r="C147" s="326" t="str">
        <f>IF(ISBLANK(Regressions!C157), " ", Regressions!C157)</f>
        <v>Primary</v>
      </c>
      <c r="D147" s="322">
        <f>IF(ISBLANK(Regressions!D157), " ", Regressions!D157)</f>
        <v>158656</v>
      </c>
      <c r="E147" s="200">
        <f>IF(ISNUMBER(Regressions!E157),ROUND(Regressions!E157, 1), NA())</f>
        <v>98.1</v>
      </c>
      <c r="F147" s="323">
        <f>IF(ISNUMBER(Regressions!F157),ROUND(Regressions!F157, 1), NA())</f>
        <v>98.1</v>
      </c>
      <c r="G147" s="222">
        <f>IF(ISNUMBER(Regressions!G157),ROUND(Regressions!G157, 1), NA())</f>
        <v>94.8</v>
      </c>
      <c r="H147" s="324">
        <f>IF(ISNUMBER(Regressions!H157),ROUND(Regressions!H157, 1), NA())</f>
        <v>3.3</v>
      </c>
      <c r="I147" s="223">
        <f>IF(ISNUMBER(Regressions!I157),ROUND(Regressions!I157, 1), NA())</f>
        <v>1.9</v>
      </c>
      <c r="J147" s="325" t="e">
        <f>IF(ISNUMBER(Regressions!K157),ROUND(Regressions!K157, 1), NA())</f>
        <v>#N/A</v>
      </c>
      <c r="K147" s="323" t="e">
        <f>IF(ISNUMBER(Regressions!L157),ROUND(Regressions!L157, 1), NA())</f>
        <v>#N/A</v>
      </c>
      <c r="L147" s="224">
        <f>IF(ISNUMBER(Regressions!M157),ROUND(Regressions!M157, 1), NA())</f>
        <v>80.099999999999994</v>
      </c>
      <c r="M147" s="324" t="e">
        <f>IF(ISNUMBER(Regressions!N157),ROUND(Regressions!N157, 1), NA())</f>
        <v>#N/A</v>
      </c>
      <c r="N147" s="223" t="e">
        <f>IF(ISNUMBER(Regressions!O157),ROUND(Regressions!O157, 1), NA())</f>
        <v>#N/A</v>
      </c>
      <c r="O147" s="325" t="e">
        <f>IF(ISNUMBER(Regressions!Q157),ROUND(Regressions!Q157, 1), NA())</f>
        <v>#N/A</v>
      </c>
      <c r="P147" s="323" t="e">
        <f>IF(ISNUMBER(Regressions!R157),ROUND(Regressions!R157, 1), NA())</f>
        <v>#N/A</v>
      </c>
      <c r="Q147" s="201">
        <f>IF(ISNUMBER(Regressions!S157),ROUND(Regressions!S157, 1), NA())</f>
        <v>97.7</v>
      </c>
      <c r="R147" s="324" t="e">
        <f>IF(ISNUMBER(Regressions!T157),ROUND(Regressions!T157, 1), NA())</f>
        <v>#N/A</v>
      </c>
      <c r="S147" s="223" t="e">
        <f>IF(ISNUMBER(Regressions!U157),ROUND(Regressions!U157, 1), NA())</f>
        <v>#N/A</v>
      </c>
    </row>
    <row xmlns:x14ac="http://schemas.microsoft.com/office/spreadsheetml/2009/9/ac" r="148" x14ac:dyDescent="0.2">
      <c r="A148" s="320" t="str">
        <f>IF(ISBLANK(Regressions!A158), " ", Regressions!A158)</f>
        <v>Armenia</v>
      </c>
      <c r="B148" s="321">
        <f>IF(ISBLANK(Regressions!B158), " ", Regressions!B158)</f>
        <v>2020</v>
      </c>
      <c r="C148" s="326" t="str">
        <f>IF(ISBLANK(Regressions!C158), " ", Regressions!C158)</f>
        <v>Primary</v>
      </c>
      <c r="D148" s="322">
        <f>IF(ISBLANK(Regressions!D158), " ", Regressions!D158)</f>
        <v>160323</v>
      </c>
      <c r="E148" s="200">
        <f>IF(ISNUMBER(Regressions!E158),ROUND(Regressions!E158, 1), NA())</f>
        <v>98.1</v>
      </c>
      <c r="F148" s="323">
        <f>IF(ISNUMBER(Regressions!F158),ROUND(Regressions!F158, 1), NA())</f>
        <v>98.1</v>
      </c>
      <c r="G148" s="222">
        <f>IF(ISNUMBER(Regressions!G158),ROUND(Regressions!G158, 1), NA())</f>
        <v>94.8</v>
      </c>
      <c r="H148" s="324">
        <f>IF(ISNUMBER(Regressions!H158),ROUND(Regressions!H158, 1), NA())</f>
        <v>3.3</v>
      </c>
      <c r="I148" s="223">
        <f>IF(ISNUMBER(Regressions!I158),ROUND(Regressions!I158, 1), NA())</f>
        <v>1.9</v>
      </c>
      <c r="J148" s="325" t="e">
        <f>IF(ISNUMBER(Regressions!K158),ROUND(Regressions!K158, 1), NA())</f>
        <v>#N/A</v>
      </c>
      <c r="K148" s="323" t="e">
        <f>IF(ISNUMBER(Regressions!L158),ROUND(Regressions!L158, 1), NA())</f>
        <v>#N/A</v>
      </c>
      <c r="L148" s="224">
        <f>IF(ISNUMBER(Regressions!M158),ROUND(Regressions!M158, 1), NA())</f>
        <v>80.099999999999994</v>
      </c>
      <c r="M148" s="324" t="e">
        <f>IF(ISNUMBER(Regressions!N158),ROUND(Regressions!N158, 1), NA())</f>
        <v>#N/A</v>
      </c>
      <c r="N148" s="223" t="e">
        <f>IF(ISNUMBER(Regressions!O158),ROUND(Regressions!O158, 1), NA())</f>
        <v>#N/A</v>
      </c>
      <c r="O148" s="325" t="e">
        <f>IF(ISNUMBER(Regressions!Q158),ROUND(Regressions!Q158, 1), NA())</f>
        <v>#N/A</v>
      </c>
      <c r="P148" s="323" t="e">
        <f>IF(ISNUMBER(Regressions!R158),ROUND(Regressions!R158, 1), NA())</f>
        <v>#N/A</v>
      </c>
      <c r="Q148" s="201">
        <f>IF(ISNUMBER(Regressions!S158),ROUND(Regressions!S158, 1), NA())</f>
        <v>97.7</v>
      </c>
      <c r="R148" s="324" t="e">
        <f>IF(ISNUMBER(Regressions!T158),ROUND(Regressions!T158, 1), NA())</f>
        <v>#N/A</v>
      </c>
      <c r="S148" s="223" t="e">
        <f>IF(ISNUMBER(Regressions!U158),ROUND(Regressions!U158, 1), NA())</f>
        <v>#N/A</v>
      </c>
    </row>
    <row xmlns:x14ac="http://schemas.microsoft.com/office/spreadsheetml/2009/9/ac" r="149" x14ac:dyDescent="0.2">
      <c r="A149" s="376" t="str">
        <f>IF(ISBLANK(Regressions!A159), " ", Regressions!A159)</f>
        <v>Armenia</v>
      </c>
      <c r="B149" s="377">
        <f>IF(ISBLANK(Regressions!B159), " ", Regressions!B159)</f>
        <v>2021</v>
      </c>
      <c r="C149" s="378" t="str">
        <f>IF(ISBLANK(Regressions!C159), " ", Regressions!C159)</f>
        <v>Primary</v>
      </c>
      <c r="D149" s="379">
        <f>IF(ISBLANK(Regressions!D159), " ", Regressions!D159)</f>
        <v>165945</v>
      </c>
      <c r="E149" s="382">
        <f>IF(ISNUMBER(Regressions!E159),ROUND(Regressions!E159, 1), NA())</f>
        <v>98.1</v>
      </c>
      <c r="F149" s="380">
        <f>IF(ISNUMBER(Regressions!F159),ROUND(Regressions!F159, 1), NA())</f>
        <v>98.1</v>
      </c>
      <c r="G149" s="383">
        <f>IF(ISNUMBER(Regressions!G159),ROUND(Regressions!G159, 1), NA())</f>
        <v>94.8</v>
      </c>
      <c r="H149" s="381">
        <f>IF(ISNUMBER(Regressions!H159),ROUND(Regressions!H159, 1), NA())</f>
        <v>3.3</v>
      </c>
      <c r="I149" s="384">
        <f>IF(ISNUMBER(Regressions!I159),ROUND(Regressions!I159, 1), NA())</f>
        <v>1.9</v>
      </c>
      <c r="J149" s="382" t="e">
        <f>IF(ISNUMBER(Regressions!K159),ROUND(Regressions!K159, 1), NA())</f>
        <v>#N/A</v>
      </c>
      <c r="K149" s="380" t="e">
        <f>IF(ISNUMBER(Regressions!L159),ROUND(Regressions!L159, 1), NA())</f>
        <v>#N/A</v>
      </c>
      <c r="L149" s="385">
        <f>IF(ISNUMBER(Regressions!M159),ROUND(Regressions!M159, 1), NA())</f>
        <v>80.099999999999994</v>
      </c>
      <c r="M149" s="381" t="e">
        <f>IF(ISNUMBER(Regressions!N159),ROUND(Regressions!N159, 1), NA())</f>
        <v>#N/A</v>
      </c>
      <c r="N149" s="384" t="e">
        <f>IF(ISNUMBER(Regressions!O159),ROUND(Regressions!O159, 1), NA())</f>
        <v>#N/A</v>
      </c>
      <c r="O149" s="382" t="e">
        <f>IF(ISNUMBER(Regressions!Q159),ROUND(Regressions!Q159, 1), NA())</f>
        <v>#N/A</v>
      </c>
      <c r="P149" s="380" t="e">
        <f>IF(ISNUMBER(Regressions!R159),ROUND(Regressions!R159, 1), NA())</f>
        <v>#N/A</v>
      </c>
      <c r="Q149" s="386">
        <f>IF(ISNUMBER(Regressions!S159),ROUND(Regressions!S159, 1), NA())</f>
        <v>97.7</v>
      </c>
      <c r="R149" s="381" t="e">
        <f>IF(ISNUMBER(Regressions!T159),ROUND(Regressions!T159, 1), NA())</f>
        <v>#N/A</v>
      </c>
      <c r="S149" s="384" t="e">
        <f>IF(ISNUMBER(Regressions!U159),ROUND(Regressions!U159, 1), NA())</f>
        <v>#N/A</v>
      </c>
      <c r="T149" s="375"/>
      <c r="U149" s="375"/>
      <c r="V149" s="375"/>
      <c r="W149" s="375"/>
      <c r="X149" s="375"/>
      <c r="Y149" s="375"/>
      <c r="Z149" s="375"/>
      <c r="AA149" s="375"/>
      <c r="AB149" s="375"/>
      <c r="AC149" s="375"/>
    </row>
    <row xmlns:x14ac="http://schemas.microsoft.com/office/spreadsheetml/2009/9/ac" r="150" x14ac:dyDescent="0.2">
      <c r="A150" s="320" t="str">
        <f>IF(ISBLANK(Regressions!A160), " ", Regressions!A160)</f>
        <v>Armenia</v>
      </c>
      <c r="B150" s="321">
        <f>IF(ISBLANK(Regressions!B160), " ", Regressions!B160)</f>
        <v>2022</v>
      </c>
      <c r="C150" s="326" t="str">
        <f>IF(ISBLANK(Regressions!C160), " ", Regressions!C160)</f>
        <v>Primary</v>
      </c>
      <c r="D150" s="322">
        <f>IF(ISBLANK(Regressions!D160), " ", Regressions!D160)</f>
        <v>167704</v>
      </c>
      <c r="E150" s="200">
        <f>IF(ISNUMBER(Regressions!E160),ROUND(Regressions!E160, 1), NA())</f>
        <v>98.1</v>
      </c>
      <c r="F150" s="323">
        <f>IF(ISNUMBER(Regressions!F160),ROUND(Regressions!F160, 1), NA())</f>
        <v>98.1</v>
      </c>
      <c r="G150" s="222">
        <f>IF(ISNUMBER(Regressions!G160),ROUND(Regressions!G160, 1), NA())</f>
        <v>94.8</v>
      </c>
      <c r="H150" s="324">
        <f>IF(ISNUMBER(Regressions!H160),ROUND(Regressions!H160, 1), NA())</f>
        <v>3.3</v>
      </c>
      <c r="I150" s="223">
        <f>IF(ISNUMBER(Regressions!I160),ROUND(Regressions!I160, 1), NA())</f>
        <v>1.9</v>
      </c>
      <c r="J150" s="325" t="e">
        <f>IF(ISNUMBER(Regressions!K160),ROUND(Regressions!K160, 1), NA())</f>
        <v>#N/A</v>
      </c>
      <c r="K150" s="323" t="e">
        <f>IF(ISNUMBER(Regressions!L160),ROUND(Regressions!L160, 1), NA())</f>
        <v>#N/A</v>
      </c>
      <c r="L150" s="224">
        <f>IF(ISNUMBER(Regressions!M160),ROUND(Regressions!M160, 1), NA())</f>
        <v>80.099999999999994</v>
      </c>
      <c r="M150" s="324" t="e">
        <f>IF(ISNUMBER(Regressions!N160),ROUND(Regressions!N160, 1), NA())</f>
        <v>#N/A</v>
      </c>
      <c r="N150" s="223" t="e">
        <f>IF(ISNUMBER(Regressions!O160),ROUND(Regressions!O160, 1), NA())</f>
        <v>#N/A</v>
      </c>
      <c r="O150" s="325" t="e">
        <f>IF(ISNUMBER(Regressions!Q160),ROUND(Regressions!Q160, 1), NA())</f>
        <v>#N/A</v>
      </c>
      <c r="P150" s="323" t="e">
        <f>IF(ISNUMBER(Regressions!R160),ROUND(Regressions!R160, 1), NA())</f>
        <v>#N/A</v>
      </c>
      <c r="Q150" s="201">
        <f>IF(ISNUMBER(Regressions!S160),ROUND(Regressions!S160, 1), NA())</f>
        <v>97.7</v>
      </c>
      <c r="R150" s="324" t="e">
        <f>IF(ISNUMBER(Regressions!T160),ROUND(Regressions!T160, 1), NA())</f>
        <v>#N/A</v>
      </c>
      <c r="S150" s="223" t="e">
        <f>IF(ISNUMBER(Regressions!U160),ROUND(Regressions!U160, 1), NA())</f>
        <v>#N/A</v>
      </c>
    </row>
    <row xmlns:x14ac="http://schemas.microsoft.com/office/spreadsheetml/2009/9/ac" r="151" x14ac:dyDescent="0.2">
      <c r="A151" s="327" t="str">
        <f>IF(ISBLANK(Regressions!A161), " ", Regressions!A161)</f>
        <v>Armenia</v>
      </c>
      <c r="B151" s="328">
        <f>IF(ISBLANK(Regressions!B161), " ", Regressions!B161)</f>
        <v>2023</v>
      </c>
      <c r="C151" s="329" t="str">
        <f>IF(ISBLANK(Regressions!C161), " ", Regressions!C161)</f>
        <v>Primary</v>
      </c>
      <c r="D151" s="330">
        <f>IF(ISBLANK(Regressions!D161), " ", Regressions!D161)</f>
        <v>144989</v>
      </c>
      <c r="E151" s="331">
        <f>IF(ISNUMBER(Regressions!E161),ROUND(Regressions!E161, 1), NA())</f>
        <v>98.1</v>
      </c>
      <c r="F151" s="332">
        <f>IF(ISNUMBER(Regressions!F161),ROUND(Regressions!F161, 1), NA())</f>
        <v>98.1</v>
      </c>
      <c r="G151" s="333">
        <f>IF(ISNUMBER(Regressions!G161),ROUND(Regressions!G161, 1), NA())</f>
        <v>94.8</v>
      </c>
      <c r="H151" s="334">
        <f>IF(ISNUMBER(Regressions!H161),ROUND(Regressions!H161, 1), NA())</f>
        <v>3.3</v>
      </c>
      <c r="I151" s="335">
        <f>IF(ISNUMBER(Regressions!I161),ROUND(Regressions!I161, 1), NA())</f>
        <v>1.9</v>
      </c>
      <c r="J151" s="336" t="e">
        <f>IF(ISNUMBER(Regressions!K161),ROUND(Regressions!K161, 1), NA())</f>
        <v>#N/A</v>
      </c>
      <c r="K151" s="332" t="e">
        <f>IF(ISNUMBER(Regressions!L161),ROUND(Regressions!L161, 1), NA())</f>
        <v>#N/A</v>
      </c>
      <c r="L151" s="337">
        <f>IF(ISNUMBER(Regressions!M161),ROUND(Regressions!M161, 1), NA())</f>
        <v>80.099999999999994</v>
      </c>
      <c r="M151" s="334" t="e">
        <f>IF(ISNUMBER(Regressions!N161),ROUND(Regressions!N161, 1), NA())</f>
        <v>#N/A</v>
      </c>
      <c r="N151" s="335" t="e">
        <f>IF(ISNUMBER(Regressions!O161),ROUND(Regressions!O161, 1), NA())</f>
        <v>#N/A</v>
      </c>
      <c r="O151" s="336" t="e">
        <f>IF(ISNUMBER(Regressions!Q161),ROUND(Regressions!Q161, 1), NA())</f>
        <v>#N/A</v>
      </c>
      <c r="P151" s="332" t="e">
        <f>IF(ISNUMBER(Regressions!R161),ROUND(Regressions!R161, 1), NA())</f>
        <v>#N/A</v>
      </c>
      <c r="Q151" s="338">
        <f>IF(ISNUMBER(Regressions!S161),ROUND(Regressions!S161, 1), NA())</f>
        <v>97.7</v>
      </c>
      <c r="R151" s="334" t="e">
        <f>IF(ISNUMBER(Regressions!T161),ROUND(Regressions!T161, 1), NA())</f>
        <v>#N/A</v>
      </c>
      <c r="S151" s="335" t="e">
        <f>IF(ISNUMBER(Regressions!U161),ROUND(Regressions!U161, 1), NA())</f>
        <v>#N/A</v>
      </c>
    </row>
    <row xmlns:x14ac="http://schemas.microsoft.com/office/spreadsheetml/2009/9/ac" r="152" hidden="true" x14ac:dyDescent="0.2">
      <c r="A152" s="320" t="str">
        <f>IF(ISBLANK(Regressions!A162), " ", Regressions!A162)</f>
        <v>Armenia</v>
      </c>
      <c r="B152" s="321">
        <f>IF(ISBLANK(Regressions!B162), " ", Regressions!B162)</f>
        <v>2024</v>
      </c>
      <c r="C152" s="326" t="str">
        <f>IF(ISBLANK(Regressions!C162), " ", Regressions!C162)</f>
        <v>Primary</v>
      </c>
      <c r="D152" s="322" t="str">
        <f>IF(ISBLANK(Regressions!D162), " ", Regressions!D162)</f>
        <v> </v>
      </c>
      <c r="E152" s="200" t="e">
        <f>IF(ISNUMBER(Regressions!E162),ROUND(Regressions!E162, 1), NA())</f>
        <v>#N/A</v>
      </c>
      <c r="F152" s="323" t="e">
        <f>IF(ISNUMBER(Regressions!F162),ROUND(Regressions!F162, 1), NA())</f>
        <v>#N/A</v>
      </c>
      <c r="G152" s="222" t="e">
        <f>IF(ISNUMBER(Regressions!G162),ROUND(Regressions!G162, 1), NA())</f>
        <v>#N/A</v>
      </c>
      <c r="H152" s="324" t="e">
        <f>IF(ISNUMBER(Regressions!H162),ROUND(Regressions!H162, 1), NA())</f>
        <v>#N/A</v>
      </c>
      <c r="I152" s="223" t="e">
        <f>IF(ISNUMBER(Regressions!I162),ROUND(Regressions!I162, 1), NA())</f>
        <v>#N/A</v>
      </c>
      <c r="J152" s="325" t="e">
        <f>IF(ISNUMBER(Regressions!K162),ROUND(Regressions!K162, 1), NA())</f>
        <v>#N/A</v>
      </c>
      <c r="K152" s="323" t="e">
        <f>IF(ISNUMBER(Regressions!L162),ROUND(Regressions!L162, 1), NA())</f>
        <v>#N/A</v>
      </c>
      <c r="L152" s="224" t="e">
        <f>IF(ISNUMBER(Regressions!M162),ROUND(Regressions!M162, 1), NA())</f>
        <v>#N/A</v>
      </c>
      <c r="M152" s="324" t="e">
        <f>IF(ISNUMBER(Regressions!N162),ROUND(Regressions!N162, 1), NA())</f>
        <v>#N/A</v>
      </c>
      <c r="N152" s="223" t="e">
        <f>IF(ISNUMBER(Regressions!O162),ROUND(Regressions!O162, 1), NA())</f>
        <v>#N/A</v>
      </c>
      <c r="O152" s="325" t="e">
        <f>IF(ISNUMBER(Regressions!Q162),ROUND(Regressions!Q162, 1), NA())</f>
        <v>#N/A</v>
      </c>
      <c r="P152" s="323" t="e">
        <f>IF(ISNUMBER(Regressions!R162),ROUND(Regressions!R162, 1), NA())</f>
        <v>#N/A</v>
      </c>
      <c r="Q152" s="201" t="e">
        <f>IF(ISNUMBER(Regressions!S162),ROUND(Regressions!S162, 1), NA())</f>
        <v>#N/A</v>
      </c>
      <c r="R152" s="324" t="e">
        <f>IF(ISNUMBER(Regressions!T162),ROUND(Regressions!T162, 1), NA())</f>
        <v>#N/A</v>
      </c>
      <c r="S152" s="223" t="e">
        <f>IF(ISNUMBER(Regressions!U162),ROUND(Regressions!U162, 1), NA())</f>
        <v>#N/A</v>
      </c>
    </row>
    <row xmlns:x14ac="http://schemas.microsoft.com/office/spreadsheetml/2009/9/ac" r="153" hidden="true" x14ac:dyDescent="0.2">
      <c r="A153" s="320" t="str">
        <f>IF(ISBLANK(Regressions!A163), " ", Regressions!A163)</f>
        <v>Armenia</v>
      </c>
      <c r="B153" s="321">
        <f>IF(ISBLANK(Regressions!B163), " ", Regressions!B163)</f>
        <v>2025</v>
      </c>
      <c r="C153" s="326" t="str">
        <f>IF(ISBLANK(Regressions!C163), " ", Regressions!C163)</f>
        <v>Primary</v>
      </c>
      <c r="D153" s="322" t="str">
        <f>IF(ISBLANK(Regressions!D163), " ", Regressions!D163)</f>
        <v> </v>
      </c>
      <c r="E153" s="200" t="e">
        <f>IF(ISNUMBER(Regressions!E163),ROUND(Regressions!E163, 1), NA())</f>
        <v>#N/A</v>
      </c>
      <c r="F153" s="323" t="e">
        <f>IF(ISNUMBER(Regressions!F163),ROUND(Regressions!F163, 1), NA())</f>
        <v>#N/A</v>
      </c>
      <c r="G153" s="222" t="e">
        <f>IF(ISNUMBER(Regressions!G163),ROUND(Regressions!G163, 1), NA())</f>
        <v>#N/A</v>
      </c>
      <c r="H153" s="324" t="e">
        <f>IF(ISNUMBER(Regressions!H163),ROUND(Regressions!H163, 1), NA())</f>
        <v>#N/A</v>
      </c>
      <c r="I153" s="223" t="e">
        <f>IF(ISNUMBER(Regressions!I163),ROUND(Regressions!I163, 1), NA())</f>
        <v>#N/A</v>
      </c>
      <c r="J153" s="325" t="e">
        <f>IF(ISNUMBER(Regressions!K163),ROUND(Regressions!K163, 1), NA())</f>
        <v>#N/A</v>
      </c>
      <c r="K153" s="323" t="e">
        <f>IF(ISNUMBER(Regressions!L163),ROUND(Regressions!L163, 1), NA())</f>
        <v>#N/A</v>
      </c>
      <c r="L153" s="224" t="e">
        <f>IF(ISNUMBER(Regressions!M163),ROUND(Regressions!M163, 1), NA())</f>
        <v>#N/A</v>
      </c>
      <c r="M153" s="324" t="e">
        <f>IF(ISNUMBER(Regressions!N163),ROUND(Regressions!N163, 1), NA())</f>
        <v>#N/A</v>
      </c>
      <c r="N153" s="223" t="e">
        <f>IF(ISNUMBER(Regressions!O163),ROUND(Regressions!O163, 1), NA())</f>
        <v>#N/A</v>
      </c>
      <c r="O153" s="325" t="e">
        <f>IF(ISNUMBER(Regressions!Q163),ROUND(Regressions!Q163, 1), NA())</f>
        <v>#N/A</v>
      </c>
      <c r="P153" s="323" t="e">
        <f>IF(ISNUMBER(Regressions!R163),ROUND(Regressions!R163, 1), NA())</f>
        <v>#N/A</v>
      </c>
      <c r="Q153" s="201" t="e">
        <f>IF(ISNUMBER(Regressions!S163),ROUND(Regressions!S163, 1), NA())</f>
        <v>#N/A</v>
      </c>
      <c r="R153" s="324" t="e">
        <f>IF(ISNUMBER(Regressions!T163),ROUND(Regressions!T163, 1), NA())</f>
        <v>#N/A</v>
      </c>
      <c r="S153" s="223" t="e">
        <f>IF(ISNUMBER(Regressions!U163),ROUND(Regressions!U163, 1), NA())</f>
        <v>#N/A</v>
      </c>
    </row>
    <row xmlns:x14ac="http://schemas.microsoft.com/office/spreadsheetml/2009/9/ac" r="154" hidden="true" x14ac:dyDescent="0.2">
      <c r="A154" s="320" t="str">
        <f>IF(ISBLANK(Regressions!A164), " ", Regressions!A164)</f>
        <v>Armenia</v>
      </c>
      <c r="B154" s="321">
        <f>IF(ISBLANK(Regressions!B164), " ", Regressions!B164)</f>
        <v>2026</v>
      </c>
      <c r="C154" s="326" t="str">
        <f>IF(ISBLANK(Regressions!C164), " ", Regressions!C164)</f>
        <v>Primary</v>
      </c>
      <c r="D154" s="322" t="str">
        <f>IF(ISBLANK(Regressions!D164), " ", Regressions!D164)</f>
        <v> </v>
      </c>
      <c r="E154" s="200" t="e">
        <f>IF(ISNUMBER(Regressions!E164),ROUND(Regressions!E164, 1), NA())</f>
        <v>#N/A</v>
      </c>
      <c r="F154" s="323" t="e">
        <f>IF(ISNUMBER(Regressions!F164),ROUND(Regressions!F164, 1), NA())</f>
        <v>#N/A</v>
      </c>
      <c r="G154" s="222" t="e">
        <f>IF(ISNUMBER(Regressions!G164),ROUND(Regressions!G164, 1), NA())</f>
        <v>#N/A</v>
      </c>
      <c r="H154" s="324" t="e">
        <f>IF(ISNUMBER(Regressions!H164),ROUND(Regressions!H164, 1), NA())</f>
        <v>#N/A</v>
      </c>
      <c r="I154" s="223" t="e">
        <f>IF(ISNUMBER(Regressions!I164),ROUND(Regressions!I164, 1), NA())</f>
        <v>#N/A</v>
      </c>
      <c r="J154" s="325" t="e">
        <f>IF(ISNUMBER(Regressions!K164),ROUND(Regressions!K164, 1), NA())</f>
        <v>#N/A</v>
      </c>
      <c r="K154" s="323" t="e">
        <f>IF(ISNUMBER(Regressions!L164),ROUND(Regressions!L164, 1), NA())</f>
        <v>#N/A</v>
      </c>
      <c r="L154" s="224" t="e">
        <f>IF(ISNUMBER(Regressions!M164),ROUND(Regressions!M164, 1), NA())</f>
        <v>#N/A</v>
      </c>
      <c r="M154" s="324" t="e">
        <f>IF(ISNUMBER(Regressions!N164),ROUND(Regressions!N164, 1), NA())</f>
        <v>#N/A</v>
      </c>
      <c r="N154" s="223" t="e">
        <f>IF(ISNUMBER(Regressions!O164),ROUND(Regressions!O164, 1), NA())</f>
        <v>#N/A</v>
      </c>
      <c r="O154" s="325" t="e">
        <f>IF(ISNUMBER(Regressions!Q164),ROUND(Regressions!Q164, 1), NA())</f>
        <v>#N/A</v>
      </c>
      <c r="P154" s="323" t="e">
        <f>IF(ISNUMBER(Regressions!R164),ROUND(Regressions!R164, 1), NA())</f>
        <v>#N/A</v>
      </c>
      <c r="Q154" s="201" t="e">
        <f>IF(ISNUMBER(Regressions!S164),ROUND(Regressions!S164, 1), NA())</f>
        <v>#N/A</v>
      </c>
      <c r="R154" s="324" t="e">
        <f>IF(ISNUMBER(Regressions!T164),ROUND(Regressions!T164, 1), NA())</f>
        <v>#N/A</v>
      </c>
      <c r="S154" s="223" t="e">
        <f>IF(ISNUMBER(Regressions!U164),ROUND(Regressions!U164, 1), NA())</f>
        <v>#N/A</v>
      </c>
    </row>
    <row xmlns:x14ac="http://schemas.microsoft.com/office/spreadsheetml/2009/9/ac" r="155" hidden="true" x14ac:dyDescent="0.2">
      <c r="A155" s="320" t="str">
        <f>IF(ISBLANK(Regressions!A165), " ", Regressions!A165)</f>
        <v>Armenia</v>
      </c>
      <c r="B155" s="321">
        <f>IF(ISBLANK(Regressions!B165), " ", Regressions!B165)</f>
        <v>2027</v>
      </c>
      <c r="C155" s="326" t="str">
        <f>IF(ISBLANK(Regressions!C165), " ", Regressions!C165)</f>
        <v>Primary</v>
      </c>
      <c r="D155" s="322" t="str">
        <f>IF(ISBLANK(Regressions!D165), " ", Regressions!D165)</f>
        <v> </v>
      </c>
      <c r="E155" s="200" t="e">
        <f>IF(ISNUMBER(Regressions!E165),ROUND(Regressions!E165, 1), NA())</f>
        <v>#N/A</v>
      </c>
      <c r="F155" s="323" t="e">
        <f>IF(ISNUMBER(Regressions!F165),ROUND(Regressions!F165, 1), NA())</f>
        <v>#N/A</v>
      </c>
      <c r="G155" s="222" t="e">
        <f>IF(ISNUMBER(Regressions!G165),ROUND(Regressions!G165, 1), NA())</f>
        <v>#N/A</v>
      </c>
      <c r="H155" s="324" t="e">
        <f>IF(ISNUMBER(Regressions!H165),ROUND(Regressions!H165, 1), NA())</f>
        <v>#N/A</v>
      </c>
      <c r="I155" s="223" t="e">
        <f>IF(ISNUMBER(Regressions!I165),ROUND(Regressions!I165, 1), NA())</f>
        <v>#N/A</v>
      </c>
      <c r="J155" s="325" t="e">
        <f>IF(ISNUMBER(Regressions!K165),ROUND(Regressions!K165, 1), NA())</f>
        <v>#N/A</v>
      </c>
      <c r="K155" s="323" t="e">
        <f>IF(ISNUMBER(Regressions!L165),ROUND(Regressions!L165, 1), NA())</f>
        <v>#N/A</v>
      </c>
      <c r="L155" s="224" t="e">
        <f>IF(ISNUMBER(Regressions!M165),ROUND(Regressions!M165, 1), NA())</f>
        <v>#N/A</v>
      </c>
      <c r="M155" s="324" t="e">
        <f>IF(ISNUMBER(Regressions!N165),ROUND(Regressions!N165, 1), NA())</f>
        <v>#N/A</v>
      </c>
      <c r="N155" s="223" t="e">
        <f>IF(ISNUMBER(Regressions!O165),ROUND(Regressions!O165, 1), NA())</f>
        <v>#N/A</v>
      </c>
      <c r="O155" s="325" t="e">
        <f>IF(ISNUMBER(Regressions!Q165),ROUND(Regressions!Q165, 1), NA())</f>
        <v>#N/A</v>
      </c>
      <c r="P155" s="323" t="e">
        <f>IF(ISNUMBER(Regressions!R165),ROUND(Regressions!R165, 1), NA())</f>
        <v>#N/A</v>
      </c>
      <c r="Q155" s="201" t="e">
        <f>IF(ISNUMBER(Regressions!S165),ROUND(Regressions!S165, 1), NA())</f>
        <v>#N/A</v>
      </c>
      <c r="R155" s="324" t="e">
        <f>IF(ISNUMBER(Regressions!T165),ROUND(Regressions!T165, 1), NA())</f>
        <v>#N/A</v>
      </c>
      <c r="S155" s="223" t="e">
        <f>IF(ISNUMBER(Regressions!U165),ROUND(Regressions!U165, 1), NA())</f>
        <v>#N/A</v>
      </c>
    </row>
    <row xmlns:x14ac="http://schemas.microsoft.com/office/spreadsheetml/2009/9/ac" r="156" hidden="true" x14ac:dyDescent="0.2">
      <c r="A156" s="320" t="str">
        <f>IF(ISBLANK(Regressions!A166), " ", Regressions!A166)</f>
        <v>Armenia</v>
      </c>
      <c r="B156" s="321">
        <f>IF(ISBLANK(Regressions!B166), " ", Regressions!B166)</f>
        <v>2028</v>
      </c>
      <c r="C156" s="326" t="str">
        <f>IF(ISBLANK(Regressions!C166), " ", Regressions!C166)</f>
        <v>Primary</v>
      </c>
      <c r="D156" s="322" t="str">
        <f>IF(ISBLANK(Regressions!D166), " ", Regressions!D166)</f>
        <v> </v>
      </c>
      <c r="E156" s="200" t="e">
        <f>IF(ISNUMBER(Regressions!E166),ROUND(Regressions!E166, 1), NA())</f>
        <v>#N/A</v>
      </c>
      <c r="F156" s="323" t="e">
        <f>IF(ISNUMBER(Regressions!F166),ROUND(Regressions!F166, 1), NA())</f>
        <v>#N/A</v>
      </c>
      <c r="G156" s="222" t="e">
        <f>IF(ISNUMBER(Regressions!G166),ROUND(Regressions!G166, 1), NA())</f>
        <v>#N/A</v>
      </c>
      <c r="H156" s="324" t="e">
        <f>IF(ISNUMBER(Regressions!H166),ROUND(Regressions!H166, 1), NA())</f>
        <v>#N/A</v>
      </c>
      <c r="I156" s="223" t="e">
        <f>IF(ISNUMBER(Regressions!I166),ROUND(Regressions!I166, 1), NA())</f>
        <v>#N/A</v>
      </c>
      <c r="J156" s="325" t="e">
        <f>IF(ISNUMBER(Regressions!K166),ROUND(Regressions!K166, 1), NA())</f>
        <v>#N/A</v>
      </c>
      <c r="K156" s="323" t="e">
        <f>IF(ISNUMBER(Regressions!L166),ROUND(Regressions!L166, 1), NA())</f>
        <v>#N/A</v>
      </c>
      <c r="L156" s="224" t="e">
        <f>IF(ISNUMBER(Regressions!M166),ROUND(Regressions!M166, 1), NA())</f>
        <v>#N/A</v>
      </c>
      <c r="M156" s="324" t="e">
        <f>IF(ISNUMBER(Regressions!N166),ROUND(Regressions!N166, 1), NA())</f>
        <v>#N/A</v>
      </c>
      <c r="N156" s="223" t="e">
        <f>IF(ISNUMBER(Regressions!O166),ROUND(Regressions!O166, 1), NA())</f>
        <v>#N/A</v>
      </c>
      <c r="O156" s="325" t="e">
        <f>IF(ISNUMBER(Regressions!Q166),ROUND(Regressions!Q166, 1), NA())</f>
        <v>#N/A</v>
      </c>
      <c r="P156" s="323" t="e">
        <f>IF(ISNUMBER(Regressions!R166),ROUND(Regressions!R166, 1), NA())</f>
        <v>#N/A</v>
      </c>
      <c r="Q156" s="201" t="e">
        <f>IF(ISNUMBER(Regressions!S166),ROUND(Regressions!S166, 1), NA())</f>
        <v>#N/A</v>
      </c>
      <c r="R156" s="324" t="e">
        <f>IF(ISNUMBER(Regressions!T166),ROUND(Regressions!T166, 1), NA())</f>
        <v>#N/A</v>
      </c>
      <c r="S156" s="223" t="e">
        <f>IF(ISNUMBER(Regressions!U166),ROUND(Regressions!U166, 1), NA())</f>
        <v>#N/A</v>
      </c>
    </row>
    <row xmlns:x14ac="http://schemas.microsoft.com/office/spreadsheetml/2009/9/ac" r="157" hidden="true" x14ac:dyDescent="0.2">
      <c r="A157" s="320" t="str">
        <f>IF(ISBLANK(Regressions!A167), " ", Regressions!A167)</f>
        <v>Armenia</v>
      </c>
      <c r="B157" s="321">
        <f>IF(ISBLANK(Regressions!B167), " ", Regressions!B167)</f>
        <v>2029</v>
      </c>
      <c r="C157" s="326" t="str">
        <f>IF(ISBLANK(Regressions!C167), " ", Regressions!C167)</f>
        <v>Primary</v>
      </c>
      <c r="D157" s="322" t="str">
        <f>IF(ISBLANK(Regressions!D167), " ", Regressions!D167)</f>
        <v> </v>
      </c>
      <c r="E157" s="200" t="e">
        <f>IF(ISNUMBER(Regressions!E167),ROUND(Regressions!E167, 1), NA())</f>
        <v>#N/A</v>
      </c>
      <c r="F157" s="323" t="e">
        <f>IF(ISNUMBER(Regressions!F167),ROUND(Regressions!F167, 1), NA())</f>
        <v>#N/A</v>
      </c>
      <c r="G157" s="222" t="e">
        <f>IF(ISNUMBER(Regressions!G167),ROUND(Regressions!G167, 1), NA())</f>
        <v>#N/A</v>
      </c>
      <c r="H157" s="324" t="e">
        <f>IF(ISNUMBER(Regressions!H167),ROUND(Regressions!H167, 1), NA())</f>
        <v>#N/A</v>
      </c>
      <c r="I157" s="223" t="e">
        <f>IF(ISNUMBER(Regressions!I167),ROUND(Regressions!I167, 1), NA())</f>
        <v>#N/A</v>
      </c>
      <c r="J157" s="325" t="e">
        <f>IF(ISNUMBER(Regressions!K167),ROUND(Regressions!K167, 1), NA())</f>
        <v>#N/A</v>
      </c>
      <c r="K157" s="323" t="e">
        <f>IF(ISNUMBER(Regressions!L167),ROUND(Regressions!L167, 1), NA())</f>
        <v>#N/A</v>
      </c>
      <c r="L157" s="224" t="e">
        <f>IF(ISNUMBER(Regressions!M167),ROUND(Regressions!M167, 1), NA())</f>
        <v>#N/A</v>
      </c>
      <c r="M157" s="324" t="e">
        <f>IF(ISNUMBER(Regressions!N167),ROUND(Regressions!N167, 1), NA())</f>
        <v>#N/A</v>
      </c>
      <c r="N157" s="223" t="e">
        <f>IF(ISNUMBER(Regressions!O167),ROUND(Regressions!O167, 1), NA())</f>
        <v>#N/A</v>
      </c>
      <c r="O157" s="325" t="e">
        <f>IF(ISNUMBER(Regressions!Q167),ROUND(Regressions!Q167, 1), NA())</f>
        <v>#N/A</v>
      </c>
      <c r="P157" s="323" t="e">
        <f>IF(ISNUMBER(Regressions!R167),ROUND(Regressions!R167, 1), NA())</f>
        <v>#N/A</v>
      </c>
      <c r="Q157" s="201" t="e">
        <f>IF(ISNUMBER(Regressions!S167),ROUND(Regressions!S167, 1), NA())</f>
        <v>#N/A</v>
      </c>
      <c r="R157" s="324" t="e">
        <f>IF(ISNUMBER(Regressions!T167),ROUND(Regressions!T167, 1), NA())</f>
        <v>#N/A</v>
      </c>
      <c r="S157" s="223" t="e">
        <f>IF(ISNUMBER(Regressions!U167),ROUND(Regressions!U167, 1), NA())</f>
        <v>#N/A</v>
      </c>
    </row>
    <row xmlns:x14ac="http://schemas.microsoft.com/office/spreadsheetml/2009/9/ac" r="158" hidden="true" x14ac:dyDescent="0.2">
      <c r="A158" s="320" t="str">
        <f>IF(ISBLANK(Regressions!A168), " ", Regressions!A168)</f>
        <v>Armenia</v>
      </c>
      <c r="B158" s="321">
        <f>IF(ISBLANK(Regressions!B168), " ", Regressions!B168)</f>
        <v>2030</v>
      </c>
      <c r="C158" s="326" t="str">
        <f>IF(ISBLANK(Regressions!C168), " ", Regressions!C168)</f>
        <v>Primary</v>
      </c>
      <c r="D158" s="322" t="str">
        <f>IF(ISBLANK(Regressions!D168), " ", Regressions!D168)</f>
        <v> </v>
      </c>
      <c r="E158" s="200" t="e">
        <f>IF(ISNUMBER(Regressions!E168),ROUND(Regressions!E168, 1), NA())</f>
        <v>#N/A</v>
      </c>
      <c r="F158" s="323" t="e">
        <f>IF(ISNUMBER(Regressions!F168),ROUND(Regressions!F168, 1), NA())</f>
        <v>#N/A</v>
      </c>
      <c r="G158" s="222" t="e">
        <f>IF(ISNUMBER(Regressions!G168),ROUND(Regressions!G168, 1), NA())</f>
        <v>#N/A</v>
      </c>
      <c r="H158" s="324" t="e">
        <f>IF(ISNUMBER(Regressions!H168),ROUND(Regressions!H168, 1), NA())</f>
        <v>#N/A</v>
      </c>
      <c r="I158" s="223" t="e">
        <f>IF(ISNUMBER(Regressions!I168),ROUND(Regressions!I168, 1), NA())</f>
        <v>#N/A</v>
      </c>
      <c r="J158" s="325" t="e">
        <f>IF(ISNUMBER(Regressions!K168),ROUND(Regressions!K168, 1), NA())</f>
        <v>#N/A</v>
      </c>
      <c r="K158" s="323" t="e">
        <f>IF(ISNUMBER(Regressions!L168),ROUND(Regressions!L168, 1), NA())</f>
        <v>#N/A</v>
      </c>
      <c r="L158" s="224" t="e">
        <f>IF(ISNUMBER(Regressions!M168),ROUND(Regressions!M168, 1), NA())</f>
        <v>#N/A</v>
      </c>
      <c r="M158" s="324" t="e">
        <f>IF(ISNUMBER(Regressions!N168),ROUND(Regressions!N168, 1), NA())</f>
        <v>#N/A</v>
      </c>
      <c r="N158" s="223" t="e">
        <f>IF(ISNUMBER(Regressions!O168),ROUND(Regressions!O168, 1), NA())</f>
        <v>#N/A</v>
      </c>
      <c r="O158" s="325" t="e">
        <f>IF(ISNUMBER(Regressions!Q168),ROUND(Regressions!Q168, 1), NA())</f>
        <v>#N/A</v>
      </c>
      <c r="P158" s="323" t="e">
        <f>IF(ISNUMBER(Regressions!R168),ROUND(Regressions!R168, 1), NA())</f>
        <v>#N/A</v>
      </c>
      <c r="Q158" s="201" t="e">
        <f>IF(ISNUMBER(Regressions!S168),ROUND(Regressions!S168, 1), NA())</f>
        <v>#N/A</v>
      </c>
      <c r="R158" s="324" t="e">
        <f>IF(ISNUMBER(Regressions!T168),ROUND(Regressions!T168, 1), NA())</f>
        <v>#N/A</v>
      </c>
      <c r="S158" s="223" t="e">
        <f>IF(ISNUMBER(Regressions!U168),ROUND(Regressions!U168, 1), NA())</f>
        <v>#N/A</v>
      </c>
    </row>
    <row xmlns:x14ac="http://schemas.microsoft.com/office/spreadsheetml/2009/9/ac" r="159" x14ac:dyDescent="0.2">
      <c r="A159" s="320" t="str">
        <f>IF(ISBLANK(Regressions!A169), " ", Regressions!A169)</f>
        <v>Armenia</v>
      </c>
      <c r="B159" s="321">
        <f>IF(ISBLANK(Regressions!B169), " ", Regressions!B169)</f>
        <v>2000</v>
      </c>
      <c r="C159" s="326" t="str">
        <f>IF(ISBLANK(Regressions!C169), " ", Regressions!C169)</f>
        <v>Secondary</v>
      </c>
      <c r="D159" s="322">
        <f>IF(ISBLANK(Regressions!D169), " ", Regressions!D169)</f>
        <v>454331</v>
      </c>
      <c r="E159" s="200" t="e">
        <f>IF(ISNUMBER(Regressions!E169),ROUND(Regressions!E169, 1), NA())</f>
        <v>#N/A</v>
      </c>
      <c r="F159" s="323" t="e">
        <f>IF(ISNUMBER(Regressions!F169),ROUND(Regressions!F169, 1), NA())</f>
        <v>#N/A</v>
      </c>
      <c r="G159" s="222" t="e">
        <f>IF(ISNUMBER(Regressions!G169),ROUND(Regressions!G169, 1), NA())</f>
        <v>#N/A</v>
      </c>
      <c r="H159" s="324" t="e">
        <f>IF(ISNUMBER(Regressions!H169),ROUND(Regressions!H169, 1), NA())</f>
        <v>#N/A</v>
      </c>
      <c r="I159" s="223" t="e">
        <f>IF(ISNUMBER(Regressions!I169),ROUND(Regressions!I169, 1), NA())</f>
        <v>#N/A</v>
      </c>
      <c r="J159" s="325" t="e">
        <f>IF(ISNUMBER(Regressions!K169),ROUND(Regressions!K169, 1), NA())</f>
        <v>#N/A</v>
      </c>
      <c r="K159" s="323" t="e">
        <f>IF(ISNUMBER(Regressions!L169),ROUND(Regressions!L169, 1), NA())</f>
        <v>#N/A</v>
      </c>
      <c r="L159" s="224" t="e">
        <f>IF(ISNUMBER(Regressions!M169),ROUND(Regressions!M169, 1), NA())</f>
        <v>#N/A</v>
      </c>
      <c r="M159" s="324" t="e">
        <f>IF(ISNUMBER(Regressions!N169),ROUND(Regressions!N169, 1), NA())</f>
        <v>#N/A</v>
      </c>
      <c r="N159" s="223" t="e">
        <f>IF(ISNUMBER(Regressions!O169),ROUND(Regressions!O169, 1), NA())</f>
        <v>#N/A</v>
      </c>
      <c r="O159" s="325" t="e">
        <f>IF(ISNUMBER(Regressions!Q169),ROUND(Regressions!Q169, 1), NA())</f>
        <v>#N/A</v>
      </c>
      <c r="P159" s="323" t="e">
        <f>IF(ISNUMBER(Regressions!R169),ROUND(Regressions!R169, 1), NA())</f>
        <v>#N/A</v>
      </c>
      <c r="Q159" s="201" t="e">
        <f>IF(ISNUMBER(Regressions!S169),ROUND(Regressions!S169, 1), NA())</f>
        <v>#N/A</v>
      </c>
      <c r="R159" s="324" t="e">
        <f>IF(ISNUMBER(Regressions!T169),ROUND(Regressions!T169, 1), NA())</f>
        <v>#N/A</v>
      </c>
      <c r="S159" s="223" t="e">
        <f>IF(ISNUMBER(Regressions!U169),ROUND(Regressions!U169, 1), NA())</f>
        <v>#N/A</v>
      </c>
    </row>
    <row xmlns:x14ac="http://schemas.microsoft.com/office/spreadsheetml/2009/9/ac" r="160" x14ac:dyDescent="0.2">
      <c r="A160" s="320" t="str">
        <f>IF(ISBLANK(Regressions!A170), " ", Regressions!A170)</f>
        <v>Armenia</v>
      </c>
      <c r="B160" s="321">
        <f>IF(ISBLANK(Regressions!B170), " ", Regressions!B170)</f>
        <v>2001</v>
      </c>
      <c r="C160" s="326" t="str">
        <f>IF(ISBLANK(Regressions!C170), " ", Regressions!C170)</f>
        <v>Secondary</v>
      </c>
      <c r="D160" s="322">
        <f>IF(ISBLANK(Regressions!D170), " ", Regressions!D170)</f>
        <v>457506</v>
      </c>
      <c r="E160" s="200" t="e">
        <f>IF(ISNUMBER(Regressions!E170),ROUND(Regressions!E170, 1), NA())</f>
        <v>#N/A</v>
      </c>
      <c r="F160" s="323" t="e">
        <f>IF(ISNUMBER(Regressions!F170),ROUND(Regressions!F170, 1), NA())</f>
        <v>#N/A</v>
      </c>
      <c r="G160" s="222" t="e">
        <f>IF(ISNUMBER(Regressions!G170),ROUND(Regressions!G170, 1), NA())</f>
        <v>#N/A</v>
      </c>
      <c r="H160" s="324" t="e">
        <f>IF(ISNUMBER(Regressions!H170),ROUND(Regressions!H170, 1), NA())</f>
        <v>#N/A</v>
      </c>
      <c r="I160" s="223" t="e">
        <f>IF(ISNUMBER(Regressions!I170),ROUND(Regressions!I170, 1), NA())</f>
        <v>#N/A</v>
      </c>
      <c r="J160" s="325" t="e">
        <f>IF(ISNUMBER(Regressions!K170),ROUND(Regressions!K170, 1), NA())</f>
        <v>#N/A</v>
      </c>
      <c r="K160" s="323" t="e">
        <f>IF(ISNUMBER(Regressions!L170),ROUND(Regressions!L170, 1), NA())</f>
        <v>#N/A</v>
      </c>
      <c r="L160" s="224" t="e">
        <f>IF(ISNUMBER(Regressions!M170),ROUND(Regressions!M170, 1), NA())</f>
        <v>#N/A</v>
      </c>
      <c r="M160" s="324" t="e">
        <f>IF(ISNUMBER(Regressions!N170),ROUND(Regressions!N170, 1), NA())</f>
        <v>#N/A</v>
      </c>
      <c r="N160" s="223" t="e">
        <f>IF(ISNUMBER(Regressions!O170),ROUND(Regressions!O170, 1), NA())</f>
        <v>#N/A</v>
      </c>
      <c r="O160" s="325" t="e">
        <f>IF(ISNUMBER(Regressions!Q170),ROUND(Regressions!Q170, 1), NA())</f>
        <v>#N/A</v>
      </c>
      <c r="P160" s="323" t="e">
        <f>IF(ISNUMBER(Regressions!R170),ROUND(Regressions!R170, 1), NA())</f>
        <v>#N/A</v>
      </c>
      <c r="Q160" s="201" t="e">
        <f>IF(ISNUMBER(Regressions!S170),ROUND(Regressions!S170, 1), NA())</f>
        <v>#N/A</v>
      </c>
      <c r="R160" s="324" t="e">
        <f>IF(ISNUMBER(Regressions!T170),ROUND(Regressions!T170, 1), NA())</f>
        <v>#N/A</v>
      </c>
      <c r="S160" s="223" t="e">
        <f>IF(ISNUMBER(Regressions!U170),ROUND(Regressions!U170, 1), NA())</f>
        <v>#N/A</v>
      </c>
    </row>
    <row xmlns:x14ac="http://schemas.microsoft.com/office/spreadsheetml/2009/9/ac" r="161" x14ac:dyDescent="0.2">
      <c r="A161" s="320" t="str">
        <f>IF(ISBLANK(Regressions!A171), " ", Regressions!A171)</f>
        <v>Armenia</v>
      </c>
      <c r="B161" s="321">
        <f>IF(ISBLANK(Regressions!B171), " ", Regressions!B171)</f>
        <v>2002</v>
      </c>
      <c r="C161" s="326" t="str">
        <f>IF(ISBLANK(Regressions!C171), " ", Regressions!C171)</f>
        <v>Secondary</v>
      </c>
      <c r="D161" s="322">
        <f>IF(ISBLANK(Regressions!D171), " ", Regressions!D171)</f>
        <v>454829</v>
      </c>
      <c r="E161" s="200" t="e">
        <f>IF(ISNUMBER(Regressions!E171),ROUND(Regressions!E171, 1), NA())</f>
        <v>#N/A</v>
      </c>
      <c r="F161" s="323" t="e">
        <f>IF(ISNUMBER(Regressions!F171),ROUND(Regressions!F171, 1), NA())</f>
        <v>#N/A</v>
      </c>
      <c r="G161" s="222" t="e">
        <f>IF(ISNUMBER(Regressions!G171),ROUND(Regressions!G171, 1), NA())</f>
        <v>#N/A</v>
      </c>
      <c r="H161" s="324" t="e">
        <f>IF(ISNUMBER(Regressions!H171),ROUND(Regressions!H171, 1), NA())</f>
        <v>#N/A</v>
      </c>
      <c r="I161" s="223" t="e">
        <f>IF(ISNUMBER(Regressions!I171),ROUND(Regressions!I171, 1), NA())</f>
        <v>#N/A</v>
      </c>
      <c r="J161" s="325" t="e">
        <f>IF(ISNUMBER(Regressions!K171),ROUND(Regressions!K171, 1), NA())</f>
        <v>#N/A</v>
      </c>
      <c r="K161" s="323" t="e">
        <f>IF(ISNUMBER(Regressions!L171),ROUND(Regressions!L171, 1), NA())</f>
        <v>#N/A</v>
      </c>
      <c r="L161" s="224" t="e">
        <f>IF(ISNUMBER(Regressions!M171),ROUND(Regressions!M171, 1), NA())</f>
        <v>#N/A</v>
      </c>
      <c r="M161" s="324" t="e">
        <f>IF(ISNUMBER(Regressions!N171),ROUND(Regressions!N171, 1), NA())</f>
        <v>#N/A</v>
      </c>
      <c r="N161" s="223" t="e">
        <f>IF(ISNUMBER(Regressions!O171),ROUND(Regressions!O171, 1), NA())</f>
        <v>#N/A</v>
      </c>
      <c r="O161" s="325" t="e">
        <f>IF(ISNUMBER(Regressions!Q171),ROUND(Regressions!Q171, 1), NA())</f>
        <v>#N/A</v>
      </c>
      <c r="P161" s="323" t="e">
        <f>IF(ISNUMBER(Regressions!R171),ROUND(Regressions!R171, 1), NA())</f>
        <v>#N/A</v>
      </c>
      <c r="Q161" s="201" t="e">
        <f>IF(ISNUMBER(Regressions!S171),ROUND(Regressions!S171, 1), NA())</f>
        <v>#N/A</v>
      </c>
      <c r="R161" s="324" t="e">
        <f>IF(ISNUMBER(Regressions!T171),ROUND(Regressions!T171, 1), NA())</f>
        <v>#N/A</v>
      </c>
      <c r="S161" s="223" t="e">
        <f>IF(ISNUMBER(Regressions!U171),ROUND(Regressions!U171, 1), NA())</f>
        <v>#N/A</v>
      </c>
    </row>
    <row xmlns:x14ac="http://schemas.microsoft.com/office/spreadsheetml/2009/9/ac" r="162" x14ac:dyDescent="0.2">
      <c r="A162" s="320" t="str">
        <f>IF(ISBLANK(Regressions!A172), " ", Regressions!A172)</f>
        <v>Armenia</v>
      </c>
      <c r="B162" s="321">
        <f>IF(ISBLANK(Regressions!B172), " ", Regressions!B172)</f>
        <v>2003</v>
      </c>
      <c r="C162" s="326" t="str">
        <f>IF(ISBLANK(Regressions!C172), " ", Regressions!C172)</f>
        <v>Secondary</v>
      </c>
      <c r="D162" s="322">
        <f>IF(ISBLANK(Regressions!D172), " ", Regressions!D172)</f>
        <v>451418</v>
      </c>
      <c r="E162" s="200" t="e">
        <f>IF(ISNUMBER(Regressions!E172),ROUND(Regressions!E172, 1), NA())</f>
        <v>#N/A</v>
      </c>
      <c r="F162" s="323" t="e">
        <f>IF(ISNUMBER(Regressions!F172),ROUND(Regressions!F172, 1), NA())</f>
        <v>#N/A</v>
      </c>
      <c r="G162" s="222" t="e">
        <f>IF(ISNUMBER(Regressions!G172),ROUND(Regressions!G172, 1), NA())</f>
        <v>#N/A</v>
      </c>
      <c r="H162" s="324" t="e">
        <f>IF(ISNUMBER(Regressions!H172),ROUND(Regressions!H172, 1), NA())</f>
        <v>#N/A</v>
      </c>
      <c r="I162" s="223" t="e">
        <f>IF(ISNUMBER(Regressions!I172),ROUND(Regressions!I172, 1), NA())</f>
        <v>#N/A</v>
      </c>
      <c r="J162" s="325" t="e">
        <f>IF(ISNUMBER(Regressions!K172),ROUND(Regressions!K172, 1), NA())</f>
        <v>#N/A</v>
      </c>
      <c r="K162" s="323" t="e">
        <f>IF(ISNUMBER(Regressions!L172),ROUND(Regressions!L172, 1), NA())</f>
        <v>#N/A</v>
      </c>
      <c r="L162" s="224" t="e">
        <f>IF(ISNUMBER(Regressions!M172),ROUND(Regressions!M172, 1), NA())</f>
        <v>#N/A</v>
      </c>
      <c r="M162" s="324" t="e">
        <f>IF(ISNUMBER(Regressions!N172),ROUND(Regressions!N172, 1), NA())</f>
        <v>#N/A</v>
      </c>
      <c r="N162" s="223" t="e">
        <f>IF(ISNUMBER(Regressions!O172),ROUND(Regressions!O172, 1), NA())</f>
        <v>#N/A</v>
      </c>
      <c r="O162" s="325" t="e">
        <f>IF(ISNUMBER(Regressions!Q172),ROUND(Regressions!Q172, 1), NA())</f>
        <v>#N/A</v>
      </c>
      <c r="P162" s="323" t="e">
        <f>IF(ISNUMBER(Regressions!R172),ROUND(Regressions!R172, 1), NA())</f>
        <v>#N/A</v>
      </c>
      <c r="Q162" s="201" t="e">
        <f>IF(ISNUMBER(Regressions!S172),ROUND(Regressions!S172, 1), NA())</f>
        <v>#N/A</v>
      </c>
      <c r="R162" s="324" t="e">
        <f>IF(ISNUMBER(Regressions!T172),ROUND(Regressions!T172, 1), NA())</f>
        <v>#N/A</v>
      </c>
      <c r="S162" s="223" t="e">
        <f>IF(ISNUMBER(Regressions!U172),ROUND(Regressions!U172, 1), NA())</f>
        <v>#N/A</v>
      </c>
    </row>
    <row xmlns:x14ac="http://schemas.microsoft.com/office/spreadsheetml/2009/9/ac" r="163" x14ac:dyDescent="0.2">
      <c r="A163" s="320" t="str">
        <f>IF(ISBLANK(Regressions!A173), " ", Regressions!A173)</f>
        <v>Armenia</v>
      </c>
      <c r="B163" s="321">
        <f>IF(ISBLANK(Regressions!B173), " ", Regressions!B173)</f>
        <v>2004</v>
      </c>
      <c r="C163" s="326" t="str">
        <f>IF(ISBLANK(Regressions!C173), " ", Regressions!C173)</f>
        <v>Secondary</v>
      </c>
      <c r="D163" s="322">
        <f>IF(ISBLANK(Regressions!D173), " ", Regressions!D173)</f>
        <v>442106</v>
      </c>
      <c r="E163" s="200" t="e">
        <f>IF(ISNUMBER(Regressions!E173),ROUND(Regressions!E173, 1), NA())</f>
        <v>#N/A</v>
      </c>
      <c r="F163" s="323" t="e">
        <f>IF(ISNUMBER(Regressions!F173),ROUND(Regressions!F173, 1), NA())</f>
        <v>#N/A</v>
      </c>
      <c r="G163" s="222" t="e">
        <f>IF(ISNUMBER(Regressions!G173),ROUND(Regressions!G173, 1), NA())</f>
        <v>#N/A</v>
      </c>
      <c r="H163" s="324" t="e">
        <f>IF(ISNUMBER(Regressions!H173),ROUND(Regressions!H173, 1), NA())</f>
        <v>#N/A</v>
      </c>
      <c r="I163" s="223" t="e">
        <f>IF(ISNUMBER(Regressions!I173),ROUND(Regressions!I173, 1), NA())</f>
        <v>#N/A</v>
      </c>
      <c r="J163" s="325" t="e">
        <f>IF(ISNUMBER(Regressions!K173),ROUND(Regressions!K173, 1), NA())</f>
        <v>#N/A</v>
      </c>
      <c r="K163" s="323" t="e">
        <f>IF(ISNUMBER(Regressions!L173),ROUND(Regressions!L173, 1), NA())</f>
        <v>#N/A</v>
      </c>
      <c r="L163" s="224" t="e">
        <f>IF(ISNUMBER(Regressions!M173),ROUND(Regressions!M173, 1), NA())</f>
        <v>#N/A</v>
      </c>
      <c r="M163" s="324" t="e">
        <f>IF(ISNUMBER(Regressions!N173),ROUND(Regressions!N173, 1), NA())</f>
        <v>#N/A</v>
      </c>
      <c r="N163" s="223" t="e">
        <f>IF(ISNUMBER(Regressions!O173),ROUND(Regressions!O173, 1), NA())</f>
        <v>#N/A</v>
      </c>
      <c r="O163" s="325" t="e">
        <f>IF(ISNUMBER(Regressions!Q173),ROUND(Regressions!Q173, 1), NA())</f>
        <v>#N/A</v>
      </c>
      <c r="P163" s="323" t="e">
        <f>IF(ISNUMBER(Regressions!R173),ROUND(Regressions!R173, 1), NA())</f>
        <v>#N/A</v>
      </c>
      <c r="Q163" s="201" t="e">
        <f>IF(ISNUMBER(Regressions!S173),ROUND(Regressions!S173, 1), NA())</f>
        <v>#N/A</v>
      </c>
      <c r="R163" s="324" t="e">
        <f>IF(ISNUMBER(Regressions!T173),ROUND(Regressions!T173, 1), NA())</f>
        <v>#N/A</v>
      </c>
      <c r="S163" s="223" t="e">
        <f>IF(ISNUMBER(Regressions!U173),ROUND(Regressions!U173, 1), NA())</f>
        <v>#N/A</v>
      </c>
    </row>
    <row xmlns:x14ac="http://schemas.microsoft.com/office/spreadsheetml/2009/9/ac" r="164" x14ac:dyDescent="0.2">
      <c r="A164" s="320" t="str">
        <f>IF(ISBLANK(Regressions!A174), " ", Regressions!A174)</f>
        <v>Armenia</v>
      </c>
      <c r="B164" s="321">
        <f>IF(ISBLANK(Regressions!B174), " ", Regressions!B174)</f>
        <v>2005</v>
      </c>
      <c r="C164" s="326" t="str">
        <f>IF(ISBLANK(Regressions!C174), " ", Regressions!C174)</f>
        <v>Secondary</v>
      </c>
      <c r="D164" s="322">
        <f>IF(ISBLANK(Regressions!D174), " ", Regressions!D174)</f>
        <v>426243</v>
      </c>
      <c r="E164" s="200" t="e">
        <f>IF(ISNUMBER(Regressions!E174),ROUND(Regressions!E174, 1), NA())</f>
        <v>#N/A</v>
      </c>
      <c r="F164" s="323" t="e">
        <f>IF(ISNUMBER(Regressions!F174),ROUND(Regressions!F174, 1), NA())</f>
        <v>#N/A</v>
      </c>
      <c r="G164" s="222" t="e">
        <f>IF(ISNUMBER(Regressions!G174),ROUND(Regressions!G174, 1), NA())</f>
        <v>#N/A</v>
      </c>
      <c r="H164" s="324" t="e">
        <f>IF(ISNUMBER(Regressions!H174),ROUND(Regressions!H174, 1), NA())</f>
        <v>#N/A</v>
      </c>
      <c r="I164" s="223" t="e">
        <f>IF(ISNUMBER(Regressions!I174),ROUND(Regressions!I174, 1), NA())</f>
        <v>#N/A</v>
      </c>
      <c r="J164" s="325" t="e">
        <f>IF(ISNUMBER(Regressions!K174),ROUND(Regressions!K174, 1), NA())</f>
        <v>#N/A</v>
      </c>
      <c r="K164" s="323" t="e">
        <f>IF(ISNUMBER(Regressions!L174),ROUND(Regressions!L174, 1), NA())</f>
        <v>#N/A</v>
      </c>
      <c r="L164" s="224" t="e">
        <f>IF(ISNUMBER(Regressions!M174),ROUND(Regressions!M174, 1), NA())</f>
        <v>#N/A</v>
      </c>
      <c r="M164" s="324" t="e">
        <f>IF(ISNUMBER(Regressions!N174),ROUND(Regressions!N174, 1), NA())</f>
        <v>#N/A</v>
      </c>
      <c r="N164" s="223" t="e">
        <f>IF(ISNUMBER(Regressions!O174),ROUND(Regressions!O174, 1), NA())</f>
        <v>#N/A</v>
      </c>
      <c r="O164" s="325" t="e">
        <f>IF(ISNUMBER(Regressions!Q174),ROUND(Regressions!Q174, 1), NA())</f>
        <v>#N/A</v>
      </c>
      <c r="P164" s="323" t="e">
        <f>IF(ISNUMBER(Regressions!R174),ROUND(Regressions!R174, 1), NA())</f>
        <v>#N/A</v>
      </c>
      <c r="Q164" s="201" t="e">
        <f>IF(ISNUMBER(Regressions!S174),ROUND(Regressions!S174, 1), NA())</f>
        <v>#N/A</v>
      </c>
      <c r="R164" s="324" t="e">
        <f>IF(ISNUMBER(Regressions!T174),ROUND(Regressions!T174, 1), NA())</f>
        <v>#N/A</v>
      </c>
      <c r="S164" s="223" t="e">
        <f>IF(ISNUMBER(Regressions!U174),ROUND(Regressions!U174, 1), NA())</f>
        <v>#N/A</v>
      </c>
    </row>
    <row xmlns:x14ac="http://schemas.microsoft.com/office/spreadsheetml/2009/9/ac" r="165" x14ac:dyDescent="0.2">
      <c r="A165" s="320" t="str">
        <f>IF(ISBLANK(Regressions!A175), " ", Regressions!A175)</f>
        <v>Armenia</v>
      </c>
      <c r="B165" s="321">
        <f>IF(ISBLANK(Regressions!B175), " ", Regressions!B175)</f>
        <v>2006</v>
      </c>
      <c r="C165" s="326" t="str">
        <f>IF(ISBLANK(Regressions!C175), " ", Regressions!C175)</f>
        <v>Secondary</v>
      </c>
      <c r="D165" s="322">
        <f>IF(ISBLANK(Regressions!D175), " ", Regressions!D175)</f>
        <v>406833</v>
      </c>
      <c r="E165" s="200" t="e">
        <f>IF(ISNUMBER(Regressions!E175),ROUND(Regressions!E175, 1), NA())</f>
        <v>#N/A</v>
      </c>
      <c r="F165" s="323" t="e">
        <f>IF(ISNUMBER(Regressions!F175),ROUND(Regressions!F175, 1), NA())</f>
        <v>#N/A</v>
      </c>
      <c r="G165" s="222" t="e">
        <f>IF(ISNUMBER(Regressions!G175),ROUND(Regressions!G175, 1), NA())</f>
        <v>#N/A</v>
      </c>
      <c r="H165" s="324" t="e">
        <f>IF(ISNUMBER(Regressions!H175),ROUND(Regressions!H175, 1), NA())</f>
        <v>#N/A</v>
      </c>
      <c r="I165" s="223" t="e">
        <f>IF(ISNUMBER(Regressions!I175),ROUND(Regressions!I175, 1), NA())</f>
        <v>#N/A</v>
      </c>
      <c r="J165" s="325" t="e">
        <f>IF(ISNUMBER(Regressions!K175),ROUND(Regressions!K175, 1), NA())</f>
        <v>#N/A</v>
      </c>
      <c r="K165" s="323" t="e">
        <f>IF(ISNUMBER(Regressions!L175),ROUND(Regressions!L175, 1), NA())</f>
        <v>#N/A</v>
      </c>
      <c r="L165" s="224" t="e">
        <f>IF(ISNUMBER(Regressions!M175),ROUND(Regressions!M175, 1), NA())</f>
        <v>#N/A</v>
      </c>
      <c r="M165" s="324" t="e">
        <f>IF(ISNUMBER(Regressions!N175),ROUND(Regressions!N175, 1), NA())</f>
        <v>#N/A</v>
      </c>
      <c r="N165" s="223" t="e">
        <f>IF(ISNUMBER(Regressions!O175),ROUND(Regressions!O175, 1), NA())</f>
        <v>#N/A</v>
      </c>
      <c r="O165" s="325" t="e">
        <f>IF(ISNUMBER(Regressions!Q175),ROUND(Regressions!Q175, 1), NA())</f>
        <v>#N/A</v>
      </c>
      <c r="P165" s="323" t="e">
        <f>IF(ISNUMBER(Regressions!R175),ROUND(Regressions!R175, 1), NA())</f>
        <v>#N/A</v>
      </c>
      <c r="Q165" s="201" t="e">
        <f>IF(ISNUMBER(Regressions!S175),ROUND(Regressions!S175, 1), NA())</f>
        <v>#N/A</v>
      </c>
      <c r="R165" s="324" t="e">
        <f>IF(ISNUMBER(Regressions!T175),ROUND(Regressions!T175, 1), NA())</f>
        <v>#N/A</v>
      </c>
      <c r="S165" s="223" t="e">
        <f>IF(ISNUMBER(Regressions!U175),ROUND(Regressions!U175, 1), NA())</f>
        <v>#N/A</v>
      </c>
    </row>
    <row xmlns:x14ac="http://schemas.microsoft.com/office/spreadsheetml/2009/9/ac" r="166" x14ac:dyDescent="0.2">
      <c r="A166" s="320" t="str">
        <f>IF(ISBLANK(Regressions!A176), " ", Regressions!A176)</f>
        <v>Armenia</v>
      </c>
      <c r="B166" s="321">
        <f>IF(ISBLANK(Regressions!B176), " ", Regressions!B176)</f>
        <v>2007</v>
      </c>
      <c r="C166" s="326" t="str">
        <f>IF(ISBLANK(Regressions!C176), " ", Regressions!C176)</f>
        <v>Secondary</v>
      </c>
      <c r="D166" s="322">
        <f>IF(ISBLANK(Regressions!D176), " ", Regressions!D176)</f>
        <v>384378</v>
      </c>
      <c r="E166" s="200" t="e">
        <f>IF(ISNUMBER(Regressions!E176),ROUND(Regressions!E176, 1), NA())</f>
        <v>#N/A</v>
      </c>
      <c r="F166" s="323" t="e">
        <f>IF(ISNUMBER(Regressions!F176),ROUND(Regressions!F176, 1), NA())</f>
        <v>#N/A</v>
      </c>
      <c r="G166" s="222" t="e">
        <f>IF(ISNUMBER(Regressions!G176),ROUND(Regressions!G176, 1), NA())</f>
        <v>#N/A</v>
      </c>
      <c r="H166" s="324" t="e">
        <f>IF(ISNUMBER(Regressions!H176),ROUND(Regressions!H176, 1), NA())</f>
        <v>#N/A</v>
      </c>
      <c r="I166" s="223" t="e">
        <f>IF(ISNUMBER(Regressions!I176),ROUND(Regressions!I176, 1), NA())</f>
        <v>#N/A</v>
      </c>
      <c r="J166" s="325" t="e">
        <f>IF(ISNUMBER(Regressions!K176),ROUND(Regressions!K176, 1), NA())</f>
        <v>#N/A</v>
      </c>
      <c r="K166" s="323" t="e">
        <f>IF(ISNUMBER(Regressions!L176),ROUND(Regressions!L176, 1), NA())</f>
        <v>#N/A</v>
      </c>
      <c r="L166" s="224" t="e">
        <f>IF(ISNUMBER(Regressions!M176),ROUND(Regressions!M176, 1), NA())</f>
        <v>#N/A</v>
      </c>
      <c r="M166" s="324" t="e">
        <f>IF(ISNUMBER(Regressions!N176),ROUND(Regressions!N176, 1), NA())</f>
        <v>#N/A</v>
      </c>
      <c r="N166" s="223" t="e">
        <f>IF(ISNUMBER(Regressions!O176),ROUND(Regressions!O176, 1), NA())</f>
        <v>#N/A</v>
      </c>
      <c r="O166" s="325" t="e">
        <f>IF(ISNUMBER(Regressions!Q176),ROUND(Regressions!Q176, 1), NA())</f>
        <v>#N/A</v>
      </c>
      <c r="P166" s="323" t="e">
        <f>IF(ISNUMBER(Regressions!R176),ROUND(Regressions!R176, 1), NA())</f>
        <v>#N/A</v>
      </c>
      <c r="Q166" s="201" t="e">
        <f>IF(ISNUMBER(Regressions!S176),ROUND(Regressions!S176, 1), NA())</f>
        <v>#N/A</v>
      </c>
      <c r="R166" s="324" t="e">
        <f>IF(ISNUMBER(Regressions!T176),ROUND(Regressions!T176, 1), NA())</f>
        <v>#N/A</v>
      </c>
      <c r="S166" s="223" t="e">
        <f>IF(ISNUMBER(Regressions!U176),ROUND(Regressions!U176, 1), NA())</f>
        <v>#N/A</v>
      </c>
    </row>
    <row xmlns:x14ac="http://schemas.microsoft.com/office/spreadsheetml/2009/9/ac" r="167" x14ac:dyDescent="0.2">
      <c r="A167" s="320" t="str">
        <f>IF(ISBLANK(Regressions!A177), " ", Regressions!A177)</f>
        <v>Armenia</v>
      </c>
      <c r="B167" s="321">
        <f>IF(ISBLANK(Regressions!B177), " ", Regressions!B177)</f>
        <v>2008</v>
      </c>
      <c r="C167" s="326" t="str">
        <f>IF(ISBLANK(Regressions!C177), " ", Regressions!C177)</f>
        <v>Secondary</v>
      </c>
      <c r="D167" s="322">
        <f>IF(ISBLANK(Regressions!D177), " ", Regressions!D177)</f>
        <v>357348</v>
      </c>
      <c r="E167" s="200" t="e">
        <f>IF(ISNUMBER(Regressions!E177),ROUND(Regressions!E177, 1), NA())</f>
        <v>#N/A</v>
      </c>
      <c r="F167" s="323" t="e">
        <f>IF(ISNUMBER(Regressions!F177),ROUND(Regressions!F177, 1), NA())</f>
        <v>#N/A</v>
      </c>
      <c r="G167" s="222" t="e">
        <f>IF(ISNUMBER(Regressions!G177),ROUND(Regressions!G177, 1), NA())</f>
        <v>#N/A</v>
      </c>
      <c r="H167" s="324" t="e">
        <f>IF(ISNUMBER(Regressions!H177),ROUND(Regressions!H177, 1), NA())</f>
        <v>#N/A</v>
      </c>
      <c r="I167" s="223" t="e">
        <f>IF(ISNUMBER(Regressions!I177),ROUND(Regressions!I177, 1), NA())</f>
        <v>#N/A</v>
      </c>
      <c r="J167" s="325" t="e">
        <f>IF(ISNUMBER(Regressions!K177),ROUND(Regressions!K177, 1), NA())</f>
        <v>#N/A</v>
      </c>
      <c r="K167" s="323" t="e">
        <f>IF(ISNUMBER(Regressions!L177),ROUND(Regressions!L177, 1), NA())</f>
        <v>#N/A</v>
      </c>
      <c r="L167" s="224" t="e">
        <f>IF(ISNUMBER(Regressions!M177),ROUND(Regressions!M177, 1), NA())</f>
        <v>#N/A</v>
      </c>
      <c r="M167" s="324" t="e">
        <f>IF(ISNUMBER(Regressions!N177),ROUND(Regressions!N177, 1), NA())</f>
        <v>#N/A</v>
      </c>
      <c r="N167" s="223" t="e">
        <f>IF(ISNUMBER(Regressions!O177),ROUND(Regressions!O177, 1), NA())</f>
        <v>#N/A</v>
      </c>
      <c r="O167" s="325" t="e">
        <f>IF(ISNUMBER(Regressions!Q177),ROUND(Regressions!Q177, 1), NA())</f>
        <v>#N/A</v>
      </c>
      <c r="P167" s="323" t="e">
        <f>IF(ISNUMBER(Regressions!R177),ROUND(Regressions!R177, 1), NA())</f>
        <v>#N/A</v>
      </c>
      <c r="Q167" s="201" t="e">
        <f>IF(ISNUMBER(Regressions!S177),ROUND(Regressions!S177, 1), NA())</f>
        <v>#N/A</v>
      </c>
      <c r="R167" s="324" t="e">
        <f>IF(ISNUMBER(Regressions!T177),ROUND(Regressions!T177, 1), NA())</f>
        <v>#N/A</v>
      </c>
      <c r="S167" s="223" t="e">
        <f>IF(ISNUMBER(Regressions!U177),ROUND(Regressions!U177, 1), NA())</f>
        <v>#N/A</v>
      </c>
    </row>
    <row xmlns:x14ac="http://schemas.microsoft.com/office/spreadsheetml/2009/9/ac" r="168" x14ac:dyDescent="0.2">
      <c r="A168" s="320" t="str">
        <f>IF(ISBLANK(Regressions!A178), " ", Regressions!A178)</f>
        <v>Armenia</v>
      </c>
      <c r="B168" s="321">
        <f>IF(ISBLANK(Regressions!B178), " ", Regressions!B178)</f>
        <v>2009</v>
      </c>
      <c r="C168" s="326" t="str">
        <f>IF(ISBLANK(Regressions!C178), " ", Regressions!C178)</f>
        <v>Secondary</v>
      </c>
      <c r="D168" s="322">
        <f>IF(ISBLANK(Regressions!D178), " ", Regressions!D178)</f>
        <v>330529</v>
      </c>
      <c r="E168" s="200" t="e">
        <f>IF(ISNUMBER(Regressions!E178),ROUND(Regressions!E178, 1), NA())</f>
        <v>#N/A</v>
      </c>
      <c r="F168" s="323" t="e">
        <f>IF(ISNUMBER(Regressions!F178),ROUND(Regressions!F178, 1), NA())</f>
        <v>#N/A</v>
      </c>
      <c r="G168" s="222" t="e">
        <f>IF(ISNUMBER(Regressions!G178),ROUND(Regressions!G178, 1), NA())</f>
        <v>#N/A</v>
      </c>
      <c r="H168" s="324" t="e">
        <f>IF(ISNUMBER(Regressions!H178),ROUND(Regressions!H178, 1), NA())</f>
        <v>#N/A</v>
      </c>
      <c r="I168" s="223" t="e">
        <f>IF(ISNUMBER(Regressions!I178),ROUND(Regressions!I178, 1), NA())</f>
        <v>#N/A</v>
      </c>
      <c r="J168" s="325" t="e">
        <f>IF(ISNUMBER(Regressions!K178),ROUND(Regressions!K178, 1), NA())</f>
        <v>#N/A</v>
      </c>
      <c r="K168" s="323" t="e">
        <f>IF(ISNUMBER(Regressions!L178),ROUND(Regressions!L178, 1), NA())</f>
        <v>#N/A</v>
      </c>
      <c r="L168" s="224" t="e">
        <f>IF(ISNUMBER(Regressions!M178),ROUND(Regressions!M178, 1), NA())</f>
        <v>#N/A</v>
      </c>
      <c r="M168" s="324" t="e">
        <f>IF(ISNUMBER(Regressions!N178),ROUND(Regressions!N178, 1), NA())</f>
        <v>#N/A</v>
      </c>
      <c r="N168" s="223" t="e">
        <f>IF(ISNUMBER(Regressions!O178),ROUND(Regressions!O178, 1), NA())</f>
        <v>#N/A</v>
      </c>
      <c r="O168" s="325" t="e">
        <f>IF(ISNUMBER(Regressions!Q178),ROUND(Regressions!Q178, 1), NA())</f>
        <v>#N/A</v>
      </c>
      <c r="P168" s="323" t="e">
        <f>IF(ISNUMBER(Regressions!R178),ROUND(Regressions!R178, 1), NA())</f>
        <v>#N/A</v>
      </c>
      <c r="Q168" s="201" t="e">
        <f>IF(ISNUMBER(Regressions!S178),ROUND(Regressions!S178, 1), NA())</f>
        <v>#N/A</v>
      </c>
      <c r="R168" s="324" t="e">
        <f>IF(ISNUMBER(Regressions!T178),ROUND(Regressions!T178, 1), NA())</f>
        <v>#N/A</v>
      </c>
      <c r="S168" s="223" t="e">
        <f>IF(ISNUMBER(Regressions!U178),ROUND(Regressions!U178, 1), NA())</f>
        <v>#N/A</v>
      </c>
    </row>
    <row xmlns:x14ac="http://schemas.microsoft.com/office/spreadsheetml/2009/9/ac" r="169" x14ac:dyDescent="0.2">
      <c r="A169" s="320" t="str">
        <f>IF(ISBLANK(Regressions!A179), " ", Regressions!A179)</f>
        <v>Armenia</v>
      </c>
      <c r="B169" s="321">
        <f>IF(ISBLANK(Regressions!B179), " ", Regressions!B179)</f>
        <v>2010</v>
      </c>
      <c r="C169" s="326" t="str">
        <f>IF(ISBLANK(Regressions!C179), " ", Regressions!C179)</f>
        <v>Secondary</v>
      </c>
      <c r="D169" s="322">
        <f>IF(ISBLANK(Regressions!D179), " ", Regressions!D179)</f>
        <v>304186</v>
      </c>
      <c r="E169" s="200" t="e">
        <f>IF(ISNUMBER(Regressions!E179),ROUND(Regressions!E179, 1), NA())</f>
        <v>#N/A</v>
      </c>
      <c r="F169" s="323" t="e">
        <f>IF(ISNUMBER(Regressions!F179),ROUND(Regressions!F179, 1), NA())</f>
        <v>#N/A</v>
      </c>
      <c r="G169" s="222" t="e">
        <f>IF(ISNUMBER(Regressions!G179),ROUND(Regressions!G179, 1), NA())</f>
        <v>#N/A</v>
      </c>
      <c r="H169" s="324" t="e">
        <f>IF(ISNUMBER(Regressions!H179),ROUND(Regressions!H179, 1), NA())</f>
        <v>#N/A</v>
      </c>
      <c r="I169" s="223" t="e">
        <f>IF(ISNUMBER(Regressions!I179),ROUND(Regressions!I179, 1), NA())</f>
        <v>#N/A</v>
      </c>
      <c r="J169" s="325" t="e">
        <f>IF(ISNUMBER(Regressions!K179),ROUND(Regressions!K179, 1), NA())</f>
        <v>#N/A</v>
      </c>
      <c r="K169" s="323" t="e">
        <f>IF(ISNUMBER(Regressions!L179),ROUND(Regressions!L179, 1), NA())</f>
        <v>#N/A</v>
      </c>
      <c r="L169" s="224" t="e">
        <f>IF(ISNUMBER(Regressions!M179),ROUND(Regressions!M179, 1), NA())</f>
        <v>#N/A</v>
      </c>
      <c r="M169" s="324" t="e">
        <f>IF(ISNUMBER(Regressions!N179),ROUND(Regressions!N179, 1), NA())</f>
        <v>#N/A</v>
      </c>
      <c r="N169" s="223" t="e">
        <f>IF(ISNUMBER(Regressions!O179),ROUND(Regressions!O179, 1), NA())</f>
        <v>#N/A</v>
      </c>
      <c r="O169" s="325" t="e">
        <f>IF(ISNUMBER(Regressions!Q179),ROUND(Regressions!Q179, 1), NA())</f>
        <v>#N/A</v>
      </c>
      <c r="P169" s="323" t="e">
        <f>IF(ISNUMBER(Regressions!R179),ROUND(Regressions!R179, 1), NA())</f>
        <v>#N/A</v>
      </c>
      <c r="Q169" s="201" t="e">
        <f>IF(ISNUMBER(Regressions!S179),ROUND(Regressions!S179, 1), NA())</f>
        <v>#N/A</v>
      </c>
      <c r="R169" s="324" t="e">
        <f>IF(ISNUMBER(Regressions!T179),ROUND(Regressions!T179, 1), NA())</f>
        <v>#N/A</v>
      </c>
      <c r="S169" s="223" t="e">
        <f>IF(ISNUMBER(Regressions!U179),ROUND(Regressions!U179, 1), NA())</f>
        <v>#N/A</v>
      </c>
    </row>
    <row xmlns:x14ac="http://schemas.microsoft.com/office/spreadsheetml/2009/9/ac" r="170" x14ac:dyDescent="0.2">
      <c r="A170" s="320" t="str">
        <f>IF(ISBLANK(Regressions!A180), " ", Regressions!A180)</f>
        <v>Armenia</v>
      </c>
      <c r="B170" s="321">
        <f>IF(ISBLANK(Regressions!B180), " ", Regressions!B180)</f>
        <v>2011</v>
      </c>
      <c r="C170" s="326" t="str">
        <f>IF(ISBLANK(Regressions!C180), " ", Regressions!C180)</f>
        <v>Secondary</v>
      </c>
      <c r="D170" s="322">
        <f>IF(ISBLANK(Regressions!D180), " ", Regressions!D180)</f>
        <v>284007</v>
      </c>
      <c r="E170" s="200" t="e">
        <f>IF(ISNUMBER(Regressions!E180),ROUND(Regressions!E180, 1), NA())</f>
        <v>#N/A</v>
      </c>
      <c r="F170" s="323" t="e">
        <f>IF(ISNUMBER(Regressions!F180),ROUND(Regressions!F180, 1), NA())</f>
        <v>#N/A</v>
      </c>
      <c r="G170" s="222" t="e">
        <f>IF(ISNUMBER(Regressions!G180),ROUND(Regressions!G180, 1), NA())</f>
        <v>#N/A</v>
      </c>
      <c r="H170" s="324" t="e">
        <f>IF(ISNUMBER(Regressions!H180),ROUND(Regressions!H180, 1), NA())</f>
        <v>#N/A</v>
      </c>
      <c r="I170" s="223" t="e">
        <f>IF(ISNUMBER(Regressions!I180),ROUND(Regressions!I180, 1), NA())</f>
        <v>#N/A</v>
      </c>
      <c r="J170" s="325" t="e">
        <f>IF(ISNUMBER(Regressions!K180),ROUND(Regressions!K180, 1), NA())</f>
        <v>#N/A</v>
      </c>
      <c r="K170" s="323" t="e">
        <f>IF(ISNUMBER(Regressions!L180),ROUND(Regressions!L180, 1), NA())</f>
        <v>#N/A</v>
      </c>
      <c r="L170" s="224" t="e">
        <f>IF(ISNUMBER(Regressions!M180),ROUND(Regressions!M180, 1), NA())</f>
        <v>#N/A</v>
      </c>
      <c r="M170" s="324" t="e">
        <f>IF(ISNUMBER(Regressions!N180),ROUND(Regressions!N180, 1), NA())</f>
        <v>#N/A</v>
      </c>
      <c r="N170" s="223" t="e">
        <f>IF(ISNUMBER(Regressions!O180),ROUND(Regressions!O180, 1), NA())</f>
        <v>#N/A</v>
      </c>
      <c r="O170" s="325" t="e">
        <f>IF(ISNUMBER(Regressions!Q180),ROUND(Regressions!Q180, 1), NA())</f>
        <v>#N/A</v>
      </c>
      <c r="P170" s="323" t="e">
        <f>IF(ISNUMBER(Regressions!R180),ROUND(Regressions!R180, 1), NA())</f>
        <v>#N/A</v>
      </c>
      <c r="Q170" s="201" t="e">
        <f>IF(ISNUMBER(Regressions!S180),ROUND(Regressions!S180, 1), NA())</f>
        <v>#N/A</v>
      </c>
      <c r="R170" s="324" t="e">
        <f>IF(ISNUMBER(Regressions!T180),ROUND(Regressions!T180, 1), NA())</f>
        <v>#N/A</v>
      </c>
      <c r="S170" s="223" t="e">
        <f>IF(ISNUMBER(Regressions!U180),ROUND(Regressions!U180, 1), NA())</f>
        <v>#N/A</v>
      </c>
    </row>
    <row xmlns:x14ac="http://schemas.microsoft.com/office/spreadsheetml/2009/9/ac" r="171" x14ac:dyDescent="0.2">
      <c r="A171" s="320" t="str">
        <f>IF(ISBLANK(Regressions!A181), " ", Regressions!A181)</f>
        <v>Armenia</v>
      </c>
      <c r="B171" s="321">
        <f>IF(ISBLANK(Regressions!B181), " ", Regressions!B181)</f>
        <v>2012</v>
      </c>
      <c r="C171" s="326" t="str">
        <f>IF(ISBLANK(Regressions!C181), " ", Regressions!C181)</f>
        <v>Secondary</v>
      </c>
      <c r="D171" s="322">
        <f>IF(ISBLANK(Regressions!D181), " ", Regressions!D181)</f>
        <v>315074</v>
      </c>
      <c r="E171" s="200">
        <f>IF(ISNUMBER(Regressions!E181),ROUND(Regressions!E181, 1), NA())</f>
        <v>93.4</v>
      </c>
      <c r="F171" s="323" t="e">
        <f>IF(ISNUMBER(Regressions!F181),ROUND(Regressions!F181, 1), NA())</f>
        <v>#N/A</v>
      </c>
      <c r="G171" s="222" t="e">
        <f>IF(ISNUMBER(Regressions!G181),ROUND(Regressions!G181, 1), NA())</f>
        <v>#N/A</v>
      </c>
      <c r="H171" s="324" t="e">
        <f>IF(ISNUMBER(Regressions!H181),ROUND(Regressions!H181, 1), NA())</f>
        <v>#N/A</v>
      </c>
      <c r="I171" s="223" t="e">
        <f>IF(ISNUMBER(Regressions!I181),ROUND(Regressions!I181, 1), NA())</f>
        <v>#N/A</v>
      </c>
      <c r="J171" s="325" t="e">
        <f>IF(ISNUMBER(Regressions!K181),ROUND(Regressions!K181, 1), NA())</f>
        <v>#N/A</v>
      </c>
      <c r="K171" s="323" t="e">
        <f>IF(ISNUMBER(Regressions!L181),ROUND(Regressions!L181, 1), NA())</f>
        <v>#N/A</v>
      </c>
      <c r="L171" s="224" t="e">
        <f>IF(ISNUMBER(Regressions!M181),ROUND(Regressions!M181, 1), NA())</f>
        <v>#N/A</v>
      </c>
      <c r="M171" s="324" t="e">
        <f>IF(ISNUMBER(Regressions!N181),ROUND(Regressions!N181, 1), NA())</f>
        <v>#N/A</v>
      </c>
      <c r="N171" s="223" t="e">
        <f>IF(ISNUMBER(Regressions!O181),ROUND(Regressions!O181, 1), NA())</f>
        <v>#N/A</v>
      </c>
      <c r="O171" s="325" t="e">
        <f>IF(ISNUMBER(Regressions!Q181),ROUND(Regressions!Q181, 1), NA())</f>
        <v>#N/A</v>
      </c>
      <c r="P171" s="323" t="e">
        <f>IF(ISNUMBER(Regressions!R181),ROUND(Regressions!R181, 1), NA())</f>
        <v>#N/A</v>
      </c>
      <c r="Q171" s="201" t="e">
        <f>IF(ISNUMBER(Regressions!S181),ROUND(Regressions!S181, 1), NA())</f>
        <v>#N/A</v>
      </c>
      <c r="R171" s="324" t="e">
        <f>IF(ISNUMBER(Regressions!T181),ROUND(Regressions!T181, 1), NA())</f>
        <v>#N/A</v>
      </c>
      <c r="S171" s="223" t="e">
        <f>IF(ISNUMBER(Regressions!U181),ROUND(Regressions!U181, 1), NA())</f>
        <v>#N/A</v>
      </c>
    </row>
    <row xmlns:x14ac="http://schemas.microsoft.com/office/spreadsheetml/2009/9/ac" r="172" x14ac:dyDescent="0.2">
      <c r="A172" s="320" t="str">
        <f>IF(ISBLANK(Regressions!A182), " ", Regressions!A182)</f>
        <v>Armenia</v>
      </c>
      <c r="B172" s="321">
        <f>IF(ISBLANK(Regressions!B182), " ", Regressions!B182)</f>
        <v>2013</v>
      </c>
      <c r="C172" s="326" t="str">
        <f>IF(ISBLANK(Regressions!C182), " ", Regressions!C182)</f>
        <v>Secondary</v>
      </c>
      <c r="D172" s="322">
        <f>IF(ISBLANK(Regressions!D182), " ", Regressions!D182)</f>
        <v>299071</v>
      </c>
      <c r="E172" s="200">
        <f>IF(ISNUMBER(Regressions!E182),ROUND(Regressions!E182, 1), NA())</f>
        <v>93.4</v>
      </c>
      <c r="F172" s="323" t="e">
        <f>IF(ISNUMBER(Regressions!F182),ROUND(Regressions!F182, 1), NA())</f>
        <v>#N/A</v>
      </c>
      <c r="G172" s="222">
        <f>IF(ISNUMBER(Regressions!G182),ROUND(Regressions!G182, 1), NA())</f>
        <v>93.4</v>
      </c>
      <c r="H172" s="324" t="e">
        <f>IF(ISNUMBER(Regressions!H182),ROUND(Regressions!H182, 1), NA())</f>
        <v>#N/A</v>
      </c>
      <c r="I172" s="223" t="e">
        <f>IF(ISNUMBER(Regressions!I182),ROUND(Regressions!I182, 1), NA())</f>
        <v>#N/A</v>
      </c>
      <c r="J172" s="325" t="e">
        <f>IF(ISNUMBER(Regressions!K182),ROUND(Regressions!K182, 1), NA())</f>
        <v>#N/A</v>
      </c>
      <c r="K172" s="323" t="e">
        <f>IF(ISNUMBER(Regressions!L182),ROUND(Regressions!L182, 1), NA())</f>
        <v>#N/A</v>
      </c>
      <c r="L172" s="224" t="e">
        <f>IF(ISNUMBER(Regressions!M182),ROUND(Regressions!M182, 1), NA())</f>
        <v>#N/A</v>
      </c>
      <c r="M172" s="324" t="e">
        <f>IF(ISNUMBER(Regressions!N182),ROUND(Regressions!N182, 1), NA())</f>
        <v>#N/A</v>
      </c>
      <c r="N172" s="223" t="e">
        <f>IF(ISNUMBER(Regressions!O182),ROUND(Regressions!O182, 1), NA())</f>
        <v>#N/A</v>
      </c>
      <c r="O172" s="325" t="e">
        <f>IF(ISNUMBER(Regressions!Q182),ROUND(Regressions!Q182, 1), NA())</f>
        <v>#N/A</v>
      </c>
      <c r="P172" s="323" t="e">
        <f>IF(ISNUMBER(Regressions!R182),ROUND(Regressions!R182, 1), NA())</f>
        <v>#N/A</v>
      </c>
      <c r="Q172" s="201" t="e">
        <f>IF(ISNUMBER(Regressions!S182),ROUND(Regressions!S182, 1), NA())</f>
        <v>#N/A</v>
      </c>
      <c r="R172" s="324" t="e">
        <f>IF(ISNUMBER(Regressions!T182),ROUND(Regressions!T182, 1), NA())</f>
        <v>#N/A</v>
      </c>
      <c r="S172" s="223" t="e">
        <f>IF(ISNUMBER(Regressions!U182),ROUND(Regressions!U182, 1), NA())</f>
        <v>#N/A</v>
      </c>
    </row>
    <row xmlns:x14ac="http://schemas.microsoft.com/office/spreadsheetml/2009/9/ac" r="173" x14ac:dyDescent="0.2">
      <c r="A173" s="320" t="str">
        <f>IF(ISBLANK(Regressions!A183), " ", Regressions!A183)</f>
        <v>Armenia</v>
      </c>
      <c r="B173" s="321">
        <f>IF(ISBLANK(Regressions!B183), " ", Regressions!B183)</f>
        <v>2014</v>
      </c>
      <c r="C173" s="326" t="str">
        <f>IF(ISBLANK(Regressions!C183), " ", Regressions!C183)</f>
        <v>Secondary</v>
      </c>
      <c r="D173" s="322">
        <f>IF(ISBLANK(Regressions!D183), " ", Regressions!D183)</f>
        <v>287931</v>
      </c>
      <c r="E173" s="200">
        <f>IF(ISNUMBER(Regressions!E183),ROUND(Regressions!E183, 1), NA())</f>
        <v>93.4</v>
      </c>
      <c r="F173" s="323" t="e">
        <f>IF(ISNUMBER(Regressions!F183),ROUND(Regressions!F183, 1), NA())</f>
        <v>#N/A</v>
      </c>
      <c r="G173" s="222">
        <f>IF(ISNUMBER(Regressions!G183),ROUND(Regressions!G183, 1), NA())</f>
        <v>93.4</v>
      </c>
      <c r="H173" s="324" t="e">
        <f>IF(ISNUMBER(Regressions!H183),ROUND(Regressions!H183, 1), NA())</f>
        <v>#N/A</v>
      </c>
      <c r="I173" s="223" t="e">
        <f>IF(ISNUMBER(Regressions!I183),ROUND(Regressions!I183, 1), NA())</f>
        <v>#N/A</v>
      </c>
      <c r="J173" s="325" t="e">
        <f>IF(ISNUMBER(Regressions!K183),ROUND(Regressions!K183, 1), NA())</f>
        <v>#N/A</v>
      </c>
      <c r="K173" s="323">
        <f>IF(ISNUMBER(Regressions!L183),ROUND(Regressions!L183, 1), NA())</f>
        <v>90.4</v>
      </c>
      <c r="L173" s="224" t="e">
        <f>IF(ISNUMBER(Regressions!M183),ROUND(Regressions!M183, 1), NA())</f>
        <v>#N/A</v>
      </c>
      <c r="M173" s="324" t="e">
        <f>IF(ISNUMBER(Regressions!N183),ROUND(Regressions!N183, 1), NA())</f>
        <v>#N/A</v>
      </c>
      <c r="N173" s="223">
        <f>IF(ISNUMBER(Regressions!O183),ROUND(Regressions!O183, 1), NA())</f>
        <v>9.6</v>
      </c>
      <c r="O173" s="325" t="e">
        <f>IF(ISNUMBER(Regressions!Q183),ROUND(Regressions!Q183, 1), NA())</f>
        <v>#N/A</v>
      </c>
      <c r="P173" s="323" t="e">
        <f>IF(ISNUMBER(Regressions!R183),ROUND(Regressions!R183, 1), NA())</f>
        <v>#N/A</v>
      </c>
      <c r="Q173" s="201">
        <f>IF(ISNUMBER(Regressions!S183),ROUND(Regressions!S183, 1), NA())</f>
        <v>97.4</v>
      </c>
      <c r="R173" s="324" t="e">
        <f>IF(ISNUMBER(Regressions!T183),ROUND(Regressions!T183, 1), NA())</f>
        <v>#N/A</v>
      </c>
      <c r="S173" s="223" t="e">
        <f>IF(ISNUMBER(Regressions!U183),ROUND(Regressions!U183, 1), NA())</f>
        <v>#N/A</v>
      </c>
    </row>
    <row xmlns:x14ac="http://schemas.microsoft.com/office/spreadsheetml/2009/9/ac" r="174" x14ac:dyDescent="0.2">
      <c r="A174" s="320" t="str">
        <f>IF(ISBLANK(Regressions!A184), " ", Regressions!A184)</f>
        <v>Armenia</v>
      </c>
      <c r="B174" s="321">
        <f>IF(ISBLANK(Regressions!B184), " ", Regressions!B184)</f>
        <v>2015</v>
      </c>
      <c r="C174" s="326" t="str">
        <f>IF(ISBLANK(Regressions!C184), " ", Regressions!C184)</f>
        <v>Secondary</v>
      </c>
      <c r="D174" s="322">
        <f>IF(ISBLANK(Regressions!D184), " ", Regressions!D184)</f>
        <v>280080</v>
      </c>
      <c r="E174" s="200">
        <f>IF(ISNUMBER(Regressions!E184),ROUND(Regressions!E184, 1), NA())</f>
        <v>93.4</v>
      </c>
      <c r="F174" s="323" t="e">
        <f>IF(ISNUMBER(Regressions!F184),ROUND(Regressions!F184, 1), NA())</f>
        <v>#N/A</v>
      </c>
      <c r="G174" s="222">
        <f>IF(ISNUMBER(Regressions!G184),ROUND(Regressions!G184, 1), NA())</f>
        <v>93.4</v>
      </c>
      <c r="H174" s="324" t="e">
        <f>IF(ISNUMBER(Regressions!H184),ROUND(Regressions!H184, 1), NA())</f>
        <v>#N/A</v>
      </c>
      <c r="I174" s="223" t="e">
        <f>IF(ISNUMBER(Regressions!I184),ROUND(Regressions!I184, 1), NA())</f>
        <v>#N/A</v>
      </c>
      <c r="J174" s="325" t="e">
        <f>IF(ISNUMBER(Regressions!K184),ROUND(Regressions!K184, 1), NA())</f>
        <v>#N/A</v>
      </c>
      <c r="K174" s="323">
        <f>IF(ISNUMBER(Regressions!L184),ROUND(Regressions!L184, 1), NA())</f>
        <v>90.4</v>
      </c>
      <c r="L174" s="224" t="e">
        <f>IF(ISNUMBER(Regressions!M184),ROUND(Regressions!M184, 1), NA())</f>
        <v>#N/A</v>
      </c>
      <c r="M174" s="324" t="e">
        <f>IF(ISNUMBER(Regressions!N184),ROUND(Regressions!N184, 1), NA())</f>
        <v>#N/A</v>
      </c>
      <c r="N174" s="223">
        <f>IF(ISNUMBER(Regressions!O184),ROUND(Regressions!O184, 1), NA())</f>
        <v>9.6</v>
      </c>
      <c r="O174" s="325" t="e">
        <f>IF(ISNUMBER(Regressions!Q184),ROUND(Regressions!Q184, 1), NA())</f>
        <v>#N/A</v>
      </c>
      <c r="P174" s="323" t="e">
        <f>IF(ISNUMBER(Regressions!R184),ROUND(Regressions!R184, 1), NA())</f>
        <v>#N/A</v>
      </c>
      <c r="Q174" s="201">
        <f>IF(ISNUMBER(Regressions!S184),ROUND(Regressions!S184, 1), NA())</f>
        <v>97.4</v>
      </c>
      <c r="R174" s="324" t="e">
        <f>IF(ISNUMBER(Regressions!T184),ROUND(Regressions!T184, 1), NA())</f>
        <v>#N/A</v>
      </c>
      <c r="S174" s="223" t="e">
        <f>IF(ISNUMBER(Regressions!U184),ROUND(Regressions!U184, 1), NA())</f>
        <v>#N/A</v>
      </c>
    </row>
    <row xmlns:x14ac="http://schemas.microsoft.com/office/spreadsheetml/2009/9/ac" r="175" x14ac:dyDescent="0.2">
      <c r="A175" s="320" t="str">
        <f>IF(ISBLANK(Regressions!A185), " ", Regressions!A185)</f>
        <v>Armenia</v>
      </c>
      <c r="B175" s="321">
        <f>IF(ISBLANK(Regressions!B185), " ", Regressions!B185)</f>
        <v>2016</v>
      </c>
      <c r="C175" s="326" t="str">
        <f>IF(ISBLANK(Regressions!C185), " ", Regressions!C185)</f>
        <v>Secondary</v>
      </c>
      <c r="D175" s="322">
        <f>IF(ISBLANK(Regressions!D185), " ", Regressions!D185)</f>
        <v>274798</v>
      </c>
      <c r="E175" s="200">
        <f>IF(ISNUMBER(Regressions!E185),ROUND(Regressions!E185, 1), NA())</f>
        <v>93.4</v>
      </c>
      <c r="F175" s="323" t="e">
        <f>IF(ISNUMBER(Regressions!F185),ROUND(Regressions!F185, 1), NA())</f>
        <v>#N/A</v>
      </c>
      <c r="G175" s="222">
        <f>IF(ISNUMBER(Regressions!G185),ROUND(Regressions!G185, 1), NA())</f>
        <v>93.4</v>
      </c>
      <c r="H175" s="324" t="e">
        <f>IF(ISNUMBER(Regressions!H185),ROUND(Regressions!H185, 1), NA())</f>
        <v>#N/A</v>
      </c>
      <c r="I175" s="223" t="e">
        <f>IF(ISNUMBER(Regressions!I185),ROUND(Regressions!I185, 1), NA())</f>
        <v>#N/A</v>
      </c>
      <c r="J175" s="325" t="e">
        <f>IF(ISNUMBER(Regressions!K185),ROUND(Regressions!K185, 1), NA())</f>
        <v>#N/A</v>
      </c>
      <c r="K175" s="323">
        <f>IF(ISNUMBER(Regressions!L185),ROUND(Regressions!L185, 1), NA())</f>
        <v>90.4</v>
      </c>
      <c r="L175" s="224">
        <f>IF(ISNUMBER(Regressions!M185),ROUND(Regressions!M185, 1), NA())</f>
        <v>86.8</v>
      </c>
      <c r="M175" s="324">
        <f>IF(ISNUMBER(Regressions!N185),ROUND(Regressions!N185, 1), NA())</f>
        <v>3.6</v>
      </c>
      <c r="N175" s="223">
        <f>IF(ISNUMBER(Regressions!O185),ROUND(Regressions!O185, 1), NA())</f>
        <v>9.6</v>
      </c>
      <c r="O175" s="325" t="e">
        <f>IF(ISNUMBER(Regressions!Q185),ROUND(Regressions!Q185, 1), NA())</f>
        <v>#N/A</v>
      </c>
      <c r="P175" s="323" t="e">
        <f>IF(ISNUMBER(Regressions!R185),ROUND(Regressions!R185, 1), NA())</f>
        <v>#N/A</v>
      </c>
      <c r="Q175" s="201">
        <f>IF(ISNUMBER(Regressions!S185),ROUND(Regressions!S185, 1), NA())</f>
        <v>97.4</v>
      </c>
      <c r="R175" s="324" t="e">
        <f>IF(ISNUMBER(Regressions!T185),ROUND(Regressions!T185, 1), NA())</f>
        <v>#N/A</v>
      </c>
      <c r="S175" s="223" t="e">
        <f>IF(ISNUMBER(Regressions!U185),ROUND(Regressions!U185, 1), NA())</f>
        <v>#N/A</v>
      </c>
    </row>
    <row xmlns:x14ac="http://schemas.microsoft.com/office/spreadsheetml/2009/9/ac" r="176" x14ac:dyDescent="0.2">
      <c r="A176" s="320" t="str">
        <f>IF(ISBLANK(Regressions!A186), " ", Regressions!A186)</f>
        <v>Armenia</v>
      </c>
      <c r="B176" s="321">
        <f>IF(ISBLANK(Regressions!B186), " ", Regressions!B186)</f>
        <v>2017</v>
      </c>
      <c r="C176" s="326" t="str">
        <f>IF(ISBLANK(Regressions!C186), " ", Regressions!C186)</f>
        <v>Secondary</v>
      </c>
      <c r="D176" s="322">
        <f>IF(ISBLANK(Regressions!D186), " ", Regressions!D186)</f>
        <v>268000</v>
      </c>
      <c r="E176" s="200">
        <f>IF(ISNUMBER(Regressions!E186),ROUND(Regressions!E186, 1), NA())</f>
        <v>94.2</v>
      </c>
      <c r="F176" s="323" t="e">
        <f>IF(ISNUMBER(Regressions!F186),ROUND(Regressions!F186, 1), NA())</f>
        <v>#N/A</v>
      </c>
      <c r="G176" s="222">
        <f>IF(ISNUMBER(Regressions!G186),ROUND(Regressions!G186, 1), NA())</f>
        <v>94.2</v>
      </c>
      <c r="H176" s="324" t="e">
        <f>IF(ISNUMBER(Regressions!H186),ROUND(Regressions!H186, 1), NA())</f>
        <v>#N/A</v>
      </c>
      <c r="I176" s="223" t="e">
        <f>IF(ISNUMBER(Regressions!I186),ROUND(Regressions!I186, 1), NA())</f>
        <v>#N/A</v>
      </c>
      <c r="J176" s="325" t="e">
        <f>IF(ISNUMBER(Regressions!K186),ROUND(Regressions!K186, 1), NA())</f>
        <v>#N/A</v>
      </c>
      <c r="K176" s="323">
        <f>IF(ISNUMBER(Regressions!L186),ROUND(Regressions!L186, 1), NA())</f>
        <v>90.4</v>
      </c>
      <c r="L176" s="224">
        <f>IF(ISNUMBER(Regressions!M186),ROUND(Regressions!M186, 1), NA())</f>
        <v>86.8</v>
      </c>
      <c r="M176" s="324">
        <f>IF(ISNUMBER(Regressions!N186),ROUND(Regressions!N186, 1), NA())</f>
        <v>3.6</v>
      </c>
      <c r="N176" s="223">
        <f>IF(ISNUMBER(Regressions!O186),ROUND(Regressions!O186, 1), NA())</f>
        <v>9.6</v>
      </c>
      <c r="O176" s="325" t="e">
        <f>IF(ISNUMBER(Regressions!Q186),ROUND(Regressions!Q186, 1), NA())</f>
        <v>#N/A</v>
      </c>
      <c r="P176" s="323" t="e">
        <f>IF(ISNUMBER(Regressions!R186),ROUND(Regressions!R186, 1), NA())</f>
        <v>#N/A</v>
      </c>
      <c r="Q176" s="201">
        <f>IF(ISNUMBER(Regressions!S186),ROUND(Regressions!S186, 1), NA())</f>
        <v>97.4</v>
      </c>
      <c r="R176" s="324" t="e">
        <f>IF(ISNUMBER(Regressions!T186),ROUND(Regressions!T186, 1), NA())</f>
        <v>#N/A</v>
      </c>
      <c r="S176" s="223" t="e">
        <f>IF(ISNUMBER(Regressions!U186),ROUND(Regressions!U186, 1), NA())</f>
        <v>#N/A</v>
      </c>
    </row>
    <row xmlns:x14ac="http://schemas.microsoft.com/office/spreadsheetml/2009/9/ac" r="177" x14ac:dyDescent="0.2">
      <c r="A177" s="320" t="str">
        <f>IF(ISBLANK(Regressions!A187), " ", Regressions!A187)</f>
        <v>Armenia</v>
      </c>
      <c r="B177" s="321">
        <f>IF(ISBLANK(Regressions!B187), " ", Regressions!B187)</f>
        <v>2018</v>
      </c>
      <c r="C177" s="326" t="str">
        <f>IF(ISBLANK(Regressions!C187), " ", Regressions!C187)</f>
        <v>Secondary</v>
      </c>
      <c r="D177" s="322">
        <f>IF(ISBLANK(Regressions!D187), " ", Regressions!D187)</f>
        <v>265288</v>
      </c>
      <c r="E177" s="200">
        <f>IF(ISNUMBER(Regressions!E187),ROUND(Regressions!E187, 1), NA())</f>
        <v>95</v>
      </c>
      <c r="F177" s="323">
        <f>IF(ISNUMBER(Regressions!F187),ROUND(Regressions!F187, 1), NA())</f>
        <v>95</v>
      </c>
      <c r="G177" s="222">
        <f>IF(ISNUMBER(Regressions!G187),ROUND(Regressions!G187, 1), NA())</f>
        <v>95</v>
      </c>
      <c r="H177" s="324">
        <f>IF(ISNUMBER(Regressions!H187),ROUND(Regressions!H187, 1), NA())</f>
        <v>0</v>
      </c>
      <c r="I177" s="223">
        <f>IF(ISNUMBER(Regressions!I187),ROUND(Regressions!I187, 1), NA())</f>
        <v>5</v>
      </c>
      <c r="J177" s="325" t="e">
        <f>IF(ISNUMBER(Regressions!K187),ROUND(Regressions!K187, 1), NA())</f>
        <v>#N/A</v>
      </c>
      <c r="K177" s="323">
        <f>IF(ISNUMBER(Regressions!L187),ROUND(Regressions!L187, 1), NA())</f>
        <v>90.4</v>
      </c>
      <c r="L177" s="224">
        <f>IF(ISNUMBER(Regressions!M187),ROUND(Regressions!M187, 1), NA())</f>
        <v>86.8</v>
      </c>
      <c r="M177" s="324">
        <f>IF(ISNUMBER(Regressions!N187),ROUND(Regressions!N187, 1), NA())</f>
        <v>3.6</v>
      </c>
      <c r="N177" s="223">
        <f>IF(ISNUMBER(Regressions!O187),ROUND(Regressions!O187, 1), NA())</f>
        <v>9.6</v>
      </c>
      <c r="O177" s="325" t="e">
        <f>IF(ISNUMBER(Regressions!Q187),ROUND(Regressions!Q187, 1), NA())</f>
        <v>#N/A</v>
      </c>
      <c r="P177" s="323" t="e">
        <f>IF(ISNUMBER(Regressions!R187),ROUND(Regressions!R187, 1), NA())</f>
        <v>#N/A</v>
      </c>
      <c r="Q177" s="201">
        <f>IF(ISNUMBER(Regressions!S187),ROUND(Regressions!S187, 1), NA())</f>
        <v>97.4</v>
      </c>
      <c r="R177" s="324" t="e">
        <f>IF(ISNUMBER(Regressions!T187),ROUND(Regressions!T187, 1), NA())</f>
        <v>#N/A</v>
      </c>
      <c r="S177" s="223" t="e">
        <f>IF(ISNUMBER(Regressions!U187),ROUND(Regressions!U187, 1), NA())</f>
        <v>#N/A</v>
      </c>
    </row>
    <row xmlns:x14ac="http://schemas.microsoft.com/office/spreadsheetml/2009/9/ac" r="178" x14ac:dyDescent="0.2">
      <c r="A178" s="320" t="str">
        <f>IF(ISBLANK(Regressions!A188), " ", Regressions!A188)</f>
        <v>Armenia</v>
      </c>
      <c r="B178" s="321">
        <f>IF(ISBLANK(Regressions!B188), " ", Regressions!B188)</f>
        <v>2019</v>
      </c>
      <c r="C178" s="326" t="str">
        <f>IF(ISBLANK(Regressions!C188), " ", Regressions!C188)</f>
        <v>Secondary</v>
      </c>
      <c r="D178" s="322">
        <f>IF(ISBLANK(Regressions!D188), " ", Regressions!D188)</f>
        <v>265947</v>
      </c>
      <c r="E178" s="200">
        <f>IF(ISNUMBER(Regressions!E188),ROUND(Regressions!E188, 1), NA())</f>
        <v>95.7</v>
      </c>
      <c r="F178" s="323">
        <f>IF(ISNUMBER(Regressions!F188),ROUND(Regressions!F188, 1), NA())</f>
        <v>95.7</v>
      </c>
      <c r="G178" s="222">
        <f>IF(ISNUMBER(Regressions!G188),ROUND(Regressions!G188, 1), NA())</f>
        <v>95.2</v>
      </c>
      <c r="H178" s="324">
        <f>IF(ISNUMBER(Regressions!H188),ROUND(Regressions!H188, 1), NA())</f>
        <v>0.5</v>
      </c>
      <c r="I178" s="223">
        <f>IF(ISNUMBER(Regressions!I188),ROUND(Regressions!I188, 1), NA())</f>
        <v>4.3</v>
      </c>
      <c r="J178" s="325" t="e">
        <f>IF(ISNUMBER(Regressions!K188),ROUND(Regressions!K188, 1), NA())</f>
        <v>#N/A</v>
      </c>
      <c r="K178" s="323">
        <f>IF(ISNUMBER(Regressions!L188),ROUND(Regressions!L188, 1), NA())</f>
        <v>90.4</v>
      </c>
      <c r="L178" s="224">
        <f>IF(ISNUMBER(Regressions!M188),ROUND(Regressions!M188, 1), NA())</f>
        <v>86.8</v>
      </c>
      <c r="M178" s="324">
        <f>IF(ISNUMBER(Regressions!N188),ROUND(Regressions!N188, 1), NA())</f>
        <v>3.6</v>
      </c>
      <c r="N178" s="223">
        <f>IF(ISNUMBER(Regressions!O188),ROUND(Regressions!O188, 1), NA())</f>
        <v>9.6</v>
      </c>
      <c r="O178" s="325" t="e">
        <f>IF(ISNUMBER(Regressions!Q188),ROUND(Regressions!Q188, 1), NA())</f>
        <v>#N/A</v>
      </c>
      <c r="P178" s="323" t="e">
        <f>IF(ISNUMBER(Regressions!R188),ROUND(Regressions!R188, 1), NA())</f>
        <v>#N/A</v>
      </c>
      <c r="Q178" s="201">
        <f>IF(ISNUMBER(Regressions!S188),ROUND(Regressions!S188, 1), NA())</f>
        <v>97.4</v>
      </c>
      <c r="R178" s="324" t="e">
        <f>IF(ISNUMBER(Regressions!T188),ROUND(Regressions!T188, 1), NA())</f>
        <v>#N/A</v>
      </c>
      <c r="S178" s="223" t="e">
        <f>IF(ISNUMBER(Regressions!U188),ROUND(Regressions!U188, 1), NA())</f>
        <v>#N/A</v>
      </c>
    </row>
    <row xmlns:x14ac="http://schemas.microsoft.com/office/spreadsheetml/2009/9/ac" r="179" x14ac:dyDescent="0.2">
      <c r="A179" s="320" t="str">
        <f>IF(ISBLANK(Regressions!A189), " ", Regressions!A189)</f>
        <v>Armenia</v>
      </c>
      <c r="B179" s="321">
        <f>IF(ISBLANK(Regressions!B189), " ", Regressions!B189)</f>
        <v>2020</v>
      </c>
      <c r="C179" s="326" t="str">
        <f>IF(ISBLANK(Regressions!C189), " ", Regressions!C189)</f>
        <v>Secondary</v>
      </c>
      <c r="D179" s="322">
        <f>IF(ISBLANK(Regressions!D189), " ", Regressions!D189)</f>
        <v>270998</v>
      </c>
      <c r="E179" s="200">
        <f>IF(ISNUMBER(Regressions!E189),ROUND(Regressions!E189, 1), NA())</f>
        <v>96.5</v>
      </c>
      <c r="F179" s="323">
        <f>IF(ISNUMBER(Regressions!F189),ROUND(Regressions!F189, 1), NA())</f>
        <v>96.5</v>
      </c>
      <c r="G179" s="222">
        <f>IF(ISNUMBER(Regressions!G189),ROUND(Regressions!G189, 1), NA())</f>
        <v>95.2</v>
      </c>
      <c r="H179" s="324">
        <f>IF(ISNUMBER(Regressions!H189),ROUND(Regressions!H189, 1), NA())</f>
        <v>1.3</v>
      </c>
      <c r="I179" s="223">
        <f>IF(ISNUMBER(Regressions!I189),ROUND(Regressions!I189, 1), NA())</f>
        <v>3.5</v>
      </c>
      <c r="J179" s="325" t="e">
        <f>IF(ISNUMBER(Regressions!K189),ROUND(Regressions!K189, 1), NA())</f>
        <v>#N/A</v>
      </c>
      <c r="K179" s="323">
        <f>IF(ISNUMBER(Regressions!L189),ROUND(Regressions!L189, 1), NA())</f>
        <v>90.4</v>
      </c>
      <c r="L179" s="224">
        <f>IF(ISNUMBER(Regressions!M189),ROUND(Regressions!M189, 1), NA())</f>
        <v>86.8</v>
      </c>
      <c r="M179" s="324">
        <f>IF(ISNUMBER(Regressions!N189),ROUND(Regressions!N189, 1), NA())</f>
        <v>3.6</v>
      </c>
      <c r="N179" s="223">
        <f>IF(ISNUMBER(Regressions!O189),ROUND(Regressions!O189, 1), NA())</f>
        <v>9.6</v>
      </c>
      <c r="O179" s="325" t="e">
        <f>IF(ISNUMBER(Regressions!Q189),ROUND(Regressions!Q189, 1), NA())</f>
        <v>#N/A</v>
      </c>
      <c r="P179" s="323" t="e">
        <f>IF(ISNUMBER(Regressions!R189),ROUND(Regressions!R189, 1), NA())</f>
        <v>#N/A</v>
      </c>
      <c r="Q179" s="201">
        <f>IF(ISNUMBER(Regressions!S189),ROUND(Regressions!S189, 1), NA())</f>
        <v>97.4</v>
      </c>
      <c r="R179" s="324" t="e">
        <f>IF(ISNUMBER(Regressions!T189),ROUND(Regressions!T189, 1), NA())</f>
        <v>#N/A</v>
      </c>
      <c r="S179" s="223" t="e">
        <f>IF(ISNUMBER(Regressions!U189),ROUND(Regressions!U189, 1), NA())</f>
        <v>#N/A</v>
      </c>
    </row>
    <row xmlns:x14ac="http://schemas.microsoft.com/office/spreadsheetml/2009/9/ac" r="180" x14ac:dyDescent="0.2">
      <c r="A180" s="376" t="str">
        <f>IF(ISBLANK(Regressions!A190), " ", Regressions!A190)</f>
        <v>Armenia</v>
      </c>
      <c r="B180" s="377">
        <f>IF(ISBLANK(Regressions!B190), " ", Regressions!B190)</f>
        <v>2021</v>
      </c>
      <c r="C180" s="378" t="str">
        <f>IF(ISBLANK(Regressions!C190), " ", Regressions!C190)</f>
        <v>Secondary</v>
      </c>
      <c r="D180" s="379">
        <f>IF(ISBLANK(Regressions!D190), " ", Regressions!D190)</f>
        <v>276382</v>
      </c>
      <c r="E180" s="382">
        <f>IF(ISNUMBER(Regressions!E190),ROUND(Regressions!E190, 1), NA())</f>
        <v>97.3</v>
      </c>
      <c r="F180" s="380">
        <f>IF(ISNUMBER(Regressions!F190),ROUND(Regressions!F190, 1), NA())</f>
        <v>97.3</v>
      </c>
      <c r="G180" s="383">
        <f>IF(ISNUMBER(Regressions!G190),ROUND(Regressions!G190, 1), NA())</f>
        <v>95.2</v>
      </c>
      <c r="H180" s="381">
        <f>IF(ISNUMBER(Regressions!H190),ROUND(Regressions!H190, 1), NA())</f>
        <v>2.1</v>
      </c>
      <c r="I180" s="384">
        <f>IF(ISNUMBER(Regressions!I190),ROUND(Regressions!I190, 1), NA())</f>
        <v>2.7</v>
      </c>
      <c r="J180" s="382" t="e">
        <f>IF(ISNUMBER(Regressions!K190),ROUND(Regressions!K190, 1), NA())</f>
        <v>#N/A</v>
      </c>
      <c r="K180" s="380">
        <f>IF(ISNUMBER(Regressions!L190),ROUND(Regressions!L190, 1), NA())</f>
        <v>90.4</v>
      </c>
      <c r="L180" s="385">
        <f>IF(ISNUMBER(Regressions!M190),ROUND(Regressions!M190, 1), NA())</f>
        <v>86.8</v>
      </c>
      <c r="M180" s="381">
        <f>IF(ISNUMBER(Regressions!N190),ROUND(Regressions!N190, 1), NA())</f>
        <v>3.6</v>
      </c>
      <c r="N180" s="384">
        <f>IF(ISNUMBER(Regressions!O190),ROUND(Regressions!O190, 1), NA())</f>
        <v>9.6</v>
      </c>
      <c r="O180" s="382" t="e">
        <f>IF(ISNUMBER(Regressions!Q190),ROUND(Regressions!Q190, 1), NA())</f>
        <v>#N/A</v>
      </c>
      <c r="P180" s="380" t="e">
        <f>IF(ISNUMBER(Regressions!R190),ROUND(Regressions!R190, 1), NA())</f>
        <v>#N/A</v>
      </c>
      <c r="Q180" s="386">
        <f>IF(ISNUMBER(Regressions!S190),ROUND(Regressions!S190, 1), NA())</f>
        <v>97.4</v>
      </c>
      <c r="R180" s="381" t="e">
        <f>IF(ISNUMBER(Regressions!T190),ROUND(Regressions!T190, 1), NA())</f>
        <v>#N/A</v>
      </c>
      <c r="S180" s="384" t="e">
        <f>IF(ISNUMBER(Regressions!U190),ROUND(Regressions!U190, 1), NA())</f>
        <v>#N/A</v>
      </c>
      <c r="T180" s="375"/>
      <c r="U180" s="375"/>
      <c r="V180" s="375"/>
      <c r="W180" s="375"/>
      <c r="X180" s="375"/>
      <c r="Y180" s="375"/>
      <c r="Z180" s="375"/>
      <c r="AA180" s="375"/>
      <c r="AB180" s="375"/>
      <c r="AC180" s="375"/>
    </row>
    <row xmlns:x14ac="http://schemas.microsoft.com/office/spreadsheetml/2009/9/ac" r="181" x14ac:dyDescent="0.2">
      <c r="A181" s="320" t="str">
        <f>IF(ISBLANK(Regressions!A191), " ", Regressions!A191)</f>
        <v>Armenia</v>
      </c>
      <c r="B181" s="321">
        <f>IF(ISBLANK(Regressions!B191), " ", Regressions!B191)</f>
        <v>2022</v>
      </c>
      <c r="C181" s="326" t="str">
        <f>IF(ISBLANK(Regressions!C191), " ", Regressions!C191)</f>
        <v>Secondary</v>
      </c>
      <c r="D181" s="322">
        <f>IF(ISBLANK(Regressions!D191), " ", Regressions!D191)</f>
        <v>281205</v>
      </c>
      <c r="E181" s="200">
        <f>IF(ISNUMBER(Regressions!E191),ROUND(Regressions!E191, 1), NA())</f>
        <v>98.1</v>
      </c>
      <c r="F181" s="323">
        <f>IF(ISNUMBER(Regressions!F191),ROUND(Regressions!F191, 1), NA())</f>
        <v>97.9</v>
      </c>
      <c r="G181" s="222">
        <f>IF(ISNUMBER(Regressions!G191),ROUND(Regressions!G191, 1), NA())</f>
        <v>95.2</v>
      </c>
      <c r="H181" s="324">
        <f>IF(ISNUMBER(Regressions!H191),ROUND(Regressions!H191, 1), NA())</f>
        <v>2.7</v>
      </c>
      <c r="I181" s="223">
        <f>IF(ISNUMBER(Regressions!I191),ROUND(Regressions!I191, 1), NA())</f>
        <v>2.1</v>
      </c>
      <c r="J181" s="325" t="e">
        <f>IF(ISNUMBER(Regressions!K191),ROUND(Regressions!K191, 1), NA())</f>
        <v>#N/A</v>
      </c>
      <c r="K181" s="323">
        <f>IF(ISNUMBER(Regressions!L191),ROUND(Regressions!L191, 1), NA())</f>
        <v>90.4</v>
      </c>
      <c r="L181" s="224">
        <f>IF(ISNUMBER(Regressions!M191),ROUND(Regressions!M191, 1), NA())</f>
        <v>86.8</v>
      </c>
      <c r="M181" s="324">
        <f>IF(ISNUMBER(Regressions!N191),ROUND(Regressions!N191, 1), NA())</f>
        <v>3.6</v>
      </c>
      <c r="N181" s="223">
        <f>IF(ISNUMBER(Regressions!O191),ROUND(Regressions!O191, 1), NA())</f>
        <v>9.6</v>
      </c>
      <c r="O181" s="325" t="e">
        <f>IF(ISNUMBER(Regressions!Q191),ROUND(Regressions!Q191, 1), NA())</f>
        <v>#N/A</v>
      </c>
      <c r="P181" s="323" t="e">
        <f>IF(ISNUMBER(Regressions!R191),ROUND(Regressions!R191, 1), NA())</f>
        <v>#N/A</v>
      </c>
      <c r="Q181" s="201">
        <f>IF(ISNUMBER(Regressions!S191),ROUND(Regressions!S191, 1), NA())</f>
        <v>97.4</v>
      </c>
      <c r="R181" s="324" t="e">
        <f>IF(ISNUMBER(Regressions!T191),ROUND(Regressions!T191, 1), NA())</f>
        <v>#N/A</v>
      </c>
      <c r="S181" s="223" t="e">
        <f>IF(ISNUMBER(Regressions!U191),ROUND(Regressions!U191, 1), NA())</f>
        <v>#N/A</v>
      </c>
    </row>
    <row xmlns:x14ac="http://schemas.microsoft.com/office/spreadsheetml/2009/9/ac" r="182" x14ac:dyDescent="0.2">
      <c r="A182" s="327" t="str">
        <f>IF(ISBLANK(Regressions!A192), " ", Regressions!A192)</f>
        <v>Armenia</v>
      </c>
      <c r="B182" s="328">
        <f>IF(ISBLANK(Regressions!B192), " ", Regressions!B192)</f>
        <v>2023</v>
      </c>
      <c r="C182" s="329" t="str">
        <f>IF(ISBLANK(Regressions!C192), " ", Regressions!C192)</f>
        <v>Secondary</v>
      </c>
      <c r="D182" s="330">
        <f>IF(ISBLANK(Regressions!D192), " ", Regressions!D192)</f>
        <v>217736</v>
      </c>
      <c r="E182" s="331">
        <f>IF(ISNUMBER(Regressions!E192),ROUND(Regressions!E192, 1), NA())</f>
        <v>98.8</v>
      </c>
      <c r="F182" s="332">
        <f>IF(ISNUMBER(Regressions!F192),ROUND(Regressions!F192, 1), NA())</f>
        <v>97.9</v>
      </c>
      <c r="G182" s="333">
        <f>IF(ISNUMBER(Regressions!G192),ROUND(Regressions!G192, 1), NA())</f>
        <v>95.2</v>
      </c>
      <c r="H182" s="334">
        <f>IF(ISNUMBER(Regressions!H192),ROUND(Regressions!H192, 1), NA())</f>
        <v>2.7</v>
      </c>
      <c r="I182" s="335">
        <f>IF(ISNUMBER(Regressions!I192),ROUND(Regressions!I192, 1), NA())</f>
        <v>2.1</v>
      </c>
      <c r="J182" s="336" t="e">
        <f>IF(ISNUMBER(Regressions!K192),ROUND(Regressions!K192, 1), NA())</f>
        <v>#N/A</v>
      </c>
      <c r="K182" s="332" t="e">
        <f>IF(ISNUMBER(Regressions!L192),ROUND(Regressions!L192, 1), NA())</f>
        <v>#N/A</v>
      </c>
      <c r="L182" s="337">
        <f>IF(ISNUMBER(Regressions!M192),ROUND(Regressions!M192, 1), NA())</f>
        <v>86.8</v>
      </c>
      <c r="M182" s="334" t="e">
        <f>IF(ISNUMBER(Regressions!N192),ROUND(Regressions!N192, 1), NA())</f>
        <v>#N/A</v>
      </c>
      <c r="N182" s="335" t="e">
        <f>IF(ISNUMBER(Regressions!O192),ROUND(Regressions!O192, 1), NA())</f>
        <v>#N/A</v>
      </c>
      <c r="O182" s="336" t="e">
        <f>IF(ISNUMBER(Regressions!Q192),ROUND(Regressions!Q192, 1), NA())</f>
        <v>#N/A</v>
      </c>
      <c r="P182" s="332" t="e">
        <f>IF(ISNUMBER(Regressions!R192),ROUND(Regressions!R192, 1), NA())</f>
        <v>#N/A</v>
      </c>
      <c r="Q182" s="338">
        <f>IF(ISNUMBER(Regressions!S192),ROUND(Regressions!S192, 1), NA())</f>
        <v>97.4</v>
      </c>
      <c r="R182" s="334" t="e">
        <f>IF(ISNUMBER(Regressions!T192),ROUND(Regressions!T192, 1), NA())</f>
        <v>#N/A</v>
      </c>
      <c r="S182" s="335" t="e">
        <f>IF(ISNUMBER(Regressions!U192),ROUND(Regressions!U192, 1), NA())</f>
        <v>#N/A</v>
      </c>
    </row>
    <row xmlns:x14ac="http://schemas.microsoft.com/office/spreadsheetml/2009/9/ac" r="183" hidden="true" x14ac:dyDescent="0.2">
      <c r="A183" s="320" t="str">
        <f>IF(ISBLANK(Regressions!A193), " ", Regressions!A193)</f>
        <v>Armenia</v>
      </c>
      <c r="B183" s="321">
        <f>IF(ISBLANK(Regressions!B193), " ", Regressions!B193)</f>
        <v>2024</v>
      </c>
      <c r="C183" s="326" t="str">
        <f>IF(ISBLANK(Regressions!C193), " ", Regressions!C193)</f>
        <v>Secondary</v>
      </c>
      <c r="D183" s="322" t="str">
        <f>IF(ISBLANK(Regressions!D193), " ", Regressions!D193)</f>
        <v> </v>
      </c>
      <c r="E183" s="200" t="e">
        <f>IF(ISNUMBER(Regressions!E193),ROUND(Regressions!E193, 1), NA())</f>
        <v>#N/A</v>
      </c>
      <c r="F183" s="323" t="e">
        <f>IF(ISNUMBER(Regressions!F193),ROUND(Regressions!F193, 1), NA())</f>
        <v>#N/A</v>
      </c>
      <c r="G183" s="222" t="e">
        <f>IF(ISNUMBER(Regressions!G193),ROUND(Regressions!G193, 1), NA())</f>
        <v>#N/A</v>
      </c>
      <c r="H183" s="324" t="e">
        <f>IF(ISNUMBER(Regressions!H193),ROUND(Regressions!H193, 1), NA())</f>
        <v>#N/A</v>
      </c>
      <c r="I183" s="223" t="e">
        <f>IF(ISNUMBER(Regressions!I193),ROUND(Regressions!I193, 1), NA())</f>
        <v>#N/A</v>
      </c>
      <c r="J183" s="325" t="e">
        <f>IF(ISNUMBER(Regressions!K193),ROUND(Regressions!K193, 1), NA())</f>
        <v>#N/A</v>
      </c>
      <c r="K183" s="323" t="e">
        <f>IF(ISNUMBER(Regressions!L193),ROUND(Regressions!L193, 1), NA())</f>
        <v>#N/A</v>
      </c>
      <c r="L183" s="224" t="e">
        <f>IF(ISNUMBER(Regressions!M193),ROUND(Regressions!M193, 1), NA())</f>
        <v>#N/A</v>
      </c>
      <c r="M183" s="324" t="e">
        <f>IF(ISNUMBER(Regressions!N193),ROUND(Regressions!N193, 1), NA())</f>
        <v>#N/A</v>
      </c>
      <c r="N183" s="223" t="e">
        <f>IF(ISNUMBER(Regressions!O193),ROUND(Regressions!O193, 1), NA())</f>
        <v>#N/A</v>
      </c>
      <c r="O183" s="325" t="e">
        <f>IF(ISNUMBER(Regressions!Q193),ROUND(Regressions!Q193, 1), NA())</f>
        <v>#N/A</v>
      </c>
      <c r="P183" s="323" t="e">
        <f>IF(ISNUMBER(Regressions!R193),ROUND(Regressions!R193, 1), NA())</f>
        <v>#N/A</v>
      </c>
      <c r="Q183" s="201" t="e">
        <f>IF(ISNUMBER(Regressions!S193),ROUND(Regressions!S193, 1), NA())</f>
        <v>#N/A</v>
      </c>
      <c r="R183" s="324" t="e">
        <f>IF(ISNUMBER(Regressions!T193),ROUND(Regressions!T193, 1), NA())</f>
        <v>#N/A</v>
      </c>
      <c r="S183" s="223" t="e">
        <f>IF(ISNUMBER(Regressions!U193),ROUND(Regressions!U193, 1), NA())</f>
        <v>#N/A</v>
      </c>
    </row>
    <row xmlns:x14ac="http://schemas.microsoft.com/office/spreadsheetml/2009/9/ac" r="184" hidden="true" x14ac:dyDescent="0.2">
      <c r="A184" s="320" t="str">
        <f>IF(ISBLANK(Regressions!A194), " ", Regressions!A194)</f>
        <v>Armenia</v>
      </c>
      <c r="B184" s="321">
        <f>IF(ISBLANK(Regressions!B194), " ", Regressions!B194)</f>
        <v>2025</v>
      </c>
      <c r="C184" s="326" t="str">
        <f>IF(ISBLANK(Regressions!C194), " ", Regressions!C194)</f>
        <v>Secondary</v>
      </c>
      <c r="D184" s="322" t="str">
        <f>IF(ISBLANK(Regressions!D194), " ", Regressions!D194)</f>
        <v> </v>
      </c>
      <c r="E184" s="200" t="e">
        <f>IF(ISNUMBER(Regressions!E194),ROUND(Regressions!E194, 1), NA())</f>
        <v>#N/A</v>
      </c>
      <c r="F184" s="323" t="e">
        <f>IF(ISNUMBER(Regressions!F194),ROUND(Regressions!F194, 1), NA())</f>
        <v>#N/A</v>
      </c>
      <c r="G184" s="222" t="e">
        <f>IF(ISNUMBER(Regressions!G194),ROUND(Regressions!G194, 1), NA())</f>
        <v>#N/A</v>
      </c>
      <c r="H184" s="324" t="e">
        <f>IF(ISNUMBER(Regressions!H194),ROUND(Regressions!H194, 1), NA())</f>
        <v>#N/A</v>
      </c>
      <c r="I184" s="223" t="e">
        <f>IF(ISNUMBER(Regressions!I194),ROUND(Regressions!I194, 1), NA())</f>
        <v>#N/A</v>
      </c>
      <c r="J184" s="325" t="e">
        <f>IF(ISNUMBER(Regressions!K194),ROUND(Regressions!K194, 1), NA())</f>
        <v>#N/A</v>
      </c>
      <c r="K184" s="323" t="e">
        <f>IF(ISNUMBER(Regressions!L194),ROUND(Regressions!L194, 1), NA())</f>
        <v>#N/A</v>
      </c>
      <c r="L184" s="224" t="e">
        <f>IF(ISNUMBER(Regressions!M194),ROUND(Regressions!M194, 1), NA())</f>
        <v>#N/A</v>
      </c>
      <c r="M184" s="324" t="e">
        <f>IF(ISNUMBER(Regressions!N194),ROUND(Regressions!N194, 1), NA())</f>
        <v>#N/A</v>
      </c>
      <c r="N184" s="223" t="e">
        <f>IF(ISNUMBER(Regressions!O194),ROUND(Regressions!O194, 1), NA())</f>
        <v>#N/A</v>
      </c>
      <c r="O184" s="325" t="e">
        <f>IF(ISNUMBER(Regressions!Q194),ROUND(Regressions!Q194, 1), NA())</f>
        <v>#N/A</v>
      </c>
      <c r="P184" s="323" t="e">
        <f>IF(ISNUMBER(Regressions!R194),ROUND(Regressions!R194, 1), NA())</f>
        <v>#N/A</v>
      </c>
      <c r="Q184" s="201" t="e">
        <f>IF(ISNUMBER(Regressions!S194),ROUND(Regressions!S194, 1), NA())</f>
        <v>#N/A</v>
      </c>
      <c r="R184" s="324" t="e">
        <f>IF(ISNUMBER(Regressions!T194),ROUND(Regressions!T194, 1), NA())</f>
        <v>#N/A</v>
      </c>
      <c r="S184" s="223" t="e">
        <f>IF(ISNUMBER(Regressions!U194),ROUND(Regressions!U194, 1), NA())</f>
        <v>#N/A</v>
      </c>
    </row>
    <row xmlns:x14ac="http://schemas.microsoft.com/office/spreadsheetml/2009/9/ac" r="185" hidden="true" x14ac:dyDescent="0.2">
      <c r="A185" s="320" t="str">
        <f>IF(ISBLANK(Regressions!A195), " ", Regressions!A195)</f>
        <v>Armenia</v>
      </c>
      <c r="B185" s="321">
        <f>IF(ISBLANK(Regressions!B195), " ", Regressions!B195)</f>
        <v>2026</v>
      </c>
      <c r="C185" s="326" t="str">
        <f>IF(ISBLANK(Regressions!C195), " ", Regressions!C195)</f>
        <v>Secondary</v>
      </c>
      <c r="D185" s="322" t="str">
        <f>IF(ISBLANK(Regressions!D195), " ", Regressions!D195)</f>
        <v> </v>
      </c>
      <c r="E185" s="200" t="e">
        <f>IF(ISNUMBER(Regressions!E195),ROUND(Regressions!E195, 1), NA())</f>
        <v>#N/A</v>
      </c>
      <c r="F185" s="323" t="e">
        <f>IF(ISNUMBER(Regressions!F195),ROUND(Regressions!F195, 1), NA())</f>
        <v>#N/A</v>
      </c>
      <c r="G185" s="222" t="e">
        <f>IF(ISNUMBER(Regressions!G195),ROUND(Regressions!G195, 1), NA())</f>
        <v>#N/A</v>
      </c>
      <c r="H185" s="324" t="e">
        <f>IF(ISNUMBER(Regressions!H195),ROUND(Regressions!H195, 1), NA())</f>
        <v>#N/A</v>
      </c>
      <c r="I185" s="223" t="e">
        <f>IF(ISNUMBER(Regressions!I195),ROUND(Regressions!I195, 1), NA())</f>
        <v>#N/A</v>
      </c>
      <c r="J185" s="325" t="e">
        <f>IF(ISNUMBER(Regressions!K195),ROUND(Regressions!K195, 1), NA())</f>
        <v>#N/A</v>
      </c>
      <c r="K185" s="323" t="e">
        <f>IF(ISNUMBER(Regressions!L195),ROUND(Regressions!L195, 1), NA())</f>
        <v>#N/A</v>
      </c>
      <c r="L185" s="224" t="e">
        <f>IF(ISNUMBER(Regressions!M195),ROUND(Regressions!M195, 1), NA())</f>
        <v>#N/A</v>
      </c>
      <c r="M185" s="324" t="e">
        <f>IF(ISNUMBER(Regressions!N195),ROUND(Regressions!N195, 1), NA())</f>
        <v>#N/A</v>
      </c>
      <c r="N185" s="223" t="e">
        <f>IF(ISNUMBER(Regressions!O195),ROUND(Regressions!O195, 1), NA())</f>
        <v>#N/A</v>
      </c>
      <c r="O185" s="325" t="e">
        <f>IF(ISNUMBER(Regressions!Q195),ROUND(Regressions!Q195, 1), NA())</f>
        <v>#N/A</v>
      </c>
      <c r="P185" s="323" t="e">
        <f>IF(ISNUMBER(Regressions!R195),ROUND(Regressions!R195, 1), NA())</f>
        <v>#N/A</v>
      </c>
      <c r="Q185" s="201" t="e">
        <f>IF(ISNUMBER(Regressions!S195),ROUND(Regressions!S195, 1), NA())</f>
        <v>#N/A</v>
      </c>
      <c r="R185" s="324" t="e">
        <f>IF(ISNUMBER(Regressions!T195),ROUND(Regressions!T195, 1), NA())</f>
        <v>#N/A</v>
      </c>
      <c r="S185" s="223" t="e">
        <f>IF(ISNUMBER(Regressions!U195),ROUND(Regressions!U195, 1), NA())</f>
        <v>#N/A</v>
      </c>
    </row>
    <row xmlns:x14ac="http://schemas.microsoft.com/office/spreadsheetml/2009/9/ac" r="186" hidden="true" x14ac:dyDescent="0.2">
      <c r="A186" s="320" t="str">
        <f>IF(ISBLANK(Regressions!A196), " ", Regressions!A196)</f>
        <v>Armenia</v>
      </c>
      <c r="B186" s="321">
        <f>IF(ISBLANK(Regressions!B196), " ", Regressions!B196)</f>
        <v>2027</v>
      </c>
      <c r="C186" s="326" t="str">
        <f>IF(ISBLANK(Regressions!C196), " ", Regressions!C196)</f>
        <v>Secondary</v>
      </c>
      <c r="D186" s="322" t="str">
        <f>IF(ISBLANK(Regressions!D196), " ", Regressions!D196)</f>
        <v> </v>
      </c>
      <c r="E186" s="200" t="e">
        <f>IF(ISNUMBER(Regressions!E196),ROUND(Regressions!E196, 1), NA())</f>
        <v>#N/A</v>
      </c>
      <c r="F186" s="323" t="e">
        <f>IF(ISNUMBER(Regressions!F196),ROUND(Regressions!F196, 1), NA())</f>
        <v>#N/A</v>
      </c>
      <c r="G186" s="222" t="e">
        <f>IF(ISNUMBER(Regressions!G196),ROUND(Regressions!G196, 1), NA())</f>
        <v>#N/A</v>
      </c>
      <c r="H186" s="324" t="e">
        <f>IF(ISNUMBER(Regressions!H196),ROUND(Regressions!H196, 1), NA())</f>
        <v>#N/A</v>
      </c>
      <c r="I186" s="223" t="e">
        <f>IF(ISNUMBER(Regressions!I196),ROUND(Regressions!I196, 1), NA())</f>
        <v>#N/A</v>
      </c>
      <c r="J186" s="325" t="e">
        <f>IF(ISNUMBER(Regressions!K196),ROUND(Regressions!K196, 1), NA())</f>
        <v>#N/A</v>
      </c>
      <c r="K186" s="323" t="e">
        <f>IF(ISNUMBER(Regressions!L196),ROUND(Regressions!L196, 1), NA())</f>
        <v>#N/A</v>
      </c>
      <c r="L186" s="224" t="e">
        <f>IF(ISNUMBER(Regressions!M196),ROUND(Regressions!M196, 1), NA())</f>
        <v>#N/A</v>
      </c>
      <c r="M186" s="324" t="e">
        <f>IF(ISNUMBER(Regressions!N196),ROUND(Regressions!N196, 1), NA())</f>
        <v>#N/A</v>
      </c>
      <c r="N186" s="223" t="e">
        <f>IF(ISNUMBER(Regressions!O196),ROUND(Regressions!O196, 1), NA())</f>
        <v>#N/A</v>
      </c>
      <c r="O186" s="325" t="e">
        <f>IF(ISNUMBER(Regressions!Q196),ROUND(Regressions!Q196, 1), NA())</f>
        <v>#N/A</v>
      </c>
      <c r="P186" s="323" t="e">
        <f>IF(ISNUMBER(Regressions!R196),ROUND(Regressions!R196, 1), NA())</f>
        <v>#N/A</v>
      </c>
      <c r="Q186" s="201" t="e">
        <f>IF(ISNUMBER(Regressions!S196),ROUND(Regressions!S196, 1), NA())</f>
        <v>#N/A</v>
      </c>
      <c r="R186" s="324" t="e">
        <f>IF(ISNUMBER(Regressions!T196),ROUND(Regressions!T196, 1), NA())</f>
        <v>#N/A</v>
      </c>
      <c r="S186" s="223" t="e">
        <f>IF(ISNUMBER(Regressions!U196),ROUND(Regressions!U196, 1), NA())</f>
        <v>#N/A</v>
      </c>
    </row>
    <row xmlns:x14ac="http://schemas.microsoft.com/office/spreadsheetml/2009/9/ac" r="187" hidden="true" x14ac:dyDescent="0.2">
      <c r="A187" s="320" t="str">
        <f>IF(ISBLANK(Regressions!A197), " ", Regressions!A197)</f>
        <v>Armenia</v>
      </c>
      <c r="B187" s="321">
        <f>IF(ISBLANK(Regressions!B197), " ", Regressions!B197)</f>
        <v>2028</v>
      </c>
      <c r="C187" s="326" t="str">
        <f>IF(ISBLANK(Regressions!C197), " ", Regressions!C197)</f>
        <v>Secondary</v>
      </c>
      <c r="D187" s="322" t="str">
        <f>IF(ISBLANK(Regressions!D197), " ", Regressions!D197)</f>
        <v> </v>
      </c>
      <c r="E187" s="200" t="e">
        <f>IF(ISNUMBER(Regressions!E197),ROUND(Regressions!E197, 1), NA())</f>
        <v>#N/A</v>
      </c>
      <c r="F187" s="323" t="e">
        <f>IF(ISNUMBER(Regressions!F197),ROUND(Regressions!F197, 1), NA())</f>
        <v>#N/A</v>
      </c>
      <c r="G187" s="222" t="e">
        <f>IF(ISNUMBER(Regressions!G197),ROUND(Regressions!G197, 1), NA())</f>
        <v>#N/A</v>
      </c>
      <c r="H187" s="324" t="e">
        <f>IF(ISNUMBER(Regressions!H197),ROUND(Regressions!H197, 1), NA())</f>
        <v>#N/A</v>
      </c>
      <c r="I187" s="223" t="e">
        <f>IF(ISNUMBER(Regressions!I197),ROUND(Regressions!I197, 1), NA())</f>
        <v>#N/A</v>
      </c>
      <c r="J187" s="325" t="e">
        <f>IF(ISNUMBER(Regressions!K197),ROUND(Regressions!K197, 1), NA())</f>
        <v>#N/A</v>
      </c>
      <c r="K187" s="323" t="e">
        <f>IF(ISNUMBER(Regressions!L197),ROUND(Regressions!L197, 1), NA())</f>
        <v>#N/A</v>
      </c>
      <c r="L187" s="224" t="e">
        <f>IF(ISNUMBER(Regressions!M197),ROUND(Regressions!M197, 1), NA())</f>
        <v>#N/A</v>
      </c>
      <c r="M187" s="324" t="e">
        <f>IF(ISNUMBER(Regressions!N197),ROUND(Regressions!N197, 1), NA())</f>
        <v>#N/A</v>
      </c>
      <c r="N187" s="223" t="e">
        <f>IF(ISNUMBER(Regressions!O197),ROUND(Regressions!O197, 1), NA())</f>
        <v>#N/A</v>
      </c>
      <c r="O187" s="325" t="e">
        <f>IF(ISNUMBER(Regressions!Q197),ROUND(Regressions!Q197, 1), NA())</f>
        <v>#N/A</v>
      </c>
      <c r="P187" s="323" t="e">
        <f>IF(ISNUMBER(Regressions!R197),ROUND(Regressions!R197, 1), NA())</f>
        <v>#N/A</v>
      </c>
      <c r="Q187" s="201" t="e">
        <f>IF(ISNUMBER(Regressions!S197),ROUND(Regressions!S197, 1), NA())</f>
        <v>#N/A</v>
      </c>
      <c r="R187" s="324" t="e">
        <f>IF(ISNUMBER(Regressions!T197),ROUND(Regressions!T197, 1), NA())</f>
        <v>#N/A</v>
      </c>
      <c r="S187" s="223" t="e">
        <f>IF(ISNUMBER(Regressions!U197),ROUND(Regressions!U197, 1), NA())</f>
        <v>#N/A</v>
      </c>
    </row>
    <row xmlns:x14ac="http://schemas.microsoft.com/office/spreadsheetml/2009/9/ac" r="188" hidden="true" x14ac:dyDescent="0.2">
      <c r="A188" s="320" t="str">
        <f>IF(ISBLANK(Regressions!A198), " ", Regressions!A198)</f>
        <v>Armenia</v>
      </c>
      <c r="B188" s="321">
        <f>IF(ISBLANK(Regressions!B198), " ", Regressions!B198)</f>
        <v>2029</v>
      </c>
      <c r="C188" s="326" t="str">
        <f>IF(ISBLANK(Regressions!C198), " ", Regressions!C198)</f>
        <v>Secondary</v>
      </c>
      <c r="D188" s="322" t="str">
        <f>IF(ISBLANK(Regressions!D198), " ", Regressions!D198)</f>
        <v> </v>
      </c>
      <c r="E188" s="200" t="e">
        <f>IF(ISNUMBER(Regressions!E198),ROUND(Regressions!E198, 1), NA())</f>
        <v>#N/A</v>
      </c>
      <c r="F188" s="323" t="e">
        <f>IF(ISNUMBER(Regressions!F198),ROUND(Regressions!F198, 1), NA())</f>
        <v>#N/A</v>
      </c>
      <c r="G188" s="222" t="e">
        <f>IF(ISNUMBER(Regressions!G198),ROUND(Regressions!G198, 1), NA())</f>
        <v>#N/A</v>
      </c>
      <c r="H188" s="324" t="e">
        <f>IF(ISNUMBER(Regressions!H198),ROUND(Regressions!H198, 1), NA())</f>
        <v>#N/A</v>
      </c>
      <c r="I188" s="223" t="e">
        <f>IF(ISNUMBER(Regressions!I198),ROUND(Regressions!I198, 1), NA())</f>
        <v>#N/A</v>
      </c>
      <c r="J188" s="325" t="e">
        <f>IF(ISNUMBER(Regressions!K198),ROUND(Regressions!K198, 1), NA())</f>
        <v>#N/A</v>
      </c>
      <c r="K188" s="323" t="e">
        <f>IF(ISNUMBER(Regressions!L198),ROUND(Regressions!L198, 1), NA())</f>
        <v>#N/A</v>
      </c>
      <c r="L188" s="224" t="e">
        <f>IF(ISNUMBER(Regressions!M198),ROUND(Regressions!M198, 1), NA())</f>
        <v>#N/A</v>
      </c>
      <c r="M188" s="324" t="e">
        <f>IF(ISNUMBER(Regressions!N198),ROUND(Regressions!N198, 1), NA())</f>
        <v>#N/A</v>
      </c>
      <c r="N188" s="223" t="e">
        <f>IF(ISNUMBER(Regressions!O198),ROUND(Regressions!O198, 1), NA())</f>
        <v>#N/A</v>
      </c>
      <c r="O188" s="325" t="e">
        <f>IF(ISNUMBER(Regressions!Q198),ROUND(Regressions!Q198, 1), NA())</f>
        <v>#N/A</v>
      </c>
      <c r="P188" s="323" t="e">
        <f>IF(ISNUMBER(Regressions!R198),ROUND(Regressions!R198, 1), NA())</f>
        <v>#N/A</v>
      </c>
      <c r="Q188" s="201" t="e">
        <f>IF(ISNUMBER(Regressions!S198),ROUND(Regressions!S198, 1), NA())</f>
        <v>#N/A</v>
      </c>
      <c r="R188" s="324" t="e">
        <f>IF(ISNUMBER(Regressions!T198),ROUND(Regressions!T198, 1), NA())</f>
        <v>#N/A</v>
      </c>
      <c r="S188" s="223" t="e">
        <f>IF(ISNUMBER(Regressions!U198),ROUND(Regressions!U198, 1), NA())</f>
        <v>#N/A</v>
      </c>
    </row>
    <row xmlns:x14ac="http://schemas.microsoft.com/office/spreadsheetml/2009/9/ac" r="189" hidden="true" x14ac:dyDescent="0.2">
      <c r="A189" s="320" t="str">
        <f>IF(ISBLANK(Regressions!A199), " ", Regressions!A199)</f>
        <v>Armenia</v>
      </c>
      <c r="B189" s="321">
        <f>IF(ISBLANK(Regressions!B199), " ", Regressions!B199)</f>
        <v>2030</v>
      </c>
      <c r="C189" s="326" t="str">
        <f>IF(ISBLANK(Regressions!C199), " ", Regressions!C199)</f>
        <v>Secondary</v>
      </c>
      <c r="D189" s="322" t="str">
        <f>IF(ISBLANK(Regressions!D199), " ", Regressions!D199)</f>
        <v> </v>
      </c>
      <c r="E189" s="200" t="e">
        <f>IF(ISNUMBER(Regressions!E199),ROUND(Regressions!E199, 1), NA())</f>
        <v>#N/A</v>
      </c>
      <c r="F189" s="323" t="e">
        <f>IF(ISNUMBER(Regressions!F199),ROUND(Regressions!F199, 1), NA())</f>
        <v>#N/A</v>
      </c>
      <c r="G189" s="222" t="e">
        <f>IF(ISNUMBER(Regressions!G199),ROUND(Regressions!G199, 1), NA())</f>
        <v>#N/A</v>
      </c>
      <c r="H189" s="324" t="e">
        <f>IF(ISNUMBER(Regressions!H199),ROUND(Regressions!H199, 1), NA())</f>
        <v>#N/A</v>
      </c>
      <c r="I189" s="223" t="e">
        <f>IF(ISNUMBER(Regressions!I199),ROUND(Regressions!I199, 1), NA())</f>
        <v>#N/A</v>
      </c>
      <c r="J189" s="325" t="e">
        <f>IF(ISNUMBER(Regressions!K199),ROUND(Regressions!K199, 1), NA())</f>
        <v>#N/A</v>
      </c>
      <c r="K189" s="323" t="e">
        <f>IF(ISNUMBER(Regressions!L199),ROUND(Regressions!L199, 1), NA())</f>
        <v>#N/A</v>
      </c>
      <c r="L189" s="224" t="e">
        <f>IF(ISNUMBER(Regressions!M199),ROUND(Regressions!M199, 1), NA())</f>
        <v>#N/A</v>
      </c>
      <c r="M189" s="324" t="e">
        <f>IF(ISNUMBER(Regressions!N199),ROUND(Regressions!N199, 1), NA())</f>
        <v>#N/A</v>
      </c>
      <c r="N189" s="223" t="e">
        <f>IF(ISNUMBER(Regressions!O199),ROUND(Regressions!O199, 1), NA())</f>
        <v>#N/A</v>
      </c>
      <c r="O189" s="325" t="e">
        <f>IF(ISNUMBER(Regressions!Q199),ROUND(Regressions!Q199, 1), NA())</f>
        <v>#N/A</v>
      </c>
      <c r="P189" s="323" t="e">
        <f>IF(ISNUMBER(Regressions!R199),ROUND(Regressions!R199, 1), NA())</f>
        <v>#N/A</v>
      </c>
      <c r="Q189" s="201" t="e">
        <f>IF(ISNUMBER(Regressions!S199),ROUND(Regressions!S199, 1), NA())</f>
        <v>#N/A</v>
      </c>
      <c r="R189" s="324" t="e">
        <f>IF(ISNUMBER(Regressions!T199),ROUND(Regressions!T199, 1), NA())</f>
        <v>#N/A</v>
      </c>
      <c r="S189" s="223" t="e">
        <f>IF(ISNUMBER(Regressions!U199),ROUND(Regressions!U199, 1), NA())</f>
        <v>#N/A</v>
      </c>
    </row>
    <row xmlns:x14ac="http://schemas.microsoft.com/office/spreadsheetml/2009/9/ac" r="211" x14ac:dyDescent="0.2">
      <c r="A211" s="387"/>
      <c r="B211" s="388"/>
      <c r="C211" s="389"/>
      <c r="D211" s="375"/>
      <c r="E211" s="207"/>
      <c r="G211" s="390"/>
      <c r="H211" s="207"/>
      <c r="I211" s="390"/>
      <c r="J211" s="391"/>
      <c r="K211" s="391"/>
      <c r="M211" s="391"/>
      <c r="N211" s="392"/>
      <c r="O211" s="375"/>
      <c r="P211" s="375"/>
      <c r="Q211" s="375"/>
      <c r="R211" s="375"/>
      <c r="S211" s="375"/>
      <c r="T211" s="375"/>
      <c r="U211" s="375"/>
      <c r="V211" s="375"/>
      <c r="W211" s="375"/>
      <c r="X211" s="375"/>
      <c r="Y211" s="375"/>
      <c r="Z211" s="375"/>
      <c r="AA211" s="375"/>
      <c r="AB211" s="375"/>
      <c r="AC211" s="375"/>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25" t="s">
        <v>13</v>
      </c>
      <c r="E2" s="32"/>
      <c r="F2" s="32"/>
      <c r="G2" s="49"/>
      <c r="H2" s="32"/>
      <c r="I2" s="32"/>
      <c r="J2" s="49"/>
      <c r="K2" s="34"/>
      <c r="L2" s="34"/>
      <c r="M2" s="49"/>
      <c r="N2" s="34"/>
      <c r="O2" s="34"/>
      <c r="P2" s="49"/>
      <c r="Q2" s="34"/>
      <c r="R2" s="34"/>
      <c r="S2" s="49"/>
      <c r="T2" s="34"/>
      <c r="U2" s="34"/>
      <c r="V2" s="226"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27" t="s">
        <v>19</v>
      </c>
      <c r="F4" s="228" t="s">
        <v>172</v>
      </c>
      <c r="G4" s="114" t="s">
        <v>25</v>
      </c>
      <c r="H4" s="227" t="s">
        <v>19</v>
      </c>
      <c r="I4" s="228" t="s">
        <v>172</v>
      </c>
      <c r="J4" s="114" t="s">
        <v>25</v>
      </c>
      <c r="K4" s="227" t="s">
        <v>19</v>
      </c>
      <c r="L4" s="228" t="s">
        <v>172</v>
      </c>
      <c r="M4" s="114" t="s">
        <v>25</v>
      </c>
      <c r="N4" s="227" t="s">
        <v>19</v>
      </c>
      <c r="O4" s="228" t="s">
        <v>172</v>
      </c>
      <c r="P4" s="114" t="s">
        <v>25</v>
      </c>
      <c r="Q4" s="227" t="s">
        <v>19</v>
      </c>
      <c r="R4" s="228" t="s">
        <v>172</v>
      </c>
      <c r="S4" s="114" t="s">
        <v>25</v>
      </c>
      <c r="T4" s="227" t="s">
        <v>19</v>
      </c>
      <c r="U4" s="229"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178</v>
      </c>
      <c r="G5" s="114" t="s">
        <v>136</v>
      </c>
      <c r="H5" s="115" t="s">
        <v>43</v>
      </c>
      <c r="I5" s="116" t="s">
        <v>179</v>
      </c>
      <c r="J5" s="114" t="s">
        <v>137</v>
      </c>
      <c r="K5" s="115" t="s">
        <v>44</v>
      </c>
      <c r="L5" s="116" t="s">
        <v>180</v>
      </c>
      <c r="M5" s="114" t="s">
        <v>138</v>
      </c>
      <c r="N5" s="115" t="s">
        <v>86</v>
      </c>
      <c r="O5" s="116" t="s">
        <v>181</v>
      </c>
      <c r="P5" s="114" t="s">
        <v>139</v>
      </c>
      <c r="Q5" s="115" t="s">
        <v>87</v>
      </c>
      <c r="R5" s="116" t="s">
        <v>182</v>
      </c>
      <c r="S5" s="114" t="s">
        <v>140</v>
      </c>
      <c r="T5" s="115" t="s">
        <v>88</v>
      </c>
      <c r="U5" s="117" t="s">
        <v>183</v>
      </c>
      <c r="V5" s="118" t="s">
        <v>129</v>
      </c>
      <c r="W5" s="119" t="s">
        <v>45</v>
      </c>
      <c r="X5" s="120" t="s">
        <v>65</v>
      </c>
      <c r="Y5" s="120" t="s">
        <v>66</v>
      </c>
      <c r="Z5" s="121" t="s">
        <v>184</v>
      </c>
      <c r="AA5" s="118" t="s">
        <v>130</v>
      </c>
      <c r="AB5" s="119" t="s">
        <v>46</v>
      </c>
      <c r="AC5" s="120" t="s">
        <v>67</v>
      </c>
      <c r="AD5" s="120" t="s">
        <v>68</v>
      </c>
      <c r="AE5" s="121" t="s">
        <v>185</v>
      </c>
      <c r="AF5" s="118" t="s">
        <v>131</v>
      </c>
      <c r="AG5" s="119" t="s">
        <v>47</v>
      </c>
      <c r="AH5" s="120" t="s">
        <v>69</v>
      </c>
      <c r="AI5" s="120" t="s">
        <v>70</v>
      </c>
      <c r="AJ5" s="121" t="s">
        <v>186</v>
      </c>
      <c r="AK5" s="118" t="s">
        <v>132</v>
      </c>
      <c r="AL5" s="119" t="s">
        <v>71</v>
      </c>
      <c r="AM5" s="120" t="s">
        <v>72</v>
      </c>
      <c r="AN5" s="120" t="s">
        <v>73</v>
      </c>
      <c r="AO5" s="121" t="s">
        <v>187</v>
      </c>
      <c r="AP5" s="118" t="s">
        <v>133</v>
      </c>
      <c r="AQ5" s="119" t="s">
        <v>74</v>
      </c>
      <c r="AR5" s="120" t="s">
        <v>75</v>
      </c>
      <c r="AS5" s="120" t="s">
        <v>76</v>
      </c>
      <c r="AT5" s="121" t="s">
        <v>188</v>
      </c>
      <c r="AU5" s="118" t="s">
        <v>134</v>
      </c>
      <c r="AV5" s="119" t="s">
        <v>77</v>
      </c>
      <c r="AW5" s="120" t="s">
        <v>78</v>
      </c>
      <c r="AX5" s="120" t="s">
        <v>79</v>
      </c>
      <c r="AY5" s="122" t="s">
        <v>189</v>
      </c>
      <c r="AZ5" s="123" t="s">
        <v>80</v>
      </c>
      <c r="BA5" s="124" t="s">
        <v>114</v>
      </c>
      <c r="BB5" s="125" t="s">
        <v>190</v>
      </c>
      <c r="BC5" s="123" t="s">
        <v>85</v>
      </c>
      <c r="BD5" s="124" t="s">
        <v>115</v>
      </c>
      <c r="BE5" s="125" t="s">
        <v>191</v>
      </c>
      <c r="BF5" s="123" t="s">
        <v>84</v>
      </c>
      <c r="BG5" s="124" t="s">
        <v>116</v>
      </c>
      <c r="BH5" s="125" t="s">
        <v>192</v>
      </c>
      <c r="BI5" s="123" t="s">
        <v>83</v>
      </c>
      <c r="BJ5" s="124" t="s">
        <v>117</v>
      </c>
      <c r="BK5" s="125" t="s">
        <v>193</v>
      </c>
      <c r="BL5" s="123" t="s">
        <v>82</v>
      </c>
      <c r="BM5" s="124" t="s">
        <v>118</v>
      </c>
      <c r="BN5" s="125" t="s">
        <v>194</v>
      </c>
      <c r="BO5" s="123" t="s">
        <v>81</v>
      </c>
      <c r="BP5" s="124" t="s">
        <v>119</v>
      </c>
      <c r="BQ5" s="125" t="s">
        <v>195</v>
      </c>
    </row>
    <row xmlns:x14ac="http://schemas.microsoft.com/office/spreadsheetml/2009/9/ac" r="6" x14ac:dyDescent="0.2">
      <c r="A6" s="32" t="str">
        <f>IF('Water Data'!$B$2="","",'Water Data'!$B$2)</f>
        <v>ARM_2018_EMIS</v>
      </c>
      <c r="B6" s="32" t="str">
        <f>+'Water Data'!C2</f>
        <v>EMIS</v>
      </c>
      <c r="C6" s="318">
        <f>+IF(ISNUMBER(VALUE(MID(A6,5,4))), VALUE(MID(A6, 5,4)),"")</f>
        <v>2018</v>
      </c>
      <c r="D6" s="85" t="e">
        <f>+IF(AND(ISTEXT('Water Data'!B2),BS6="Yes"),100-'Water Data'!D4,IF(AND(ISTEXT('Water Data'!B2),BS6="No",ISNUMBER('Water Data'!D4)),CONCATENATE("[",ROUND(100-'Water Data'!D4,0),"]"),NA()))</f>
        <v>#N/A</v>
      </c>
      <c r="E6" s="85" t="e">
        <f>+IF(AND(ISTEXT('Water Data'!B2),BT6="Yes"),'Water Data'!D6,IF(AND(ISTEXT('Water Data'!B2),BT6="No",ISNUMBER('Water Data'!D6)),CONCATENATE("[",ROUND('Water Data'!D6,0),"]"),NA()))</f>
        <v>#N/A</v>
      </c>
      <c r="F6" s="85" t="e">
        <f>+IF(AND(ISTEXT('Water Data'!B2),BU6="Yes"),'Water Data'!D9,IF(AND(ISTEXT('Water Data'!B2),BU6="No",ISNUMBER('Water Data'!D9)),CONCATENATE("[",ROUND('Water Data'!D9,0),"]"),NA()))</f>
        <v>#N/A</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t="e">
        <f>+IF(AND(ISTEXT('Water Data'!B2),CE6="Yes"),100-'Water Data'!H4,IF(AND(ISTEXT('Water Data'!B2),CE6="No",ISNUMBER('Water Data'!H4)),CONCATENATE("[",ROUND(100-'Water Data'!H4,0),"]"),NA()))</f>
        <v>#N/A</v>
      </c>
      <c r="Q6" s="85" t="e">
        <f>+IF(AND(ISTEXT('Water Data'!B2),CF6="Yes"),'Water Data'!H6,IF(AND(ISTEXT('Water Data'!B2),CF6="No",ISNUMBER('Water Data'!H6)),CONCATENATE("[",ROUND('Water Data'!H6,0),"]"),NA()))</f>
        <v>#N/A</v>
      </c>
      <c r="R6" s="85" t="e">
        <f>+IF(AND(ISTEXT('Water Data'!B2),CG6="Yes"),'Water Data'!H9,IF(AND(ISTEXT('Water Data'!B2),CG6="No",ISNUMBER('Water Data'!H9)),CONCATENATE("[",ROUND('Water Data'!H9,0),"]"),NA()))</f>
        <v>#N/A</v>
      </c>
      <c r="S6" s="85">
        <f>+IF(AND(ISTEXT('Water Data'!B2),CH6="Yes"),100-'Water Data'!I4,IF(AND(ISTEXT('Water Data'!B2),CH6="No",ISNUMBER('Water Data'!I4)),CONCATENATE("[",ROUND(100-'Water Data'!I4,0),"]"),NA()))</f>
        <v>94.93</v>
      </c>
      <c r="T6" s="85" t="e">
        <f>+IF(AND(ISTEXT('Water Data'!B2),CI6="Yes"),'Water Data'!I6,IF(AND(ISTEXT('Water Data'!B2),CI6="No",ISNUMBER('Water Data'!I6)),CONCATENATE("[",ROUND('Water Data'!I6,0),"]"),NA()))</f>
        <v>#N/A</v>
      </c>
      <c r="U6" s="85" t="e">
        <f>+IF(AND(ISTEXT('Water Data'!B2),CJ6="Yes"),'Water Data'!I9,IF(AND(ISTEXT('Water Data'!B2),CJ6="No",ISNUMBER('Water Data'!I9)),CONCATENATE("[",ROUND('Water Data'!I9,0),"]"),NA()))</f>
        <v>#N/A</v>
      </c>
      <c r="V6" s="86" t="e">
        <f>+IF(AND(ISTEXT('Sanitation Data'!B2),CK6="Yes"),100-'Sanitation Data'!D4,IF(AND(ISTEXT('Sanitation Data'!B2),CK6="No",ISNUMBER('Sanitation Data'!D4)),CONCATENATE("[",ROUND(100-'Sanitation Data'!D4,0),"]"),NA()))</f>
        <v>#N/A</v>
      </c>
      <c r="W6" s="86" t="e">
        <f>+IF(AND(ISTEXT('Sanitation Data'!B2),CL6="Yes"),'Sanitation Data'!D6,IF(AND(ISTEXT('Sanitation Data'!B2),CL6="No",ISNUMBER('Sanitation Data'!D6)),CONCATENATE("[",ROUND('Sanitation Data'!D6,0),"]"),NA()))</f>
        <v>#N/A</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t="e">
        <f>+IF(AND(ISTEXT('Sanitation Data'!B2),CO6="Yes"),'Sanitation Data'!D12,IF(AND(ISTEXT('Sanitation Data'!B2),CO6="No",ISNUMBER('Sanitation Data'!D12)),CONCATENATE("[",ROUND('Sanitation Data'!D12,0),"]"),NA()))</f>
        <v>#N/A</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t="e">
        <f>+IF(AND(ISTEXT('Sanitation Data'!B2),DE6="Yes"),100-'Sanitation Data'!H4,IF(AND(ISTEXT('Sanitation Data'!B2),DE6="No",ISNUMBER('Sanitation Data'!H4)),CONCATENATE("[",ROUND(100-'Sanitation Data'!H4,0),"]"),NA()))</f>
        <v>#N/A</v>
      </c>
      <c r="AQ6" s="86" t="e">
        <f>+IF(AND(ISTEXT('Sanitation Data'!B2),DF6="Yes"),'Sanitation Data'!H6,IF(AND(ISTEXT('Sanitation Data'!B2),DF6="No",ISTEXT('Sanitation Data'!H6)),CONCATENATE("[",ROUND('Sanitation Data'!H6,0),"]"),NA()))</f>
        <v>#N/A</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t="e">
        <f>+IF(AND(ISTEXT('Sanitation Data'!B2),DI6="Yes"),'Sanitation Data'!H12,IF(AND(ISTEXT('Sanitation Data'!B2),DI6="No",ISNUMBER('Sanitation Data'!H12)),CONCATENATE("[",ROUND('Sanitation Data'!H12,0),"]"),NA()))</f>
        <v>#N/A</v>
      </c>
      <c r="AU6" s="86" t="e">
        <f>+IF(AND(ISTEXT('Sanitation Data'!B2),DJ6="Yes"),100-'Sanitation Data'!I4,IF(AND(ISTEXT('Sanitation Data'!B2),DJ6="No",ISNUMBER('Sanitation Data'!I4)),CONCATENATE("[",ROUND(100-'Sanitation Data'!I4,0),"]"),NA()))</f>
        <v>#N/A</v>
      </c>
      <c r="AV6" s="86">
        <f>+IF(AND(ISTEXT('Sanitation Data'!B2),DK6="Yes"),'Sanitation Data'!I6,IF(AND(ISTEXT('Sanitation Data'!B2),DK6="No",ISNUMBER('Sanitation Data'!I6)),CONCATENATE("[",ROUND('Sanitation Data'!I6,0),"]"),NA()))</f>
        <v>90.4</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t="e">
        <f>+IF(AND(ISTEXT('Sanitation Data'!B2),DN6="Yes"),'Sanitation Data'!I12,IF(AND(ISTEXT('Sanitation Data'!B2),DN6="No",ISNUMBER('Sanitation Data'!I12)),CONCATENATE("[",ROUND('Sanitation Data'!I12,0),"]"),NA()))</f>
        <v>#N/A</v>
      </c>
      <c r="AZ6" s="87" t="e">
        <f>+IF(AND(ISTEXT('Hygiene Data'!B2),DO6="Yes"),'Hygiene Data'!D5,IF(AND(ISTEXT('Hygiene Data'!B2),DO6="No",ISNUMBER('Hygiene Data'!D5)),CONCATENATE("[",ROUND('Hygiene Data'!D5,0),"]"),NA()))</f>
        <v>#N/A</v>
      </c>
      <c r="BA6" s="87" t="e">
        <f>+IF(AND(ISTEXT('Hygiene Data'!B2),DP6="Yes"),'Hygiene Data'!D7,IF(AND(ISTEXT('Hygiene Data'!B2),DP6="No",ISNUMBER('Hygiene Data'!D7)),CONCATENATE("[",ROUND('Hygiene Data'!D7,0),"]"),NA()))</f>
        <v>#N/A</v>
      </c>
      <c r="BB6" s="87" t="e">
        <f>+IF(AND(ISTEXT('Hygiene Data'!B2),DQ6="Yes"),'Hygiene Data'!D9,IF(AND(ISTEXT('Hygiene Data'!B2),DQ6="No",ISNUMBER('Hygiene Data'!D9)),CONCATENATE("[",ROUND('Hygiene Data'!D9,0),"]"),NA()))</f>
        <v>#N/A</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t="e">
        <f>+IF(AND(ISTEXT('Hygiene Data'!B2),EA6="Yes"),'Hygiene Data'!H5,IF(AND(ISTEXT('Hygiene Data'!B2),EA6="No",ISNUMBER('Hygiene Data'!H5)),CONCATENATE("[",ROUND('Hygiene Data'!H5,0),"]"),NA()))</f>
        <v>#N/A</v>
      </c>
      <c r="BM6" s="87" t="e">
        <f>+IF(AND(ISTEXT('Hygiene Data'!B2),EB6="Yes"),'Hygiene Data'!H7,IF(AND(ISTEXT('Hygiene Data'!B2),EB6="No",ISNUMBER('Hygiene Data'!H7)),CONCATENATE("[",ROUND('Hygiene Data'!H7,0),"]"),NA()))</f>
        <v>#N/A</v>
      </c>
      <c r="BN6" s="87" t="e">
        <f>+IF(AND(ISTEXT('Hygiene Data'!B2),EC6="Yes"),'Hygiene Data'!H9,IF(AND(ISTEXT('Hygiene Data'!B2),EC6="No",ISNUMBER('Hygiene Data'!H9)),CONCATENATE("[",ROUND('Hygiene Data'!H9,0),"]"),NA()))</f>
        <v>#N/A</v>
      </c>
      <c r="BO6" s="87" t="e">
        <f>+IF(AND(ISTEXT('Hygiene Data'!B2),ED6="Yes"),'Hygiene Data'!I5,IF(AND(ISTEXT('Hygiene Data'!B2),ED6="No",ISNUMBER('Hygiene Data'!I5)),CONCATENATE("[",ROUND('Hygiene Data'!I5,0),"]"),NA()))</f>
        <v>#N/A</v>
      </c>
      <c r="BP6" s="87" t="e">
        <f>+IF(AND(ISTEXT('Hygiene Data'!B2),EE6="Yes"),'Hygiene Data'!I7,IF(AND(ISTEXT('Hygiene Data'!B2),EE6="No",ISNUMBER('Hygiene Data'!I7)),CONCATENATE("[",ROUND('Hygiene Data'!I7,0),"]"),NA()))</f>
        <v>#N/A</v>
      </c>
      <c r="BQ6" s="87" t="e">
        <f>+IF(AND(ISTEXT('Hygiene Data'!B2),EF6="Yes"),'Hygiene Data'!I9,IF(AND(ISTEXT('Hygiene Data'!B2),EF6="No",ISNUMBER('Hygiene Data'!I9)),CONCATENATE("[",ROUND('Hygiene Data'!I9,0),"]"),NA()))</f>
        <v>#N/A</v>
      </c>
      <c r="BR6" s="262"/>
      <c r="BS6" s="262">
        <f>+'Water Data'!D27</f>
        <v>0</v>
      </c>
      <c r="BT6" s="262">
        <f>+'Water Data'!D28</f>
        <v>0</v>
      </c>
      <c r="BU6" s="262">
        <f>+'Water Data'!D29</f>
        <v>0</v>
      </c>
      <c r="BV6" s="262">
        <f>+'Water Data'!E27</f>
        <v>0</v>
      </c>
      <c r="BW6" s="262">
        <f>+'Water Data'!E28</f>
        <v>0</v>
      </c>
      <c r="BX6" s="262">
        <f>+'Water Data'!E29</f>
        <v>0</v>
      </c>
      <c r="BY6" s="262">
        <f>+'Water Data'!F27</f>
        <v>0</v>
      </c>
      <c r="BZ6" s="262">
        <f>+'Water Data'!F28</f>
        <v>0</v>
      </c>
      <c r="CA6" s="262">
        <f>+'Water Data'!F29</f>
        <v>0</v>
      </c>
      <c r="CB6" s="262">
        <f>+'Water Data'!G27</f>
        <v>0</v>
      </c>
      <c r="CC6" s="262">
        <f>+'Water Data'!G28</f>
        <v>0</v>
      </c>
      <c r="CD6" s="262">
        <f>+'Water Data'!G29</f>
        <v>0</v>
      </c>
      <c r="CE6" s="262">
        <f>+'Water Data'!H27</f>
        <v>0</v>
      </c>
      <c r="CF6" s="262">
        <f>+'Water Data'!H28</f>
        <v>0</v>
      </c>
      <c r="CG6" s="262">
        <f>+'Water Data'!H29</f>
        <v>0</v>
      </c>
      <c r="CH6" s="262" t="str">
        <f>+'Water Data'!I27</f>
        <v>Yes</v>
      </c>
      <c r="CI6" s="262">
        <f>+'Water Data'!I28</f>
        <v>0</v>
      </c>
      <c r="CJ6" s="262">
        <f>+'Water Data'!I29</f>
        <v>0</v>
      </c>
      <c r="CK6" s="262">
        <f>+'Sanitation Data'!D28</f>
        <v>0</v>
      </c>
      <c r="CL6" s="262">
        <f>+'Sanitation Data'!D29</f>
        <v>0</v>
      </c>
      <c r="CM6" s="262">
        <f>+'Sanitation Data'!D30</f>
        <v>0</v>
      </c>
      <c r="CN6" s="262">
        <f>+'Sanitation Data'!D31</f>
        <v>0</v>
      </c>
      <c r="CO6" s="262">
        <f>+'Sanitation Data'!D32</f>
        <v>0</v>
      </c>
      <c r="CP6" s="262">
        <f>+'Sanitation Data'!E28</f>
        <v>0</v>
      </c>
      <c r="CQ6" s="262">
        <f>+'Sanitation Data'!E29</f>
        <v>0</v>
      </c>
      <c r="CR6" s="262">
        <f>+'Sanitation Data'!E30</f>
        <v>0</v>
      </c>
      <c r="CS6" s="262">
        <f>+'Sanitation Data'!E31</f>
        <v>0</v>
      </c>
      <c r="CT6" s="262">
        <f>+'Sanitation Data'!E32</f>
        <v>0</v>
      </c>
      <c r="CU6" s="262">
        <f>+'Sanitation Data'!F28</f>
        <v>0</v>
      </c>
      <c r="CV6" s="262">
        <f>+'Sanitation Data'!F29</f>
        <v>0</v>
      </c>
      <c r="CW6" s="262">
        <f>+'Sanitation Data'!F30</f>
        <v>0</v>
      </c>
      <c r="CX6" s="262">
        <f>+'Sanitation Data'!F31</f>
        <v>0</v>
      </c>
      <c r="CY6" s="262">
        <f>+'Sanitation Data'!F32</f>
        <v>0</v>
      </c>
      <c r="CZ6" s="262">
        <f>+'Sanitation Data'!G28</f>
        <v>0</v>
      </c>
      <c r="DA6" s="262">
        <f>+'Sanitation Data'!G29</f>
        <v>0</v>
      </c>
      <c r="DB6" s="262">
        <f>+'Sanitation Data'!G30</f>
        <v>0</v>
      </c>
      <c r="DC6" s="262">
        <f>+'Sanitation Data'!G31</f>
        <v>0</v>
      </c>
      <c r="DD6" s="262">
        <f>+'Sanitation Data'!G32</f>
        <v>0</v>
      </c>
      <c r="DE6" s="262">
        <f>+'Sanitation Data'!H28</f>
        <v>0</v>
      </c>
      <c r="DF6" s="262">
        <f>+'Sanitation Data'!H29</f>
        <v>0</v>
      </c>
      <c r="DG6" s="262">
        <f>+'Sanitation Data'!H30</f>
        <v>0</v>
      </c>
      <c r="DH6" s="262">
        <f>+'Sanitation Data'!H31</f>
        <v>0</v>
      </c>
      <c r="DI6" s="262">
        <f>+'Sanitation Data'!H32</f>
        <v>0</v>
      </c>
      <c r="DJ6" s="262">
        <f>+'Sanitation Data'!I28</f>
        <v>0</v>
      </c>
      <c r="DK6" s="262" t="str">
        <f>+'Sanitation Data'!I29</f>
        <v>Yes</v>
      </c>
      <c r="DL6" s="262">
        <f>+'Sanitation Data'!I30</f>
        <v>0</v>
      </c>
      <c r="DM6" s="262">
        <f>+'Sanitation Data'!I31</f>
        <v>0</v>
      </c>
      <c r="DN6" s="262">
        <f>+'Sanitation Data'!I32</f>
        <v>0</v>
      </c>
      <c r="DO6" s="262">
        <f>+'Hygiene Data'!D11</f>
        <v>0</v>
      </c>
      <c r="DP6" s="262">
        <f>+'Hygiene Data'!D12</f>
        <v>0</v>
      </c>
      <c r="DQ6" s="262">
        <f>+'Hygiene Data'!D13</f>
        <v>0</v>
      </c>
      <c r="DR6" s="262">
        <f>+'Hygiene Data'!E11</f>
        <v>0</v>
      </c>
      <c r="DS6" s="262">
        <f>+'Hygiene Data'!E12</f>
        <v>0</v>
      </c>
      <c r="DT6" s="262">
        <f>+'Hygiene Data'!E13</f>
        <v>0</v>
      </c>
      <c r="DU6" s="262">
        <f>+'Hygiene Data'!F11</f>
        <v>0</v>
      </c>
      <c r="DV6" s="262">
        <f>+'Hygiene Data'!F12</f>
        <v>0</v>
      </c>
      <c r="DW6" s="262">
        <f>+'Hygiene Data'!F13</f>
        <v>0</v>
      </c>
      <c r="DX6" s="262">
        <f>+'Hygiene Data'!G11</f>
        <v>0</v>
      </c>
      <c r="DY6" s="262">
        <f>+'Hygiene Data'!G12</f>
        <v>0</v>
      </c>
      <c r="DZ6" s="262">
        <f>+'Hygiene Data'!G13</f>
        <v>0</v>
      </c>
      <c r="EA6" s="262">
        <f>+'Hygiene Data'!H11</f>
        <v>0</v>
      </c>
      <c r="EB6" s="262">
        <f>+'Hygiene Data'!H12</f>
        <v>0</v>
      </c>
      <c r="EC6" s="262">
        <f>+'Hygiene Data'!H13</f>
        <v>0</v>
      </c>
      <c r="ED6" s="262">
        <f>+'Hygiene Data'!I11</f>
        <v>0</v>
      </c>
      <c r="EE6" s="262">
        <f>+'Hygiene Data'!I12</f>
        <v>0</v>
      </c>
      <c r="EF6" s="262">
        <f>+'Hygiene Data'!I13</f>
        <v>0</v>
      </c>
    </row>
    <row xmlns:x14ac="http://schemas.microsoft.com/office/spreadsheetml/2009/9/ac" r="7" x14ac:dyDescent="0.2">
      <c r="A7" s="32" t="str">
        <f ca="true">+IF(OFFSET('Water Data'!$B$2,0,10*ROW('Water Data'!E1))="","",OFFSET('Water Data'!$B$2,0,10*ROW('Water Data'!E1)))</f>
        <v>ARM_2019_UIS</v>
      </c>
      <c r="B7" s="32" t="str">
        <f ca="true">+IF(OFFSET('Water Data'!$C$2,0,10*ROW('Water Data'!F1))="","",OFFSET('Water Data'!$C$2,0,10*ROW('Water Data'!F1)))</f>
        <v>Other</v>
      </c>
      <c r="C7" s="318">
        <f t="shared" ref="C7:C70" ca="true" si="0">+IF(ISNUMBER(VALUE(MID(A7,5,4))), VALUE(MID(A7, 5,4)),"")</f>
        <v>2019</v>
      </c>
      <c r="D7" s="85"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85"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98.137622672484881</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85"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99.845079999999996</v>
      </c>
      <c r="S7" s="85"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85"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8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97.140626904741239</v>
      </c>
      <c r="V7" s="86"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86"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86"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86"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86"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87"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87"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87"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87"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87"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87"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87"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87"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62"/>
      <c r="BS7" s="262" t="str">
        <f ca="true">+IF(OFFSET('Water Data'!$D$27,0,10*ROW('Water Data'!D1))="","",OFFSET('Water Data'!$D$27,0,10*ROW('Water Data'!D1)))</f>
        <v/>
      </c>
      <c r="BT7" s="262" t="str">
        <f ca="true">+IF(OFFSET('Water Data'!$D$28,0,10*ROW('Water Data'!D1))="","",OFFSET('Water Data'!$D$28,0,10*ROW('Water Data'!D1)))</f>
        <v/>
      </c>
      <c r="BU7" s="262" t="str">
        <f ca="true">+IF(OFFSET('Water Data'!$D$29,0,10*ROW('Water Data'!D1))="","",OFFSET('Water Data'!$D$29,0,10*ROW('Water Data'!D1)))</f>
        <v>Yes</v>
      </c>
      <c r="BV7" s="262" t="str">
        <f ca="true">+IF(OFFSET('Water Data'!$E$27,0,10*ROW('Water Data'!E1))="","",OFFSET('Water Data'!$E$27,0,10*ROW('Water Data'!E1)))</f>
        <v/>
      </c>
      <c r="BW7" s="262" t="str">
        <f ca="true">+IF(OFFSET('Water Data'!$E$28,0,10*ROW('Water Data'!E1))="","",OFFSET('Water Data'!$E$28,0,10*ROW('Water Data'!E1)))</f>
        <v/>
      </c>
      <c r="BX7" s="262" t="str">
        <f ca="true">+IF(OFFSET('Water Data'!$E$29,0,10*ROW('Water Data'!E1))="","",OFFSET('Water Data'!$E$29,0,10*ROW('Water Data'!E1)))</f>
        <v/>
      </c>
      <c r="BY7" s="262" t="str">
        <f ca="true">+IF(OFFSET('Water Data'!$F$27,0,10*ROW('Water Data'!F1))="","",OFFSET('Water Data'!$F$27,0,10*ROW('Water Data'!F1)))</f>
        <v/>
      </c>
      <c r="BZ7" s="262" t="str">
        <f ca="true">+IF(OFFSET('Water Data'!$F$28,0,10*ROW('Water Data'!F1))="","",OFFSET('Water Data'!$F$28,0,10*ROW('Water Data'!F1)))</f>
        <v/>
      </c>
      <c r="CA7" s="262" t="str">
        <f ca="true">+IF(OFFSET('Water Data'!$F$29,0,10*ROW('Water Data'!F1))="","",OFFSET('Water Data'!$F$29,0,10*ROW('Water Data'!F1)))</f>
        <v/>
      </c>
      <c r="CB7" s="262" t="str">
        <f ca="true">+IF(OFFSET('Water Data'!$G$27,0,10*ROW('Water Data'!G1))="","",OFFSET('Water Data'!$G$27,0,10*ROW('Water Data'!G1)))</f>
        <v/>
      </c>
      <c r="CC7" s="262" t="str">
        <f ca="true">+IF(OFFSET('Water Data'!$G$28,0,10*ROW('Water Data'!G1))="","",OFFSET('Water Data'!$G$28,0,10*ROW('Water Data'!G1)))</f>
        <v/>
      </c>
      <c r="CD7" s="262" t="str">
        <f ca="true">+IF(OFFSET('Water Data'!$G$29,0,10*ROW('Water Data'!G1))="","",OFFSET('Water Data'!$G$29,0,10*ROW('Water Data'!G1)))</f>
        <v/>
      </c>
      <c r="CE7" s="262" t="str">
        <f ca="true">+IF(OFFSET('Water Data'!$H$27,0,10*ROW('Water Data'!H1))="","",OFFSET('Water Data'!$H$27,0,10*ROW('Water Data'!H1)))</f>
        <v/>
      </c>
      <c r="CF7" s="262" t="str">
        <f ca="true">+IF(OFFSET('Water Data'!$H$28,0,10*ROW('Water Data'!H1))="","",OFFSET('Water Data'!$H$28,0,10*ROW('Water Data'!H1)))</f>
        <v/>
      </c>
      <c r="CG7" s="262" t="str">
        <f ca="true">+IF(OFFSET('Water Data'!$H$29,0,10*ROW('Water Data'!H1))="","",OFFSET('Water Data'!$H$29,0,10*ROW('Water Data'!H1)))</f>
        <v>Yes</v>
      </c>
      <c r="CH7" s="262" t="str">
        <f ca="true">+IF(OFFSET('Water Data'!$I$27,0,10*ROW('Water Data'!I1))="","",OFFSET('Water Data'!$I$27,0,10*ROW('Water Data'!I1)))</f>
        <v/>
      </c>
      <c r="CI7" s="262" t="str">
        <f ca="true">+IF(OFFSET('Water Data'!$I$28,0,10*ROW('Water Data'!I1))="","",OFFSET('Water Data'!$I$28,0,10*ROW('Water Data'!I1)))</f>
        <v/>
      </c>
      <c r="CJ7" s="262" t="str">
        <f ca="true">+IF(OFFSET('Water Data'!$I$29,0,10*ROW('Water Data'!I1))="","",OFFSET('Water Data'!$I$29,0,10*ROW('Water Data'!I1)))</f>
        <v>Yes</v>
      </c>
      <c r="CK7" s="262" t="str">
        <f ca="true">+IF(OFFSET('Sanitation Data'!$D$28,0,10*ROW('Sanitation Data'!D1))="","",OFFSET('Sanitation Data'!$D$28,0,10*ROW('Sanitation Data'!D1)))</f>
        <v/>
      </c>
      <c r="CL7" s="262" t="str">
        <f ca="true">+IF(OFFSET('Sanitation Data'!$D$29,0,10*ROW('Sanitation Data'!D1))="","",OFFSET('Sanitation Data'!$D$29,0,10*ROW('Sanitation Data'!D1)))</f>
        <v/>
      </c>
      <c r="CM7" s="262" t="str">
        <f ca="true">+IF(OFFSET('Sanitation Data'!$D$30,0,10*ROW('Sanitation Data'!D1))="","",OFFSET('Sanitation Data'!$D$30,0,10*ROW('Sanitation Data'!D1)))</f>
        <v/>
      </c>
      <c r="CN7" s="262" t="str">
        <f ca="true">+IF(OFFSET('Sanitation Data'!$D$31,0,10*ROW('Sanitation Data'!D1))="","",OFFSET('Sanitation Data'!$D$31,0,10*ROW('Sanitation Data'!D1)))</f>
        <v/>
      </c>
      <c r="CO7" s="262" t="str">
        <f ca="true">+IF(OFFSET('Sanitation Data'!$D$32,0,10*ROW('Sanitation Data'!D1))="","",OFFSET('Sanitation Data'!$D$32,0,10*ROW('Sanitation Data'!D1)))</f>
        <v/>
      </c>
      <c r="CP7" s="262" t="str">
        <f ca="true">+IF(OFFSET('Sanitation Data'!$E$28,0,10*ROW('Sanitation Data'!E1))="","",OFFSET('Sanitation Data'!$E$28,0,10*ROW('Sanitation Data'!E1)))</f>
        <v/>
      </c>
      <c r="CQ7" s="262" t="str">
        <f ca="true">+IF(OFFSET('Sanitation Data'!$E$29,0,10*ROW('Sanitation Data'!E1))="","",OFFSET('Sanitation Data'!$E$29,0,10*ROW('Sanitation Data'!E1)))</f>
        <v/>
      </c>
      <c r="CR7" s="262" t="str">
        <f ca="true">+IF(OFFSET('Sanitation Data'!$E$30,0,10*ROW('Sanitation Data'!E1))="","",OFFSET('Sanitation Data'!$E$30,0,10*ROW('Sanitation Data'!E1)))</f>
        <v/>
      </c>
      <c r="CS7" s="262" t="str">
        <f ca="true">+IF(OFFSET('Sanitation Data'!$E$31,0,10*ROW('Sanitation Data'!E1))="","",OFFSET('Sanitation Data'!$E$31,0,10*ROW('Sanitation Data'!E1)))</f>
        <v/>
      </c>
      <c r="CT7" s="262" t="str">
        <f ca="true">+IF(OFFSET('Sanitation Data'!$E$32,0,10*ROW('Sanitation Data'!E1))="","",OFFSET('Sanitation Data'!$E$32,0,10*ROW('Sanitation Data'!E1)))</f>
        <v/>
      </c>
      <c r="CU7" s="262" t="str">
        <f ca="true">+IF(OFFSET('Sanitation Data'!$F$28,0,10*ROW('Sanitation Data'!F1))="","",OFFSET('Sanitation Data'!$F$28,0,10*ROW('Sanitation Data'!F1)))</f>
        <v/>
      </c>
      <c r="CV7" s="262" t="str">
        <f ca="true">+IF(OFFSET('Sanitation Data'!$F$29,0,10*ROW('Sanitation Data'!F1))="","",OFFSET('Sanitation Data'!$F$29,0,10*ROW('Sanitation Data'!F1)))</f>
        <v/>
      </c>
      <c r="CW7" s="262" t="str">
        <f ca="true">+IF(OFFSET('Sanitation Data'!$F$30,0,10*ROW('Sanitation Data'!F1))="","",OFFSET('Sanitation Data'!$F$30,0,10*ROW('Sanitation Data'!F1)))</f>
        <v/>
      </c>
      <c r="CX7" s="262" t="str">
        <f ca="true">+IF(OFFSET('Sanitation Data'!$F$31,0,10*ROW('Sanitation Data'!F1))="","",OFFSET('Sanitation Data'!$F$31,0,10*ROW('Sanitation Data'!F1)))</f>
        <v/>
      </c>
      <c r="CY7" s="262" t="str">
        <f ca="true">+IF(OFFSET('Sanitation Data'!$F$32,0,10*ROW('Sanitation Data'!F1))="","",OFFSET('Sanitation Data'!$F$32,0,10*ROW('Sanitation Data'!F1)))</f>
        <v/>
      </c>
      <c r="CZ7" s="262" t="str">
        <f ca="true">+IF(OFFSET('Sanitation Data'!$G$28,0,10*ROW('Sanitation Data'!G1))="","",OFFSET('Sanitation Data'!$G$28,0,10*ROW('Sanitation Data'!G1)))</f>
        <v/>
      </c>
      <c r="DA7" s="262" t="str">
        <f ca="true">+IF(OFFSET('Sanitation Data'!$G$29,0,10*ROW('Sanitation Data'!G1))="","",OFFSET('Sanitation Data'!$G$29,0,10*ROW('Sanitation Data'!G1)))</f>
        <v/>
      </c>
      <c r="DB7" s="262" t="str">
        <f ca="true">+IF(OFFSET('Sanitation Data'!$G$30,0,10*ROW('Sanitation Data'!G1))="","",OFFSET('Sanitation Data'!$G$30,0,10*ROW('Sanitation Data'!G1)))</f>
        <v/>
      </c>
      <c r="DC7" s="262" t="str">
        <f ca="true">+IF(OFFSET('Sanitation Data'!$G$31,0,10*ROW('Sanitation Data'!G1))="","",OFFSET('Sanitation Data'!$G$31,0,10*ROW('Sanitation Data'!G1)))</f>
        <v/>
      </c>
      <c r="DD7" s="262" t="str">
        <f ca="true">+IF(OFFSET('Sanitation Data'!$G$32,0,10*ROW('Sanitation Data'!G1))="","",OFFSET('Sanitation Data'!$G$32,0,10*ROW('Sanitation Data'!G1)))</f>
        <v/>
      </c>
      <c r="DE7" s="262" t="str">
        <f ca="true">+IF(OFFSET('Sanitation Data'!$H$28,0,10*ROW('Sanitation Data'!H1))="","",OFFSET('Sanitation Data'!$H$28,0,10*ROW('Sanitation Data'!H1)))</f>
        <v/>
      </c>
      <c r="DF7" s="262" t="str">
        <f ca="true">+IF(OFFSET('Sanitation Data'!$H$29,0,10*ROW('Sanitation Data'!H1))="","",OFFSET('Sanitation Data'!$H$29,0,10*ROW('Sanitation Data'!H1)))</f>
        <v/>
      </c>
      <c r="DG7" s="262" t="str">
        <f ca="true">+IF(OFFSET('Sanitation Data'!$H$30,0,10*ROW('Sanitation Data'!H1))="","",OFFSET('Sanitation Data'!$H$30,0,10*ROW('Sanitation Data'!H1)))</f>
        <v/>
      </c>
      <c r="DH7" s="262" t="str">
        <f ca="true">+IF(OFFSET('Sanitation Data'!$H$31,0,10*ROW('Sanitation Data'!H1))="","",OFFSET('Sanitation Data'!$H$31,0,10*ROW('Sanitation Data'!H1)))</f>
        <v/>
      </c>
      <c r="DI7" s="262" t="str">
        <f ca="true">+IF(OFFSET('Sanitation Data'!$H$32,0,10*ROW('Sanitation Data'!H1))="","",OFFSET('Sanitation Data'!$H$32,0,10*ROW('Sanitation Data'!H1)))</f>
        <v/>
      </c>
      <c r="DJ7" s="262" t="str">
        <f ca="true">+IF(OFFSET('Sanitation Data'!$I$28,0,10*ROW('Sanitation Data'!I1))="","",OFFSET('Sanitation Data'!$I$28,0,10*ROW('Sanitation Data'!I1)))</f>
        <v/>
      </c>
      <c r="DK7" s="262" t="str">
        <f ca="true">+IF(OFFSET('Sanitation Data'!$I$29,0,10*ROW('Sanitation Data'!I1))="","",OFFSET('Sanitation Data'!$I$29,0,10*ROW('Sanitation Data'!I1)))</f>
        <v/>
      </c>
      <c r="DL7" s="262" t="str">
        <f ca="true">+IF(OFFSET('Sanitation Data'!$I$30,0,10*ROW('Sanitation Data'!I1))="","",OFFSET('Sanitation Data'!$I$30,0,10*ROW('Sanitation Data'!I1)))</f>
        <v/>
      </c>
      <c r="DM7" s="262" t="str">
        <f ca="true">+IF(OFFSET('Sanitation Data'!$I$31,0,10*ROW('Sanitation Data'!I1))="","",OFFSET('Sanitation Data'!$I$31,0,10*ROW('Sanitation Data'!I1)))</f>
        <v/>
      </c>
      <c r="DN7" s="262" t="str">
        <f ca="true">+IF(OFFSET('Sanitation Data'!$I$32,0,10*ROW('Sanitation Data'!I1))="","",OFFSET('Sanitation Data'!$I$32,0,10*ROW('Sanitation Data'!I1)))</f>
        <v/>
      </c>
      <c r="DO7" s="262" t="str">
        <f ca="true">+IF(OFFSET('Hygiene Data'!$D$11,0,10*ROW('Hygiene Data'!D1))="","",OFFSET('Hygiene Data'!$D$11,0,10*ROW('Hygiene Data'!D1)))</f>
        <v/>
      </c>
      <c r="DP7" s="262" t="str">
        <f ca="true">+IF(OFFSET('Hygiene Data'!$D$12,0,10*ROW('Hygiene Data'!D1))="","",OFFSET('Hygiene Data'!$D$12,0,10*ROW('Hygiene Data'!D1)))</f>
        <v/>
      </c>
      <c r="DQ7" s="262" t="str">
        <f ca="true">+IF(OFFSET('Hygiene Data'!$D$13,0,10*ROW('Hygiene Data'!D1))="","",OFFSET('Hygiene Data'!$D$13,0,10*ROW('Hygiene Data'!D1)))</f>
        <v/>
      </c>
      <c r="DR7" s="262" t="str">
        <f ca="true">+IF(OFFSET('Hygiene Data'!$E$11,0,10*ROW('Hygiene Data'!E1))="","",OFFSET('Hygiene Data'!$E$11,0,10*ROW('Hygiene Data'!E1)))</f>
        <v/>
      </c>
      <c r="DS7" s="262" t="str">
        <f ca="true">+IF(OFFSET('Hygiene Data'!$E$12,0,10*ROW('Hygiene Data'!E1))="","",OFFSET('Hygiene Data'!$E$12,0,10*ROW('Hygiene Data'!E1)))</f>
        <v/>
      </c>
      <c r="DT7" s="262" t="str">
        <f ca="true">+IF(OFFSET('Hygiene Data'!$E$13,0,10*ROW('Hygiene Data'!E1))="","",OFFSET('Hygiene Data'!$E$13,0,10*ROW('Hygiene Data'!E1)))</f>
        <v/>
      </c>
      <c r="DU7" s="262" t="str">
        <f ca="true">+IF(OFFSET('Hygiene Data'!$F$11,0,10*ROW('Hygiene Data'!F1))="","",OFFSET('Hygiene Data'!$F$11,0,10*ROW('Hygiene Data'!F1)))</f>
        <v/>
      </c>
      <c r="DV7" s="262" t="str">
        <f ca="true">+IF(OFFSET('Hygiene Data'!$F$12,0,10*ROW('Hygiene Data'!F1))="","",OFFSET('Hygiene Data'!$F$12,0,10*ROW('Hygiene Data'!F1)))</f>
        <v/>
      </c>
      <c r="DW7" s="262" t="str">
        <f ca="true">+IF(OFFSET('Hygiene Data'!$F$13,0,10*ROW('Hygiene Data'!F1))="","",OFFSET('Hygiene Data'!$F$13,0,10*ROW('Hygiene Data'!F1)))</f>
        <v/>
      </c>
      <c r="DX7" s="262" t="str">
        <f ca="true">+IF(OFFSET('Hygiene Data'!$G$11,0,10*ROW('Hygiene Data'!G1))="","",OFFSET('Hygiene Data'!$G$11,0,10*ROW('Hygiene Data'!G1)))</f>
        <v/>
      </c>
      <c r="DY7" s="262" t="str">
        <f ca="true">+IF(OFFSET('Hygiene Data'!$G$12,0,10*ROW('Hygiene Data'!G1))="","",OFFSET('Hygiene Data'!$G$12,0,10*ROW('Hygiene Data'!G1)))</f>
        <v/>
      </c>
      <c r="DZ7" s="262" t="str">
        <f ca="true">+IF(OFFSET('Hygiene Data'!$G$13,0,10*ROW('Hygiene Data'!G1))="","",OFFSET('Hygiene Data'!$G$13,0,10*ROW('Hygiene Data'!G1)))</f>
        <v/>
      </c>
      <c r="EA7" s="262" t="str">
        <f ca="true">+IF(OFFSET('Hygiene Data'!$H$11,0,10*ROW('Hygiene Data'!H1))="","",OFFSET('Hygiene Data'!$H$11,0,10*ROW('Hygiene Data'!H1)))</f>
        <v/>
      </c>
      <c r="EB7" s="262" t="str">
        <f ca="true">+IF(OFFSET('Hygiene Data'!$H$12,0,10*ROW('Hygiene Data'!H1))="","",OFFSET('Hygiene Data'!$H$12,0,10*ROW('Hygiene Data'!H1)))</f>
        <v/>
      </c>
      <c r="EC7" s="262" t="str">
        <f ca="true">+IF(OFFSET('Hygiene Data'!$H$13,0,10*ROW('Hygiene Data'!H1))="","",OFFSET('Hygiene Data'!$H$13,0,10*ROW('Hygiene Data'!H1)))</f>
        <v/>
      </c>
      <c r="ED7" s="262" t="str">
        <f ca="true">+IF(OFFSET('Hygiene Data'!$I$11,0,10*ROW('Hygiene Data'!I1))="","",OFFSET('Hygiene Data'!$I$11,0,10*ROW('Hygiene Data'!I1)))</f>
        <v/>
      </c>
      <c r="EE7" s="262" t="str">
        <f ca="true">+IF(OFFSET('Hygiene Data'!$I$12,0,10*ROW('Hygiene Data'!I1))="","",OFFSET('Hygiene Data'!$I$12,0,10*ROW('Hygiene Data'!I1)))</f>
        <v/>
      </c>
      <c r="EF7" s="262" t="str">
        <f ca="true">+IF(OFFSET('Hygiene Data'!$I$13,0,10*ROW('Hygiene Data'!I1))="","",OFFSET('Hygiene Data'!$I$13,0,10*ROW('Hygiene Data'!I1)))</f>
        <v/>
      </c>
    </row>
    <row xmlns:x14ac="http://schemas.microsoft.com/office/spreadsheetml/2009/9/ac" r="8" x14ac:dyDescent="0.2">
      <c r="A8" s="32" t="str">
        <f ca="true">+IF(OFFSET('Water Data'!$B$2,0,10*ROW('Water Data'!E2))="","",OFFSET('Water Data'!$B$2,0,10*ROW('Water Data'!E2)))</f>
        <v>ARM_2020_UIS</v>
      </c>
      <c r="B8" s="32" t="str">
        <f ca="true">+IF(OFFSET('Water Data'!$C$2,0,10*ROW('Water Data'!F2))="","",OFFSET('Water Data'!$C$2,0,10*ROW('Water Data'!F2)))</f>
        <v>Other</v>
      </c>
      <c r="C8" s="318">
        <f t="shared" ca="true" si="0"/>
        <v>2020</v>
      </c>
      <c r="D8" s="85"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85"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97.549955151770874</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85"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97.739670000000004</v>
      </c>
      <c r="S8" s="85"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85"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85">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97.440665546975197</v>
      </c>
      <c r="V8" s="86"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86"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86"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86"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86"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87"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87"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8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97.549955151770874</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87"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87">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97.739670000000004</v>
      </c>
      <c r="BO8" s="87"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87"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87">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97.440665546975197</v>
      </c>
      <c r="BR8" s="262"/>
      <c r="BS8" s="262" t="str">
        <f ca="true">+IF(OFFSET('Water Data'!$D$27,0,10*ROW('Water Data'!D2))="","",OFFSET('Water Data'!$D$27,0,10*ROW('Water Data'!D2)))</f>
        <v/>
      </c>
      <c r="BT8" s="262" t="str">
        <f ca="true">+IF(OFFSET('Water Data'!$D$28,0,10*ROW('Water Data'!D2))="","",OFFSET('Water Data'!$D$28,0,10*ROW('Water Data'!D2)))</f>
        <v/>
      </c>
      <c r="BU8" s="262" t="str">
        <f ca="true">+IF(OFFSET('Water Data'!$D$29,0,10*ROW('Water Data'!D2))="","",OFFSET('Water Data'!$D$29,0,10*ROW('Water Data'!D2)))</f>
        <v>Yes</v>
      </c>
      <c r="BV8" s="262" t="str">
        <f ca="true">+IF(OFFSET('Water Data'!$E$27,0,10*ROW('Water Data'!E2))="","",OFFSET('Water Data'!$E$27,0,10*ROW('Water Data'!E2)))</f>
        <v/>
      </c>
      <c r="BW8" s="262" t="str">
        <f ca="true">+IF(OFFSET('Water Data'!$E$28,0,10*ROW('Water Data'!E2))="","",OFFSET('Water Data'!$E$28,0,10*ROW('Water Data'!E2)))</f>
        <v/>
      </c>
      <c r="BX8" s="262" t="str">
        <f ca="true">+IF(OFFSET('Water Data'!$E$29,0,10*ROW('Water Data'!E2))="","",OFFSET('Water Data'!$E$29,0,10*ROW('Water Data'!E2)))</f>
        <v/>
      </c>
      <c r="BY8" s="262" t="str">
        <f ca="true">+IF(OFFSET('Water Data'!$F$27,0,10*ROW('Water Data'!F2))="","",OFFSET('Water Data'!$F$27,0,10*ROW('Water Data'!F2)))</f>
        <v/>
      </c>
      <c r="BZ8" s="262" t="str">
        <f ca="true">+IF(OFFSET('Water Data'!$F$28,0,10*ROW('Water Data'!F2))="","",OFFSET('Water Data'!$F$28,0,10*ROW('Water Data'!F2)))</f>
        <v/>
      </c>
      <c r="CA8" s="262" t="str">
        <f ca="true">+IF(OFFSET('Water Data'!$F$29,0,10*ROW('Water Data'!F2))="","",OFFSET('Water Data'!$F$29,0,10*ROW('Water Data'!F2)))</f>
        <v/>
      </c>
      <c r="CB8" s="262" t="str">
        <f ca="true">+IF(OFFSET('Water Data'!$G$27,0,10*ROW('Water Data'!G2))="","",OFFSET('Water Data'!$G$27,0,10*ROW('Water Data'!G2)))</f>
        <v/>
      </c>
      <c r="CC8" s="262" t="str">
        <f ca="true">+IF(OFFSET('Water Data'!$G$28,0,10*ROW('Water Data'!G2))="","",OFFSET('Water Data'!$G$28,0,10*ROW('Water Data'!G2)))</f>
        <v/>
      </c>
      <c r="CD8" s="262" t="str">
        <f ca="true">+IF(OFFSET('Water Data'!$G$29,0,10*ROW('Water Data'!G2))="","",OFFSET('Water Data'!$G$29,0,10*ROW('Water Data'!G2)))</f>
        <v/>
      </c>
      <c r="CE8" s="262" t="str">
        <f ca="true">+IF(OFFSET('Water Data'!$H$27,0,10*ROW('Water Data'!H2))="","",OFFSET('Water Data'!$H$27,0,10*ROW('Water Data'!H2)))</f>
        <v/>
      </c>
      <c r="CF8" s="262" t="str">
        <f ca="true">+IF(OFFSET('Water Data'!$H$28,0,10*ROW('Water Data'!H2))="","",OFFSET('Water Data'!$H$28,0,10*ROW('Water Data'!H2)))</f>
        <v/>
      </c>
      <c r="CG8" s="262" t="str">
        <f ca="true">+IF(OFFSET('Water Data'!$H$29,0,10*ROW('Water Data'!H2))="","",OFFSET('Water Data'!$H$29,0,10*ROW('Water Data'!H2)))</f>
        <v>Yes</v>
      </c>
      <c r="CH8" s="262" t="str">
        <f ca="true">+IF(OFFSET('Water Data'!$I$27,0,10*ROW('Water Data'!I2))="","",OFFSET('Water Data'!$I$27,0,10*ROW('Water Data'!I2)))</f>
        <v/>
      </c>
      <c r="CI8" s="262" t="str">
        <f ca="true">+IF(OFFSET('Water Data'!$I$28,0,10*ROW('Water Data'!I2))="","",OFFSET('Water Data'!$I$28,0,10*ROW('Water Data'!I2)))</f>
        <v/>
      </c>
      <c r="CJ8" s="262" t="str">
        <f ca="true">+IF(OFFSET('Water Data'!$I$29,0,10*ROW('Water Data'!I2))="","",OFFSET('Water Data'!$I$29,0,10*ROW('Water Data'!I2)))</f>
        <v>Yes</v>
      </c>
      <c r="CK8" s="262" t="str">
        <f ca="true">+IF(OFFSET('Sanitation Data'!$D$28,0,10*ROW('Sanitation Data'!D2))="","",OFFSET('Sanitation Data'!$D$28,0,10*ROW('Sanitation Data'!D2)))</f>
        <v/>
      </c>
      <c r="CL8" s="262" t="str">
        <f ca="true">+IF(OFFSET('Sanitation Data'!$D$29,0,10*ROW('Sanitation Data'!D2))="","",OFFSET('Sanitation Data'!$D$29,0,10*ROW('Sanitation Data'!D2)))</f>
        <v/>
      </c>
      <c r="CM8" s="262" t="str">
        <f ca="true">+IF(OFFSET('Sanitation Data'!$D$30,0,10*ROW('Sanitation Data'!D2))="","",OFFSET('Sanitation Data'!$D$30,0,10*ROW('Sanitation Data'!D2)))</f>
        <v/>
      </c>
      <c r="CN8" s="262" t="str">
        <f ca="true">+IF(OFFSET('Sanitation Data'!$D$31,0,10*ROW('Sanitation Data'!D2))="","",OFFSET('Sanitation Data'!$D$31,0,10*ROW('Sanitation Data'!D2)))</f>
        <v/>
      </c>
      <c r="CO8" s="262" t="str">
        <f ca="true">+IF(OFFSET('Sanitation Data'!$D$32,0,10*ROW('Sanitation Data'!D2))="","",OFFSET('Sanitation Data'!$D$32,0,10*ROW('Sanitation Data'!D2)))</f>
        <v/>
      </c>
      <c r="CP8" s="262" t="str">
        <f ca="true">+IF(OFFSET('Sanitation Data'!$E$28,0,10*ROW('Sanitation Data'!E2))="","",OFFSET('Sanitation Data'!$E$28,0,10*ROW('Sanitation Data'!E2)))</f>
        <v/>
      </c>
      <c r="CQ8" s="262" t="str">
        <f ca="true">+IF(OFFSET('Sanitation Data'!$E$29,0,10*ROW('Sanitation Data'!E2))="","",OFFSET('Sanitation Data'!$E$29,0,10*ROW('Sanitation Data'!E2)))</f>
        <v/>
      </c>
      <c r="CR8" s="262" t="str">
        <f ca="true">+IF(OFFSET('Sanitation Data'!$E$30,0,10*ROW('Sanitation Data'!E2))="","",OFFSET('Sanitation Data'!$E$30,0,10*ROW('Sanitation Data'!E2)))</f>
        <v/>
      </c>
      <c r="CS8" s="262" t="str">
        <f ca="true">+IF(OFFSET('Sanitation Data'!$E$31,0,10*ROW('Sanitation Data'!E2))="","",OFFSET('Sanitation Data'!$E$31,0,10*ROW('Sanitation Data'!E2)))</f>
        <v/>
      </c>
      <c r="CT8" s="262" t="str">
        <f ca="true">+IF(OFFSET('Sanitation Data'!$E$32,0,10*ROW('Sanitation Data'!E2))="","",OFFSET('Sanitation Data'!$E$32,0,10*ROW('Sanitation Data'!E2)))</f>
        <v/>
      </c>
      <c r="CU8" s="262" t="str">
        <f ca="true">+IF(OFFSET('Sanitation Data'!$F$28,0,10*ROW('Sanitation Data'!F2))="","",OFFSET('Sanitation Data'!$F$28,0,10*ROW('Sanitation Data'!F2)))</f>
        <v/>
      </c>
      <c r="CV8" s="262" t="str">
        <f ca="true">+IF(OFFSET('Sanitation Data'!$F$29,0,10*ROW('Sanitation Data'!F2))="","",OFFSET('Sanitation Data'!$F$29,0,10*ROW('Sanitation Data'!F2)))</f>
        <v/>
      </c>
      <c r="CW8" s="262" t="str">
        <f ca="true">+IF(OFFSET('Sanitation Data'!$F$30,0,10*ROW('Sanitation Data'!F2))="","",OFFSET('Sanitation Data'!$F$30,0,10*ROW('Sanitation Data'!F2)))</f>
        <v/>
      </c>
      <c r="CX8" s="262" t="str">
        <f ca="true">+IF(OFFSET('Sanitation Data'!$F$31,0,10*ROW('Sanitation Data'!F2))="","",OFFSET('Sanitation Data'!$F$31,0,10*ROW('Sanitation Data'!F2)))</f>
        <v/>
      </c>
      <c r="CY8" s="262" t="str">
        <f ca="true">+IF(OFFSET('Sanitation Data'!$F$32,0,10*ROW('Sanitation Data'!F2))="","",OFFSET('Sanitation Data'!$F$32,0,10*ROW('Sanitation Data'!F2)))</f>
        <v/>
      </c>
      <c r="CZ8" s="262" t="str">
        <f ca="true">+IF(OFFSET('Sanitation Data'!$G$28,0,10*ROW('Sanitation Data'!G2))="","",OFFSET('Sanitation Data'!$G$28,0,10*ROW('Sanitation Data'!G2)))</f>
        <v/>
      </c>
      <c r="DA8" s="262" t="str">
        <f ca="true">+IF(OFFSET('Sanitation Data'!$G$29,0,10*ROW('Sanitation Data'!G2))="","",OFFSET('Sanitation Data'!$G$29,0,10*ROW('Sanitation Data'!G2)))</f>
        <v/>
      </c>
      <c r="DB8" s="262" t="str">
        <f ca="true">+IF(OFFSET('Sanitation Data'!$G$30,0,10*ROW('Sanitation Data'!G2))="","",OFFSET('Sanitation Data'!$G$30,0,10*ROW('Sanitation Data'!G2)))</f>
        <v/>
      </c>
      <c r="DC8" s="262" t="str">
        <f ca="true">+IF(OFFSET('Sanitation Data'!$G$31,0,10*ROW('Sanitation Data'!G2))="","",OFFSET('Sanitation Data'!$G$31,0,10*ROW('Sanitation Data'!G2)))</f>
        <v/>
      </c>
      <c r="DD8" s="262" t="str">
        <f ca="true">+IF(OFFSET('Sanitation Data'!$G$32,0,10*ROW('Sanitation Data'!G2))="","",OFFSET('Sanitation Data'!$G$32,0,10*ROW('Sanitation Data'!G2)))</f>
        <v/>
      </c>
      <c r="DE8" s="262" t="str">
        <f ca="true">+IF(OFFSET('Sanitation Data'!$H$28,0,10*ROW('Sanitation Data'!H2))="","",OFFSET('Sanitation Data'!$H$28,0,10*ROW('Sanitation Data'!H2)))</f>
        <v/>
      </c>
      <c r="DF8" s="262" t="str">
        <f ca="true">+IF(OFFSET('Sanitation Data'!$H$29,0,10*ROW('Sanitation Data'!H2))="","",OFFSET('Sanitation Data'!$H$29,0,10*ROW('Sanitation Data'!H2)))</f>
        <v/>
      </c>
      <c r="DG8" s="262" t="str">
        <f ca="true">+IF(OFFSET('Sanitation Data'!$H$30,0,10*ROW('Sanitation Data'!H2))="","",OFFSET('Sanitation Data'!$H$30,0,10*ROW('Sanitation Data'!H2)))</f>
        <v/>
      </c>
      <c r="DH8" s="262" t="str">
        <f ca="true">+IF(OFFSET('Sanitation Data'!$H$31,0,10*ROW('Sanitation Data'!H2))="","",OFFSET('Sanitation Data'!$H$31,0,10*ROW('Sanitation Data'!H2)))</f>
        <v/>
      </c>
      <c r="DI8" s="262" t="str">
        <f ca="true">+IF(OFFSET('Sanitation Data'!$H$32,0,10*ROW('Sanitation Data'!H2))="","",OFFSET('Sanitation Data'!$H$32,0,10*ROW('Sanitation Data'!H2)))</f>
        <v/>
      </c>
      <c r="DJ8" s="262" t="str">
        <f ca="true">+IF(OFFSET('Sanitation Data'!$I$28,0,10*ROW('Sanitation Data'!I2))="","",OFFSET('Sanitation Data'!$I$28,0,10*ROW('Sanitation Data'!I2)))</f>
        <v/>
      </c>
      <c r="DK8" s="262" t="str">
        <f ca="true">+IF(OFFSET('Sanitation Data'!$I$29,0,10*ROW('Sanitation Data'!I2))="","",OFFSET('Sanitation Data'!$I$29,0,10*ROW('Sanitation Data'!I2)))</f>
        <v/>
      </c>
      <c r="DL8" s="262" t="str">
        <f ca="true">+IF(OFFSET('Sanitation Data'!$I$30,0,10*ROW('Sanitation Data'!I2))="","",OFFSET('Sanitation Data'!$I$30,0,10*ROW('Sanitation Data'!I2)))</f>
        <v/>
      </c>
      <c r="DM8" s="262" t="str">
        <f ca="true">+IF(OFFSET('Sanitation Data'!$I$31,0,10*ROW('Sanitation Data'!I2))="","",OFFSET('Sanitation Data'!$I$31,0,10*ROW('Sanitation Data'!I2)))</f>
        <v/>
      </c>
      <c r="DN8" s="262" t="str">
        <f ca="true">+IF(OFFSET('Sanitation Data'!$I$32,0,10*ROW('Sanitation Data'!I2))="","",OFFSET('Sanitation Data'!$I$32,0,10*ROW('Sanitation Data'!I2)))</f>
        <v/>
      </c>
      <c r="DO8" s="262" t="str">
        <f ca="true">+IF(OFFSET('Hygiene Data'!$D$11,0,10*ROW('Hygiene Data'!D2))="","",OFFSET('Hygiene Data'!$D$11,0,10*ROW('Hygiene Data'!D2)))</f>
        <v/>
      </c>
      <c r="DP8" s="262" t="str">
        <f ca="true">+IF(OFFSET('Hygiene Data'!$D$12,0,10*ROW('Hygiene Data'!D2))="","",OFFSET('Hygiene Data'!$D$12,0,10*ROW('Hygiene Data'!D2)))</f>
        <v/>
      </c>
      <c r="DQ8" s="262" t="str">
        <f ca="true">+IF(OFFSET('Hygiene Data'!$D$13,0,10*ROW('Hygiene Data'!D2))="","",OFFSET('Hygiene Data'!$D$13,0,10*ROW('Hygiene Data'!D2)))</f>
        <v>Yes</v>
      </c>
      <c r="DR8" s="262" t="str">
        <f ca="true">+IF(OFFSET('Hygiene Data'!$E$11,0,10*ROW('Hygiene Data'!E2))="","",OFFSET('Hygiene Data'!$E$11,0,10*ROW('Hygiene Data'!E2)))</f>
        <v/>
      </c>
      <c r="DS8" s="262" t="str">
        <f ca="true">+IF(OFFSET('Hygiene Data'!$E$12,0,10*ROW('Hygiene Data'!E2))="","",OFFSET('Hygiene Data'!$E$12,0,10*ROW('Hygiene Data'!E2)))</f>
        <v/>
      </c>
      <c r="DT8" s="262" t="str">
        <f ca="true">+IF(OFFSET('Hygiene Data'!$E$13,0,10*ROW('Hygiene Data'!E2))="","",OFFSET('Hygiene Data'!$E$13,0,10*ROW('Hygiene Data'!E2)))</f>
        <v/>
      </c>
      <c r="DU8" s="262" t="str">
        <f ca="true">+IF(OFFSET('Hygiene Data'!$F$11,0,10*ROW('Hygiene Data'!F2))="","",OFFSET('Hygiene Data'!$F$11,0,10*ROW('Hygiene Data'!F2)))</f>
        <v/>
      </c>
      <c r="DV8" s="262" t="str">
        <f ca="true">+IF(OFFSET('Hygiene Data'!$F$12,0,10*ROW('Hygiene Data'!F2))="","",OFFSET('Hygiene Data'!$F$12,0,10*ROW('Hygiene Data'!F2)))</f>
        <v/>
      </c>
      <c r="DW8" s="262" t="str">
        <f ca="true">+IF(OFFSET('Hygiene Data'!$F$13,0,10*ROW('Hygiene Data'!F2))="","",OFFSET('Hygiene Data'!$F$13,0,10*ROW('Hygiene Data'!F2)))</f>
        <v/>
      </c>
      <c r="DX8" s="262" t="str">
        <f ca="true">+IF(OFFSET('Hygiene Data'!$G$11,0,10*ROW('Hygiene Data'!G2))="","",OFFSET('Hygiene Data'!$G$11,0,10*ROW('Hygiene Data'!G2)))</f>
        <v/>
      </c>
      <c r="DY8" s="262" t="str">
        <f ca="true">+IF(OFFSET('Hygiene Data'!$G$12,0,10*ROW('Hygiene Data'!G2))="","",OFFSET('Hygiene Data'!$G$12,0,10*ROW('Hygiene Data'!G2)))</f>
        <v/>
      </c>
      <c r="DZ8" s="262" t="str">
        <f ca="true">+IF(OFFSET('Hygiene Data'!$G$13,0,10*ROW('Hygiene Data'!G2))="","",OFFSET('Hygiene Data'!$G$13,0,10*ROW('Hygiene Data'!G2)))</f>
        <v/>
      </c>
      <c r="EA8" s="262" t="str">
        <f ca="true">+IF(OFFSET('Hygiene Data'!$H$11,0,10*ROW('Hygiene Data'!H2))="","",OFFSET('Hygiene Data'!$H$11,0,10*ROW('Hygiene Data'!H2)))</f>
        <v/>
      </c>
      <c r="EB8" s="262" t="str">
        <f ca="true">+IF(OFFSET('Hygiene Data'!$H$12,0,10*ROW('Hygiene Data'!H2))="","",OFFSET('Hygiene Data'!$H$12,0,10*ROW('Hygiene Data'!H2)))</f>
        <v/>
      </c>
      <c r="EC8" s="262" t="str">
        <f ca="true">+IF(OFFSET('Hygiene Data'!$H$13,0,10*ROW('Hygiene Data'!H2))="","",OFFSET('Hygiene Data'!$H$13,0,10*ROW('Hygiene Data'!H2)))</f>
        <v>Yes</v>
      </c>
      <c r="ED8" s="262" t="str">
        <f ca="true">+IF(OFFSET('Hygiene Data'!$I$11,0,10*ROW('Hygiene Data'!I2))="","",OFFSET('Hygiene Data'!$I$11,0,10*ROW('Hygiene Data'!I2)))</f>
        <v/>
      </c>
      <c r="EE8" s="262" t="str">
        <f ca="true">+IF(OFFSET('Hygiene Data'!$I$12,0,10*ROW('Hygiene Data'!I2))="","",OFFSET('Hygiene Data'!$I$12,0,10*ROW('Hygiene Data'!I2)))</f>
        <v/>
      </c>
      <c r="EF8" s="262"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ARM_2021_UIS</v>
      </c>
      <c r="B9" s="32" t="str">
        <f ca="true">+IF(OFFSET('Water Data'!$C$2,0,10*ROW('Water Data'!F3))="","",OFFSET('Water Data'!$C$2,0,10*ROW('Water Data'!F3)))</f>
        <v>Other</v>
      </c>
      <c r="C9" s="318">
        <f t="shared" ca="true" si="0"/>
        <v>2021</v>
      </c>
      <c r="D9" s="85">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97.55042375745694</v>
      </c>
      <c r="E9" s="85"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85"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97.74</v>
      </c>
      <c r="Q9" s="85"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85"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85">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97.44335261567754</v>
      </c>
      <c r="T9" s="85"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85"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86"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86"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86"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86"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86"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87"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87"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8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97.55042375745694</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87"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87">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97.74</v>
      </c>
      <c r="BO9" s="87"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87"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87">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97.44335261567754</v>
      </c>
      <c r="BR9" s="262"/>
      <c r="BS9" s="262" t="str">
        <f ca="true">+IF(OFFSET('Water Data'!$D$27,0,10*ROW('Water Data'!D3))="","",OFFSET('Water Data'!$D$27,0,10*ROW('Water Data'!D3)))</f>
        <v>Yes</v>
      </c>
      <c r="BT9" s="262" t="str">
        <f ca="true">+IF(OFFSET('Water Data'!$D$28,0,10*ROW('Water Data'!D3))="","",OFFSET('Water Data'!$D$28,0,10*ROW('Water Data'!D3)))</f>
        <v/>
      </c>
      <c r="BU9" s="262" t="str">
        <f ca="true">+IF(OFFSET('Water Data'!$D$29,0,10*ROW('Water Data'!D3))="","",OFFSET('Water Data'!$D$29,0,10*ROW('Water Data'!D3)))</f>
        <v/>
      </c>
      <c r="BV9" s="262" t="str">
        <f ca="true">+IF(OFFSET('Water Data'!$E$27,0,10*ROW('Water Data'!E3))="","",OFFSET('Water Data'!$E$27,0,10*ROW('Water Data'!E3)))</f>
        <v/>
      </c>
      <c r="BW9" s="262" t="str">
        <f ca="true">+IF(OFFSET('Water Data'!$E$28,0,10*ROW('Water Data'!E3))="","",OFFSET('Water Data'!$E$28,0,10*ROW('Water Data'!E3)))</f>
        <v/>
      </c>
      <c r="BX9" s="262" t="str">
        <f ca="true">+IF(OFFSET('Water Data'!$E$29,0,10*ROW('Water Data'!E3))="","",OFFSET('Water Data'!$E$29,0,10*ROW('Water Data'!E3)))</f>
        <v/>
      </c>
      <c r="BY9" s="262" t="str">
        <f ca="true">+IF(OFFSET('Water Data'!$F$27,0,10*ROW('Water Data'!F3))="","",OFFSET('Water Data'!$F$27,0,10*ROW('Water Data'!F3)))</f>
        <v/>
      </c>
      <c r="BZ9" s="262" t="str">
        <f ca="true">+IF(OFFSET('Water Data'!$F$28,0,10*ROW('Water Data'!F3))="","",OFFSET('Water Data'!$F$28,0,10*ROW('Water Data'!F3)))</f>
        <v/>
      </c>
      <c r="CA9" s="262" t="str">
        <f ca="true">+IF(OFFSET('Water Data'!$F$29,0,10*ROW('Water Data'!F3))="","",OFFSET('Water Data'!$F$29,0,10*ROW('Water Data'!F3)))</f>
        <v/>
      </c>
      <c r="CB9" s="262" t="str">
        <f ca="true">+IF(OFFSET('Water Data'!$G$27,0,10*ROW('Water Data'!G3))="","",OFFSET('Water Data'!$G$27,0,10*ROW('Water Data'!G3)))</f>
        <v/>
      </c>
      <c r="CC9" s="262" t="str">
        <f ca="true">+IF(OFFSET('Water Data'!$G$28,0,10*ROW('Water Data'!G3))="","",OFFSET('Water Data'!$G$28,0,10*ROW('Water Data'!G3)))</f>
        <v/>
      </c>
      <c r="CD9" s="262" t="str">
        <f ca="true">+IF(OFFSET('Water Data'!$G$29,0,10*ROW('Water Data'!G3))="","",OFFSET('Water Data'!$G$29,0,10*ROW('Water Data'!G3)))</f>
        <v/>
      </c>
      <c r="CE9" s="262" t="str">
        <f ca="true">+IF(OFFSET('Water Data'!$H$27,0,10*ROW('Water Data'!H3))="","",OFFSET('Water Data'!$H$27,0,10*ROW('Water Data'!H3)))</f>
        <v>Yes</v>
      </c>
      <c r="CF9" s="262" t="str">
        <f ca="true">+IF(OFFSET('Water Data'!$H$28,0,10*ROW('Water Data'!H3))="","",OFFSET('Water Data'!$H$28,0,10*ROW('Water Data'!H3)))</f>
        <v/>
      </c>
      <c r="CG9" s="262" t="str">
        <f ca="true">+IF(OFFSET('Water Data'!$H$29,0,10*ROW('Water Data'!H3))="","",OFFSET('Water Data'!$H$29,0,10*ROW('Water Data'!H3)))</f>
        <v/>
      </c>
      <c r="CH9" s="262" t="str">
        <f ca="true">+IF(OFFSET('Water Data'!$I$27,0,10*ROW('Water Data'!I3))="","",OFFSET('Water Data'!$I$27,0,10*ROW('Water Data'!I3)))</f>
        <v>Yes</v>
      </c>
      <c r="CI9" s="262" t="str">
        <f ca="true">+IF(OFFSET('Water Data'!$I$28,0,10*ROW('Water Data'!I3))="","",OFFSET('Water Data'!$I$28,0,10*ROW('Water Data'!I3)))</f>
        <v/>
      </c>
      <c r="CJ9" s="262" t="str">
        <f ca="true">+IF(OFFSET('Water Data'!$I$29,0,10*ROW('Water Data'!I3))="","",OFFSET('Water Data'!$I$29,0,10*ROW('Water Data'!I3)))</f>
        <v/>
      </c>
      <c r="CK9" s="262" t="str">
        <f ca="true">+IF(OFFSET('Sanitation Data'!$D$28,0,10*ROW('Sanitation Data'!D3))="","",OFFSET('Sanitation Data'!$D$28,0,10*ROW('Sanitation Data'!D3)))</f>
        <v/>
      </c>
      <c r="CL9" s="262" t="str">
        <f ca="true">+IF(OFFSET('Sanitation Data'!$D$29,0,10*ROW('Sanitation Data'!D3))="","",OFFSET('Sanitation Data'!$D$29,0,10*ROW('Sanitation Data'!D3)))</f>
        <v/>
      </c>
      <c r="CM9" s="262" t="str">
        <f ca="true">+IF(OFFSET('Sanitation Data'!$D$30,0,10*ROW('Sanitation Data'!D3))="","",OFFSET('Sanitation Data'!$D$30,0,10*ROW('Sanitation Data'!D3)))</f>
        <v/>
      </c>
      <c r="CN9" s="262" t="str">
        <f ca="true">+IF(OFFSET('Sanitation Data'!$D$31,0,10*ROW('Sanitation Data'!D3))="","",OFFSET('Sanitation Data'!$D$31,0,10*ROW('Sanitation Data'!D3)))</f>
        <v/>
      </c>
      <c r="CO9" s="262" t="str">
        <f ca="true">+IF(OFFSET('Sanitation Data'!$D$32,0,10*ROW('Sanitation Data'!D3))="","",OFFSET('Sanitation Data'!$D$32,0,10*ROW('Sanitation Data'!D3)))</f>
        <v/>
      </c>
      <c r="CP9" s="262" t="str">
        <f ca="true">+IF(OFFSET('Sanitation Data'!$E$28,0,10*ROW('Sanitation Data'!E3))="","",OFFSET('Sanitation Data'!$E$28,0,10*ROW('Sanitation Data'!E3)))</f>
        <v/>
      </c>
      <c r="CQ9" s="262" t="str">
        <f ca="true">+IF(OFFSET('Sanitation Data'!$E$29,0,10*ROW('Sanitation Data'!E3))="","",OFFSET('Sanitation Data'!$E$29,0,10*ROW('Sanitation Data'!E3)))</f>
        <v/>
      </c>
      <c r="CR9" s="262" t="str">
        <f ca="true">+IF(OFFSET('Sanitation Data'!$E$30,0,10*ROW('Sanitation Data'!E3))="","",OFFSET('Sanitation Data'!$E$30,0,10*ROW('Sanitation Data'!E3)))</f>
        <v/>
      </c>
      <c r="CS9" s="262" t="str">
        <f ca="true">+IF(OFFSET('Sanitation Data'!$E$31,0,10*ROW('Sanitation Data'!E3))="","",OFFSET('Sanitation Data'!$E$31,0,10*ROW('Sanitation Data'!E3)))</f>
        <v/>
      </c>
      <c r="CT9" s="262" t="str">
        <f ca="true">+IF(OFFSET('Sanitation Data'!$E$32,0,10*ROW('Sanitation Data'!E3))="","",OFFSET('Sanitation Data'!$E$32,0,10*ROW('Sanitation Data'!E3)))</f>
        <v/>
      </c>
      <c r="CU9" s="262" t="str">
        <f ca="true">+IF(OFFSET('Sanitation Data'!$F$28,0,10*ROW('Sanitation Data'!F3))="","",OFFSET('Sanitation Data'!$F$28,0,10*ROW('Sanitation Data'!F3)))</f>
        <v/>
      </c>
      <c r="CV9" s="262" t="str">
        <f ca="true">+IF(OFFSET('Sanitation Data'!$F$29,0,10*ROW('Sanitation Data'!F3))="","",OFFSET('Sanitation Data'!$F$29,0,10*ROW('Sanitation Data'!F3)))</f>
        <v/>
      </c>
      <c r="CW9" s="262" t="str">
        <f ca="true">+IF(OFFSET('Sanitation Data'!$F$30,0,10*ROW('Sanitation Data'!F3))="","",OFFSET('Sanitation Data'!$F$30,0,10*ROW('Sanitation Data'!F3)))</f>
        <v/>
      </c>
      <c r="CX9" s="262" t="str">
        <f ca="true">+IF(OFFSET('Sanitation Data'!$F$31,0,10*ROW('Sanitation Data'!F3))="","",OFFSET('Sanitation Data'!$F$31,0,10*ROW('Sanitation Data'!F3)))</f>
        <v/>
      </c>
      <c r="CY9" s="262" t="str">
        <f ca="true">+IF(OFFSET('Sanitation Data'!$F$32,0,10*ROW('Sanitation Data'!F3))="","",OFFSET('Sanitation Data'!$F$32,0,10*ROW('Sanitation Data'!F3)))</f>
        <v/>
      </c>
      <c r="CZ9" s="262" t="str">
        <f ca="true">+IF(OFFSET('Sanitation Data'!$G$28,0,10*ROW('Sanitation Data'!G3))="","",OFFSET('Sanitation Data'!$G$28,0,10*ROW('Sanitation Data'!G3)))</f>
        <v/>
      </c>
      <c r="DA9" s="262" t="str">
        <f ca="true">+IF(OFFSET('Sanitation Data'!$G$29,0,10*ROW('Sanitation Data'!G3))="","",OFFSET('Sanitation Data'!$G$29,0,10*ROW('Sanitation Data'!G3)))</f>
        <v/>
      </c>
      <c r="DB9" s="262" t="str">
        <f ca="true">+IF(OFFSET('Sanitation Data'!$G$30,0,10*ROW('Sanitation Data'!G3))="","",OFFSET('Sanitation Data'!$G$30,0,10*ROW('Sanitation Data'!G3)))</f>
        <v/>
      </c>
      <c r="DC9" s="262" t="str">
        <f ca="true">+IF(OFFSET('Sanitation Data'!$G$31,0,10*ROW('Sanitation Data'!G3))="","",OFFSET('Sanitation Data'!$G$31,0,10*ROW('Sanitation Data'!G3)))</f>
        <v/>
      </c>
      <c r="DD9" s="262" t="str">
        <f ca="true">+IF(OFFSET('Sanitation Data'!$G$32,0,10*ROW('Sanitation Data'!G3))="","",OFFSET('Sanitation Data'!$G$32,0,10*ROW('Sanitation Data'!G3)))</f>
        <v/>
      </c>
      <c r="DE9" s="262" t="str">
        <f ca="true">+IF(OFFSET('Sanitation Data'!$H$28,0,10*ROW('Sanitation Data'!H3))="","",OFFSET('Sanitation Data'!$H$28,0,10*ROW('Sanitation Data'!H3)))</f>
        <v/>
      </c>
      <c r="DF9" s="262" t="str">
        <f ca="true">+IF(OFFSET('Sanitation Data'!$H$29,0,10*ROW('Sanitation Data'!H3))="","",OFFSET('Sanitation Data'!$H$29,0,10*ROW('Sanitation Data'!H3)))</f>
        <v/>
      </c>
      <c r="DG9" s="262" t="str">
        <f ca="true">+IF(OFFSET('Sanitation Data'!$H$30,0,10*ROW('Sanitation Data'!H3))="","",OFFSET('Sanitation Data'!$H$30,0,10*ROW('Sanitation Data'!H3)))</f>
        <v/>
      </c>
      <c r="DH9" s="262" t="str">
        <f ca="true">+IF(OFFSET('Sanitation Data'!$H$31,0,10*ROW('Sanitation Data'!H3))="","",OFFSET('Sanitation Data'!$H$31,0,10*ROW('Sanitation Data'!H3)))</f>
        <v/>
      </c>
      <c r="DI9" s="262" t="str">
        <f ca="true">+IF(OFFSET('Sanitation Data'!$H$32,0,10*ROW('Sanitation Data'!H3))="","",OFFSET('Sanitation Data'!$H$32,0,10*ROW('Sanitation Data'!H3)))</f>
        <v/>
      </c>
      <c r="DJ9" s="262" t="str">
        <f ca="true">+IF(OFFSET('Sanitation Data'!$I$28,0,10*ROW('Sanitation Data'!I3))="","",OFFSET('Sanitation Data'!$I$28,0,10*ROW('Sanitation Data'!I3)))</f>
        <v/>
      </c>
      <c r="DK9" s="262" t="str">
        <f ca="true">+IF(OFFSET('Sanitation Data'!$I$29,0,10*ROW('Sanitation Data'!I3))="","",OFFSET('Sanitation Data'!$I$29,0,10*ROW('Sanitation Data'!I3)))</f>
        <v/>
      </c>
      <c r="DL9" s="262" t="str">
        <f ca="true">+IF(OFFSET('Sanitation Data'!$I$30,0,10*ROW('Sanitation Data'!I3))="","",OFFSET('Sanitation Data'!$I$30,0,10*ROW('Sanitation Data'!I3)))</f>
        <v/>
      </c>
      <c r="DM9" s="262" t="str">
        <f ca="true">+IF(OFFSET('Sanitation Data'!$I$31,0,10*ROW('Sanitation Data'!I3))="","",OFFSET('Sanitation Data'!$I$31,0,10*ROW('Sanitation Data'!I3)))</f>
        <v/>
      </c>
      <c r="DN9" s="262" t="str">
        <f ca="true">+IF(OFFSET('Sanitation Data'!$I$32,0,10*ROW('Sanitation Data'!I3))="","",OFFSET('Sanitation Data'!$I$32,0,10*ROW('Sanitation Data'!I3)))</f>
        <v/>
      </c>
      <c r="DO9" s="262" t="str">
        <f ca="true">+IF(OFFSET('Hygiene Data'!$D$11,0,10*ROW('Hygiene Data'!D3))="","",OFFSET('Hygiene Data'!$D$11,0,10*ROW('Hygiene Data'!D3)))</f>
        <v/>
      </c>
      <c r="DP9" s="262" t="str">
        <f ca="true">+IF(OFFSET('Hygiene Data'!$D$12,0,10*ROW('Hygiene Data'!D3))="","",OFFSET('Hygiene Data'!$D$12,0,10*ROW('Hygiene Data'!D3)))</f>
        <v/>
      </c>
      <c r="DQ9" s="262" t="str">
        <f ca="true">+IF(OFFSET('Hygiene Data'!$D$13,0,10*ROW('Hygiene Data'!D3))="","",OFFSET('Hygiene Data'!$D$13,0,10*ROW('Hygiene Data'!D3)))</f>
        <v>Yes</v>
      </c>
      <c r="DR9" s="262" t="str">
        <f ca="true">+IF(OFFSET('Hygiene Data'!$E$11,0,10*ROW('Hygiene Data'!E3))="","",OFFSET('Hygiene Data'!$E$11,0,10*ROW('Hygiene Data'!E3)))</f>
        <v/>
      </c>
      <c r="DS9" s="262" t="str">
        <f ca="true">+IF(OFFSET('Hygiene Data'!$E$12,0,10*ROW('Hygiene Data'!E3))="","",OFFSET('Hygiene Data'!$E$12,0,10*ROW('Hygiene Data'!E3)))</f>
        <v/>
      </c>
      <c r="DT9" s="262" t="str">
        <f ca="true">+IF(OFFSET('Hygiene Data'!$E$13,0,10*ROW('Hygiene Data'!E3))="","",OFFSET('Hygiene Data'!$E$13,0,10*ROW('Hygiene Data'!E3)))</f>
        <v/>
      </c>
      <c r="DU9" s="262" t="str">
        <f ca="true">+IF(OFFSET('Hygiene Data'!$F$11,0,10*ROW('Hygiene Data'!F3))="","",OFFSET('Hygiene Data'!$F$11,0,10*ROW('Hygiene Data'!F3)))</f>
        <v/>
      </c>
      <c r="DV9" s="262" t="str">
        <f ca="true">+IF(OFFSET('Hygiene Data'!$F$12,0,10*ROW('Hygiene Data'!F3))="","",OFFSET('Hygiene Data'!$F$12,0,10*ROW('Hygiene Data'!F3)))</f>
        <v/>
      </c>
      <c r="DW9" s="262" t="str">
        <f ca="true">+IF(OFFSET('Hygiene Data'!$F$13,0,10*ROW('Hygiene Data'!F3))="","",OFFSET('Hygiene Data'!$F$13,0,10*ROW('Hygiene Data'!F3)))</f>
        <v/>
      </c>
      <c r="DX9" s="262" t="str">
        <f ca="true">+IF(OFFSET('Hygiene Data'!$G$11,0,10*ROW('Hygiene Data'!G3))="","",OFFSET('Hygiene Data'!$G$11,0,10*ROW('Hygiene Data'!G3)))</f>
        <v/>
      </c>
      <c r="DY9" s="262" t="str">
        <f ca="true">+IF(OFFSET('Hygiene Data'!$G$12,0,10*ROW('Hygiene Data'!G3))="","",OFFSET('Hygiene Data'!$G$12,0,10*ROW('Hygiene Data'!G3)))</f>
        <v/>
      </c>
      <c r="DZ9" s="262" t="str">
        <f ca="true">+IF(OFFSET('Hygiene Data'!$G$13,0,10*ROW('Hygiene Data'!G3))="","",OFFSET('Hygiene Data'!$G$13,0,10*ROW('Hygiene Data'!G3)))</f>
        <v/>
      </c>
      <c r="EA9" s="262" t="str">
        <f ca="true">+IF(OFFSET('Hygiene Data'!$H$11,0,10*ROW('Hygiene Data'!H3))="","",OFFSET('Hygiene Data'!$H$11,0,10*ROW('Hygiene Data'!H3)))</f>
        <v/>
      </c>
      <c r="EB9" s="262" t="str">
        <f ca="true">+IF(OFFSET('Hygiene Data'!$H$12,0,10*ROW('Hygiene Data'!H3))="","",OFFSET('Hygiene Data'!$H$12,0,10*ROW('Hygiene Data'!H3)))</f>
        <v/>
      </c>
      <c r="EC9" s="262" t="str">
        <f ca="true">+IF(OFFSET('Hygiene Data'!$H$13,0,10*ROW('Hygiene Data'!H3))="","",OFFSET('Hygiene Data'!$H$13,0,10*ROW('Hygiene Data'!H3)))</f>
        <v>Yes</v>
      </c>
      <c r="ED9" s="262" t="str">
        <f ca="true">+IF(OFFSET('Hygiene Data'!$I$11,0,10*ROW('Hygiene Data'!I3))="","",OFFSET('Hygiene Data'!$I$11,0,10*ROW('Hygiene Data'!I3)))</f>
        <v/>
      </c>
      <c r="EE9" s="262" t="str">
        <f ca="true">+IF(OFFSET('Hygiene Data'!$I$12,0,10*ROW('Hygiene Data'!I3))="","",OFFSET('Hygiene Data'!$I$12,0,10*ROW('Hygiene Data'!I3)))</f>
        <v/>
      </c>
      <c r="EF9" s="262" t="str">
        <f ca="true">+IF(OFFSET('Hygiene Data'!$I$13,0,10*ROW('Hygiene Data'!I3))="","",OFFSET('Hygiene Data'!$I$13,0,10*ROW('Hygiene Data'!I3)))</f>
        <v>Yes</v>
      </c>
    </row>
    <row xmlns:x14ac="http://schemas.microsoft.com/office/spreadsheetml/2009/9/ac" r="10" x14ac:dyDescent="0.2">
      <c r="A10" s="32" t="str">
        <f ca="true">+IF(OFFSET('Water Data'!$B$2,0,10*ROW('Water Data'!E4))="","",OFFSET('Water Data'!$B$2,0,10*ROW('Water Data'!E4)))</f>
        <v>ARM_2021_PWH</v>
      </c>
      <c r="B10" s="32" t="str">
        <f ca="true">+IF(OFFSET('Water Data'!$C$2,0,10*ROW('Water Data'!F4))="","",OFFSET('Water Data'!$C$2,0,10*ROW('Water Data'!F4)))</f>
        <v>Other</v>
      </c>
      <c r="C10" s="318">
        <f t="shared" ca="true" si="0"/>
        <v>2021</v>
      </c>
      <c r="D10" s="85"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85"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85">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98.1</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85"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85"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85"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85"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85"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86"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86"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90.4</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86"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86"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86"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87"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87"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87">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97.5</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87"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87"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87"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87"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87"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62"/>
      <c r="BS10" s="262" t="str">
        <f ca="true">+IF(OFFSET('Water Data'!$D$27,0,10*ROW('Water Data'!D4))="","",OFFSET('Water Data'!$D$27,0,10*ROW('Water Data'!D4)))</f>
        <v/>
      </c>
      <c r="BT10" s="262" t="str">
        <f ca="true">+IF(OFFSET('Water Data'!$D$28,0,10*ROW('Water Data'!D4))="","",OFFSET('Water Data'!$D$28,0,10*ROW('Water Data'!D4)))</f>
        <v/>
      </c>
      <c r="BU10" s="262" t="str">
        <f ca="true">+IF(OFFSET('Water Data'!$D$29,0,10*ROW('Water Data'!D4))="","",OFFSET('Water Data'!$D$29,0,10*ROW('Water Data'!D4)))</f>
        <v>Yes</v>
      </c>
      <c r="BV10" s="262" t="str">
        <f ca="true">+IF(OFFSET('Water Data'!$E$27,0,10*ROW('Water Data'!E4))="","",OFFSET('Water Data'!$E$27,0,10*ROW('Water Data'!E4)))</f>
        <v/>
      </c>
      <c r="BW10" s="262" t="str">
        <f ca="true">+IF(OFFSET('Water Data'!$E$28,0,10*ROW('Water Data'!E4))="","",OFFSET('Water Data'!$E$28,0,10*ROW('Water Data'!E4)))</f>
        <v/>
      </c>
      <c r="BX10" s="262" t="str">
        <f ca="true">+IF(OFFSET('Water Data'!$E$29,0,10*ROW('Water Data'!E4))="","",OFFSET('Water Data'!$E$29,0,10*ROW('Water Data'!E4)))</f>
        <v/>
      </c>
      <c r="BY10" s="262" t="str">
        <f ca="true">+IF(OFFSET('Water Data'!$F$27,0,10*ROW('Water Data'!F4))="","",OFFSET('Water Data'!$F$27,0,10*ROW('Water Data'!F4)))</f>
        <v/>
      </c>
      <c r="BZ10" s="262" t="str">
        <f ca="true">+IF(OFFSET('Water Data'!$F$28,0,10*ROW('Water Data'!F4))="","",OFFSET('Water Data'!$F$28,0,10*ROW('Water Data'!F4)))</f>
        <v/>
      </c>
      <c r="CA10" s="262" t="str">
        <f ca="true">+IF(OFFSET('Water Data'!$F$29,0,10*ROW('Water Data'!F4))="","",OFFSET('Water Data'!$F$29,0,10*ROW('Water Data'!F4)))</f>
        <v/>
      </c>
      <c r="CB10" s="262" t="str">
        <f ca="true">+IF(OFFSET('Water Data'!$G$27,0,10*ROW('Water Data'!G4))="","",OFFSET('Water Data'!$G$27,0,10*ROW('Water Data'!G4)))</f>
        <v/>
      </c>
      <c r="CC10" s="262" t="str">
        <f ca="true">+IF(OFFSET('Water Data'!$G$28,0,10*ROW('Water Data'!G4))="","",OFFSET('Water Data'!$G$28,0,10*ROW('Water Data'!G4)))</f>
        <v/>
      </c>
      <c r="CD10" s="262" t="str">
        <f ca="true">+IF(OFFSET('Water Data'!$G$29,0,10*ROW('Water Data'!G4))="","",OFFSET('Water Data'!$G$29,0,10*ROW('Water Data'!G4)))</f>
        <v/>
      </c>
      <c r="CE10" s="262" t="str">
        <f ca="true">+IF(OFFSET('Water Data'!$H$27,0,10*ROW('Water Data'!H4))="","",OFFSET('Water Data'!$H$27,0,10*ROW('Water Data'!H4)))</f>
        <v/>
      </c>
      <c r="CF10" s="262" t="str">
        <f ca="true">+IF(OFFSET('Water Data'!$H$28,0,10*ROW('Water Data'!H4))="","",OFFSET('Water Data'!$H$28,0,10*ROW('Water Data'!H4)))</f>
        <v/>
      </c>
      <c r="CG10" s="262" t="str">
        <f ca="true">+IF(OFFSET('Water Data'!$H$29,0,10*ROW('Water Data'!H4))="","",OFFSET('Water Data'!$H$29,0,10*ROW('Water Data'!H4)))</f>
        <v/>
      </c>
      <c r="CH10" s="262" t="str">
        <f ca="true">+IF(OFFSET('Water Data'!$I$27,0,10*ROW('Water Data'!I4))="","",OFFSET('Water Data'!$I$27,0,10*ROW('Water Data'!I4)))</f>
        <v/>
      </c>
      <c r="CI10" s="262" t="str">
        <f ca="true">+IF(OFFSET('Water Data'!$I$28,0,10*ROW('Water Data'!I4))="","",OFFSET('Water Data'!$I$28,0,10*ROW('Water Data'!I4)))</f>
        <v/>
      </c>
      <c r="CJ10" s="262" t="str">
        <f ca="true">+IF(OFFSET('Water Data'!$I$29,0,10*ROW('Water Data'!I4))="","",OFFSET('Water Data'!$I$29,0,10*ROW('Water Data'!I4)))</f>
        <v/>
      </c>
      <c r="CK10" s="262" t="str">
        <f ca="true">+IF(OFFSET('Sanitation Data'!$D$28,0,10*ROW('Sanitation Data'!D4))="","",OFFSET('Sanitation Data'!$D$28,0,10*ROW('Sanitation Data'!D4)))</f>
        <v/>
      </c>
      <c r="CL10" s="262" t="str">
        <f ca="true">+IF(OFFSET('Sanitation Data'!$D$29,0,10*ROW('Sanitation Data'!D4))="","",OFFSET('Sanitation Data'!$D$29,0,10*ROW('Sanitation Data'!D4)))</f>
        <v/>
      </c>
      <c r="CM10" s="262" t="str">
        <f ca="true">+IF(OFFSET('Sanitation Data'!$D$30,0,10*ROW('Sanitation Data'!D4))="","",OFFSET('Sanitation Data'!$D$30,0,10*ROW('Sanitation Data'!D4)))</f>
        <v/>
      </c>
      <c r="CN10" s="262" t="str">
        <f ca="true">+IF(OFFSET('Sanitation Data'!$D$31,0,10*ROW('Sanitation Data'!D4))="","",OFFSET('Sanitation Data'!$D$31,0,10*ROW('Sanitation Data'!D4)))</f>
        <v/>
      </c>
      <c r="CO10" s="262" t="str">
        <f ca="true">+IF(OFFSET('Sanitation Data'!$D$32,0,10*ROW('Sanitation Data'!D4))="","",OFFSET('Sanitation Data'!$D$32,0,10*ROW('Sanitation Data'!D4)))</f>
        <v>Yes</v>
      </c>
      <c r="CP10" s="262" t="str">
        <f ca="true">+IF(OFFSET('Sanitation Data'!$E$28,0,10*ROW('Sanitation Data'!E4))="","",OFFSET('Sanitation Data'!$E$28,0,10*ROW('Sanitation Data'!E4)))</f>
        <v/>
      </c>
      <c r="CQ10" s="262" t="str">
        <f ca="true">+IF(OFFSET('Sanitation Data'!$E$29,0,10*ROW('Sanitation Data'!E4))="","",OFFSET('Sanitation Data'!$E$29,0,10*ROW('Sanitation Data'!E4)))</f>
        <v/>
      </c>
      <c r="CR10" s="262" t="str">
        <f ca="true">+IF(OFFSET('Sanitation Data'!$E$30,0,10*ROW('Sanitation Data'!E4))="","",OFFSET('Sanitation Data'!$E$30,0,10*ROW('Sanitation Data'!E4)))</f>
        <v/>
      </c>
      <c r="CS10" s="262" t="str">
        <f ca="true">+IF(OFFSET('Sanitation Data'!$E$31,0,10*ROW('Sanitation Data'!E4))="","",OFFSET('Sanitation Data'!$E$31,0,10*ROW('Sanitation Data'!E4)))</f>
        <v/>
      </c>
      <c r="CT10" s="262" t="str">
        <f ca="true">+IF(OFFSET('Sanitation Data'!$E$32,0,10*ROW('Sanitation Data'!E4))="","",OFFSET('Sanitation Data'!$E$32,0,10*ROW('Sanitation Data'!E4)))</f>
        <v/>
      </c>
      <c r="CU10" s="262" t="str">
        <f ca="true">+IF(OFFSET('Sanitation Data'!$F$28,0,10*ROW('Sanitation Data'!F4))="","",OFFSET('Sanitation Data'!$F$28,0,10*ROW('Sanitation Data'!F4)))</f>
        <v/>
      </c>
      <c r="CV10" s="262" t="str">
        <f ca="true">+IF(OFFSET('Sanitation Data'!$F$29,0,10*ROW('Sanitation Data'!F4))="","",OFFSET('Sanitation Data'!$F$29,0,10*ROW('Sanitation Data'!F4)))</f>
        <v/>
      </c>
      <c r="CW10" s="262" t="str">
        <f ca="true">+IF(OFFSET('Sanitation Data'!$F$30,0,10*ROW('Sanitation Data'!F4))="","",OFFSET('Sanitation Data'!$F$30,0,10*ROW('Sanitation Data'!F4)))</f>
        <v/>
      </c>
      <c r="CX10" s="262" t="str">
        <f ca="true">+IF(OFFSET('Sanitation Data'!$F$31,0,10*ROW('Sanitation Data'!F4))="","",OFFSET('Sanitation Data'!$F$31,0,10*ROW('Sanitation Data'!F4)))</f>
        <v/>
      </c>
      <c r="CY10" s="262" t="str">
        <f ca="true">+IF(OFFSET('Sanitation Data'!$F$32,0,10*ROW('Sanitation Data'!F4))="","",OFFSET('Sanitation Data'!$F$32,0,10*ROW('Sanitation Data'!F4)))</f>
        <v/>
      </c>
      <c r="CZ10" s="262" t="str">
        <f ca="true">+IF(OFFSET('Sanitation Data'!$G$28,0,10*ROW('Sanitation Data'!G4))="","",OFFSET('Sanitation Data'!$G$28,0,10*ROW('Sanitation Data'!G4)))</f>
        <v/>
      </c>
      <c r="DA10" s="262" t="str">
        <f ca="true">+IF(OFFSET('Sanitation Data'!$G$29,0,10*ROW('Sanitation Data'!G4))="","",OFFSET('Sanitation Data'!$G$29,0,10*ROW('Sanitation Data'!G4)))</f>
        <v/>
      </c>
      <c r="DB10" s="262" t="str">
        <f ca="true">+IF(OFFSET('Sanitation Data'!$G$30,0,10*ROW('Sanitation Data'!G4))="","",OFFSET('Sanitation Data'!$G$30,0,10*ROW('Sanitation Data'!G4)))</f>
        <v/>
      </c>
      <c r="DC10" s="262" t="str">
        <f ca="true">+IF(OFFSET('Sanitation Data'!$G$31,0,10*ROW('Sanitation Data'!G4))="","",OFFSET('Sanitation Data'!$G$31,0,10*ROW('Sanitation Data'!G4)))</f>
        <v/>
      </c>
      <c r="DD10" s="262" t="str">
        <f ca="true">+IF(OFFSET('Sanitation Data'!$G$32,0,10*ROW('Sanitation Data'!G4))="","",OFFSET('Sanitation Data'!$G$32,0,10*ROW('Sanitation Data'!G4)))</f>
        <v/>
      </c>
      <c r="DE10" s="262" t="str">
        <f ca="true">+IF(OFFSET('Sanitation Data'!$H$28,0,10*ROW('Sanitation Data'!H4))="","",OFFSET('Sanitation Data'!$H$28,0,10*ROW('Sanitation Data'!H4)))</f>
        <v/>
      </c>
      <c r="DF10" s="262" t="str">
        <f ca="true">+IF(OFFSET('Sanitation Data'!$H$29,0,10*ROW('Sanitation Data'!H4))="","",OFFSET('Sanitation Data'!$H$29,0,10*ROW('Sanitation Data'!H4)))</f>
        <v/>
      </c>
      <c r="DG10" s="262" t="str">
        <f ca="true">+IF(OFFSET('Sanitation Data'!$H$30,0,10*ROW('Sanitation Data'!H4))="","",OFFSET('Sanitation Data'!$H$30,0,10*ROW('Sanitation Data'!H4)))</f>
        <v/>
      </c>
      <c r="DH10" s="262" t="str">
        <f ca="true">+IF(OFFSET('Sanitation Data'!$H$31,0,10*ROW('Sanitation Data'!H4))="","",OFFSET('Sanitation Data'!$H$31,0,10*ROW('Sanitation Data'!H4)))</f>
        <v/>
      </c>
      <c r="DI10" s="262" t="str">
        <f ca="true">+IF(OFFSET('Sanitation Data'!$H$32,0,10*ROW('Sanitation Data'!H4))="","",OFFSET('Sanitation Data'!$H$32,0,10*ROW('Sanitation Data'!H4)))</f>
        <v/>
      </c>
      <c r="DJ10" s="262" t="str">
        <f ca="true">+IF(OFFSET('Sanitation Data'!$I$28,0,10*ROW('Sanitation Data'!I4))="","",OFFSET('Sanitation Data'!$I$28,0,10*ROW('Sanitation Data'!I4)))</f>
        <v/>
      </c>
      <c r="DK10" s="262" t="str">
        <f ca="true">+IF(OFFSET('Sanitation Data'!$I$29,0,10*ROW('Sanitation Data'!I4))="","",OFFSET('Sanitation Data'!$I$29,0,10*ROW('Sanitation Data'!I4)))</f>
        <v/>
      </c>
      <c r="DL10" s="262" t="str">
        <f ca="true">+IF(OFFSET('Sanitation Data'!$I$30,0,10*ROW('Sanitation Data'!I4))="","",OFFSET('Sanitation Data'!$I$30,0,10*ROW('Sanitation Data'!I4)))</f>
        <v/>
      </c>
      <c r="DM10" s="262" t="str">
        <f ca="true">+IF(OFFSET('Sanitation Data'!$I$31,0,10*ROW('Sanitation Data'!I4))="","",OFFSET('Sanitation Data'!$I$31,0,10*ROW('Sanitation Data'!I4)))</f>
        <v/>
      </c>
      <c r="DN10" s="262" t="str">
        <f ca="true">+IF(OFFSET('Sanitation Data'!$I$32,0,10*ROW('Sanitation Data'!I4))="","",OFFSET('Sanitation Data'!$I$32,0,10*ROW('Sanitation Data'!I4)))</f>
        <v/>
      </c>
      <c r="DO10" s="262" t="str">
        <f ca="true">+IF(OFFSET('Hygiene Data'!$D$11,0,10*ROW('Hygiene Data'!D4))="","",OFFSET('Hygiene Data'!$D$11,0,10*ROW('Hygiene Data'!D4)))</f>
        <v/>
      </c>
      <c r="DP10" s="262" t="str">
        <f ca="true">+IF(OFFSET('Hygiene Data'!$D$12,0,10*ROW('Hygiene Data'!D4))="","",OFFSET('Hygiene Data'!$D$12,0,10*ROW('Hygiene Data'!D4)))</f>
        <v/>
      </c>
      <c r="DQ10" s="262" t="str">
        <f ca="true">+IF(OFFSET('Hygiene Data'!$D$13,0,10*ROW('Hygiene Data'!D4))="","",OFFSET('Hygiene Data'!$D$13,0,10*ROW('Hygiene Data'!D4)))</f>
        <v>Yes</v>
      </c>
      <c r="DR10" s="262" t="str">
        <f ca="true">+IF(OFFSET('Hygiene Data'!$E$11,0,10*ROW('Hygiene Data'!E4))="","",OFFSET('Hygiene Data'!$E$11,0,10*ROW('Hygiene Data'!E4)))</f>
        <v/>
      </c>
      <c r="DS10" s="262" t="str">
        <f ca="true">+IF(OFFSET('Hygiene Data'!$E$12,0,10*ROW('Hygiene Data'!E4))="","",OFFSET('Hygiene Data'!$E$12,0,10*ROW('Hygiene Data'!E4)))</f>
        <v/>
      </c>
      <c r="DT10" s="262" t="str">
        <f ca="true">+IF(OFFSET('Hygiene Data'!$E$13,0,10*ROW('Hygiene Data'!E4))="","",OFFSET('Hygiene Data'!$E$13,0,10*ROW('Hygiene Data'!E4)))</f>
        <v/>
      </c>
      <c r="DU10" s="262" t="str">
        <f ca="true">+IF(OFFSET('Hygiene Data'!$F$11,0,10*ROW('Hygiene Data'!F4))="","",OFFSET('Hygiene Data'!$F$11,0,10*ROW('Hygiene Data'!F4)))</f>
        <v/>
      </c>
      <c r="DV10" s="262" t="str">
        <f ca="true">+IF(OFFSET('Hygiene Data'!$F$12,0,10*ROW('Hygiene Data'!F4))="","",OFFSET('Hygiene Data'!$F$12,0,10*ROW('Hygiene Data'!F4)))</f>
        <v/>
      </c>
      <c r="DW10" s="262" t="str">
        <f ca="true">+IF(OFFSET('Hygiene Data'!$F$13,0,10*ROW('Hygiene Data'!F4))="","",OFFSET('Hygiene Data'!$F$13,0,10*ROW('Hygiene Data'!F4)))</f>
        <v/>
      </c>
      <c r="DX10" s="262" t="str">
        <f ca="true">+IF(OFFSET('Hygiene Data'!$G$11,0,10*ROW('Hygiene Data'!G4))="","",OFFSET('Hygiene Data'!$G$11,0,10*ROW('Hygiene Data'!G4)))</f>
        <v/>
      </c>
      <c r="DY10" s="262" t="str">
        <f ca="true">+IF(OFFSET('Hygiene Data'!$G$12,0,10*ROW('Hygiene Data'!G4))="","",OFFSET('Hygiene Data'!$G$12,0,10*ROW('Hygiene Data'!G4)))</f>
        <v/>
      </c>
      <c r="DZ10" s="262" t="str">
        <f ca="true">+IF(OFFSET('Hygiene Data'!$G$13,0,10*ROW('Hygiene Data'!G4))="","",OFFSET('Hygiene Data'!$G$13,0,10*ROW('Hygiene Data'!G4)))</f>
        <v/>
      </c>
      <c r="EA10" s="262" t="str">
        <f ca="true">+IF(OFFSET('Hygiene Data'!$H$11,0,10*ROW('Hygiene Data'!H4))="","",OFFSET('Hygiene Data'!$H$11,0,10*ROW('Hygiene Data'!H4)))</f>
        <v/>
      </c>
      <c r="EB10" s="262" t="str">
        <f ca="true">+IF(OFFSET('Hygiene Data'!$H$12,0,10*ROW('Hygiene Data'!H4))="","",OFFSET('Hygiene Data'!$H$12,0,10*ROW('Hygiene Data'!H4)))</f>
        <v/>
      </c>
      <c r="EC10" s="262" t="str">
        <f ca="true">+IF(OFFSET('Hygiene Data'!$H$13,0,10*ROW('Hygiene Data'!H4))="","",OFFSET('Hygiene Data'!$H$13,0,10*ROW('Hygiene Data'!H4)))</f>
        <v/>
      </c>
      <c r="ED10" s="262" t="str">
        <f ca="true">+IF(OFFSET('Hygiene Data'!$I$11,0,10*ROW('Hygiene Data'!I4))="","",OFFSET('Hygiene Data'!$I$11,0,10*ROW('Hygiene Data'!I4)))</f>
        <v/>
      </c>
      <c r="EE10" s="262" t="str">
        <f ca="true">+IF(OFFSET('Hygiene Data'!$I$12,0,10*ROW('Hygiene Data'!I4))="","",OFFSET('Hygiene Data'!$I$12,0,10*ROW('Hygiene Data'!I4)))</f>
        <v/>
      </c>
      <c r="EF10" s="262" t="str">
        <f ca="true">+IF(OFFSET('Hygiene Data'!$I$13,0,10*ROW('Hygiene Data'!I4))="","",OFFSET('Hygiene Data'!$I$13,0,10*ROW('Hygiene Data'!I4)))</f>
        <v/>
      </c>
    </row>
    <row xmlns:x14ac="http://schemas.microsoft.com/office/spreadsheetml/2009/9/ac" r="11" x14ac:dyDescent="0.2">
      <c r="A11" s="32" t="str">
        <f ca="true">+IF(OFFSET('Water Data'!$B$2,0,10*ROW('Water Data'!E5))="","",OFFSET('Water Data'!$B$2,0,10*ROW('Water Data'!E5)))</f>
        <v>ARM_2022_UIS</v>
      </c>
      <c r="B11" s="32" t="str">
        <f ca="true">+IF(OFFSET('Water Data'!$C$2,0,10*ROW('Water Data'!F5))="","",OFFSET('Water Data'!$C$2,0,10*ROW('Water Data'!F5)))</f>
        <v>Other</v>
      </c>
      <c r="C11" s="318">
        <f t="shared" ca="true" si="0"/>
        <v>2022</v>
      </c>
      <c r="D11" s="85"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85"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85" t="str">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[97]</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5"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85" t="str">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[98]</v>
      </c>
      <c r="S11" s="85"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5"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85" t="str">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[97]</v>
      </c>
      <c r="V11" s="86"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86"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90.27729107453905</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6"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90.57</v>
      </c>
      <c r="AU11" s="86"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86"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90.115200725158957</v>
      </c>
      <c r="AZ11" s="87"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87"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87">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97.489725308148564</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87"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87">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97.74</v>
      </c>
      <c r="BO11" s="87"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87"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87">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97.351133318924781</v>
      </c>
      <c r="BR11" s="262"/>
      <c r="BS11" s="262" t="str">
        <f ca="true">+IF(OFFSET('Water Data'!$D$27,0,10*ROW('Water Data'!D5))="","",OFFSET('Water Data'!$D$27,0,10*ROW('Water Data'!D5)))</f>
        <v/>
      </c>
      <c r="BT11" s="262" t="str">
        <f ca="true">+IF(OFFSET('Water Data'!$D$28,0,10*ROW('Water Data'!D5))="","",OFFSET('Water Data'!$D$28,0,10*ROW('Water Data'!D5)))</f>
        <v/>
      </c>
      <c r="BU11" s="262" t="str">
        <f ca="true">+IF(OFFSET('Water Data'!$D$29,0,10*ROW('Water Data'!D5))="","",OFFSET('Water Data'!$D$29,0,10*ROW('Water Data'!D5)))</f>
        <v>No</v>
      </c>
      <c r="BV11" s="262" t="str">
        <f ca="true">+IF(OFFSET('Water Data'!$E$27,0,10*ROW('Water Data'!E5))="","",OFFSET('Water Data'!$E$27,0,10*ROW('Water Data'!E5)))</f>
        <v/>
      </c>
      <c r="BW11" s="262" t="str">
        <f ca="true">+IF(OFFSET('Water Data'!$E$28,0,10*ROW('Water Data'!E5))="","",OFFSET('Water Data'!$E$28,0,10*ROW('Water Data'!E5)))</f>
        <v/>
      </c>
      <c r="BX11" s="262" t="str">
        <f ca="true">+IF(OFFSET('Water Data'!$E$29,0,10*ROW('Water Data'!E5))="","",OFFSET('Water Data'!$E$29,0,10*ROW('Water Data'!E5)))</f>
        <v/>
      </c>
      <c r="BY11" s="262" t="str">
        <f ca="true">+IF(OFFSET('Water Data'!$F$27,0,10*ROW('Water Data'!F5))="","",OFFSET('Water Data'!$F$27,0,10*ROW('Water Data'!F5)))</f>
        <v/>
      </c>
      <c r="BZ11" s="262" t="str">
        <f ca="true">+IF(OFFSET('Water Data'!$F$28,0,10*ROW('Water Data'!F5))="","",OFFSET('Water Data'!$F$28,0,10*ROW('Water Data'!F5)))</f>
        <v/>
      </c>
      <c r="CA11" s="262" t="str">
        <f ca="true">+IF(OFFSET('Water Data'!$F$29,0,10*ROW('Water Data'!F5))="","",OFFSET('Water Data'!$F$29,0,10*ROW('Water Data'!F5)))</f>
        <v/>
      </c>
      <c r="CB11" s="262" t="str">
        <f ca="true">+IF(OFFSET('Water Data'!$G$27,0,10*ROW('Water Data'!G5))="","",OFFSET('Water Data'!$G$27,0,10*ROW('Water Data'!G5)))</f>
        <v/>
      </c>
      <c r="CC11" s="262" t="str">
        <f ca="true">+IF(OFFSET('Water Data'!$G$28,0,10*ROW('Water Data'!G5))="","",OFFSET('Water Data'!$G$28,0,10*ROW('Water Data'!G5)))</f>
        <v/>
      </c>
      <c r="CD11" s="262" t="str">
        <f ca="true">+IF(OFFSET('Water Data'!$G$29,0,10*ROW('Water Data'!G5))="","",OFFSET('Water Data'!$G$29,0,10*ROW('Water Data'!G5)))</f>
        <v/>
      </c>
      <c r="CE11" s="262" t="str">
        <f ca="true">+IF(OFFSET('Water Data'!$H$27,0,10*ROW('Water Data'!H5))="","",OFFSET('Water Data'!$H$27,0,10*ROW('Water Data'!H5)))</f>
        <v/>
      </c>
      <c r="CF11" s="262" t="str">
        <f ca="true">+IF(OFFSET('Water Data'!$H$28,0,10*ROW('Water Data'!H5))="","",OFFSET('Water Data'!$H$28,0,10*ROW('Water Data'!H5)))</f>
        <v/>
      </c>
      <c r="CG11" s="262" t="str">
        <f ca="true">+IF(OFFSET('Water Data'!$H$29,0,10*ROW('Water Data'!H5))="","",OFFSET('Water Data'!$H$29,0,10*ROW('Water Data'!H5)))</f>
        <v>No</v>
      </c>
      <c r="CH11" s="262" t="str">
        <f ca="true">+IF(OFFSET('Water Data'!$I$27,0,10*ROW('Water Data'!I5))="","",OFFSET('Water Data'!$I$27,0,10*ROW('Water Data'!I5)))</f>
        <v/>
      </c>
      <c r="CI11" s="262" t="str">
        <f ca="true">+IF(OFFSET('Water Data'!$I$28,0,10*ROW('Water Data'!I5))="","",OFFSET('Water Data'!$I$28,0,10*ROW('Water Data'!I5)))</f>
        <v/>
      </c>
      <c r="CJ11" s="262" t="str">
        <f ca="true">+IF(OFFSET('Water Data'!$I$29,0,10*ROW('Water Data'!I5))="","",OFFSET('Water Data'!$I$29,0,10*ROW('Water Data'!I5)))</f>
        <v>No</v>
      </c>
      <c r="CK11" s="262" t="str">
        <f ca="true">+IF(OFFSET('Sanitation Data'!$D$28,0,10*ROW('Sanitation Data'!D5))="","",OFFSET('Sanitation Data'!$D$28,0,10*ROW('Sanitation Data'!D5)))</f>
        <v/>
      </c>
      <c r="CL11" s="262" t="str">
        <f ca="true">+IF(OFFSET('Sanitation Data'!$D$29,0,10*ROW('Sanitation Data'!D5))="","",OFFSET('Sanitation Data'!$D$29,0,10*ROW('Sanitation Data'!D5)))</f>
        <v/>
      </c>
      <c r="CM11" s="262" t="str">
        <f ca="true">+IF(OFFSET('Sanitation Data'!$D$30,0,10*ROW('Sanitation Data'!D5))="","",OFFSET('Sanitation Data'!$D$30,0,10*ROW('Sanitation Data'!D5)))</f>
        <v/>
      </c>
      <c r="CN11" s="262" t="str">
        <f ca="true">+IF(OFFSET('Sanitation Data'!$D$31,0,10*ROW('Sanitation Data'!D5))="","",OFFSET('Sanitation Data'!$D$31,0,10*ROW('Sanitation Data'!D5)))</f>
        <v/>
      </c>
      <c r="CO11" s="262" t="str">
        <f ca="true">+IF(OFFSET('Sanitation Data'!$D$32,0,10*ROW('Sanitation Data'!D5))="","",OFFSET('Sanitation Data'!$D$32,0,10*ROW('Sanitation Data'!D5)))</f>
        <v>Yes</v>
      </c>
      <c r="CP11" s="262" t="str">
        <f ca="true">+IF(OFFSET('Sanitation Data'!$E$28,0,10*ROW('Sanitation Data'!E5))="","",OFFSET('Sanitation Data'!$E$28,0,10*ROW('Sanitation Data'!E5)))</f>
        <v/>
      </c>
      <c r="CQ11" s="262" t="str">
        <f ca="true">+IF(OFFSET('Sanitation Data'!$E$29,0,10*ROW('Sanitation Data'!E5))="","",OFFSET('Sanitation Data'!$E$29,0,10*ROW('Sanitation Data'!E5)))</f>
        <v/>
      </c>
      <c r="CR11" s="262" t="str">
        <f ca="true">+IF(OFFSET('Sanitation Data'!$E$30,0,10*ROW('Sanitation Data'!E5))="","",OFFSET('Sanitation Data'!$E$30,0,10*ROW('Sanitation Data'!E5)))</f>
        <v/>
      </c>
      <c r="CS11" s="262" t="str">
        <f ca="true">+IF(OFFSET('Sanitation Data'!$E$31,0,10*ROW('Sanitation Data'!E5))="","",OFFSET('Sanitation Data'!$E$31,0,10*ROW('Sanitation Data'!E5)))</f>
        <v/>
      </c>
      <c r="CT11" s="262" t="str">
        <f ca="true">+IF(OFFSET('Sanitation Data'!$E$32,0,10*ROW('Sanitation Data'!E5))="","",OFFSET('Sanitation Data'!$E$32,0,10*ROW('Sanitation Data'!E5)))</f>
        <v/>
      </c>
      <c r="CU11" s="262" t="str">
        <f ca="true">+IF(OFFSET('Sanitation Data'!$F$28,0,10*ROW('Sanitation Data'!F5))="","",OFFSET('Sanitation Data'!$F$28,0,10*ROW('Sanitation Data'!F5)))</f>
        <v/>
      </c>
      <c r="CV11" s="262" t="str">
        <f ca="true">+IF(OFFSET('Sanitation Data'!$F$29,0,10*ROW('Sanitation Data'!F5))="","",OFFSET('Sanitation Data'!$F$29,0,10*ROW('Sanitation Data'!F5)))</f>
        <v/>
      </c>
      <c r="CW11" s="262" t="str">
        <f ca="true">+IF(OFFSET('Sanitation Data'!$F$30,0,10*ROW('Sanitation Data'!F5))="","",OFFSET('Sanitation Data'!$F$30,0,10*ROW('Sanitation Data'!F5)))</f>
        <v/>
      </c>
      <c r="CX11" s="262" t="str">
        <f ca="true">+IF(OFFSET('Sanitation Data'!$F$31,0,10*ROW('Sanitation Data'!F5))="","",OFFSET('Sanitation Data'!$F$31,0,10*ROW('Sanitation Data'!F5)))</f>
        <v/>
      </c>
      <c r="CY11" s="262" t="str">
        <f ca="true">+IF(OFFSET('Sanitation Data'!$F$32,0,10*ROW('Sanitation Data'!F5))="","",OFFSET('Sanitation Data'!$F$32,0,10*ROW('Sanitation Data'!F5)))</f>
        <v/>
      </c>
      <c r="CZ11" s="262" t="str">
        <f ca="true">+IF(OFFSET('Sanitation Data'!$G$28,0,10*ROW('Sanitation Data'!G5))="","",OFFSET('Sanitation Data'!$G$28,0,10*ROW('Sanitation Data'!G5)))</f>
        <v/>
      </c>
      <c r="DA11" s="262" t="str">
        <f ca="true">+IF(OFFSET('Sanitation Data'!$G$29,0,10*ROW('Sanitation Data'!G5))="","",OFFSET('Sanitation Data'!$G$29,0,10*ROW('Sanitation Data'!G5)))</f>
        <v/>
      </c>
      <c r="DB11" s="262" t="str">
        <f ca="true">+IF(OFFSET('Sanitation Data'!$G$30,0,10*ROW('Sanitation Data'!G5))="","",OFFSET('Sanitation Data'!$G$30,0,10*ROW('Sanitation Data'!G5)))</f>
        <v/>
      </c>
      <c r="DC11" s="262" t="str">
        <f ca="true">+IF(OFFSET('Sanitation Data'!$G$31,0,10*ROW('Sanitation Data'!G5))="","",OFFSET('Sanitation Data'!$G$31,0,10*ROW('Sanitation Data'!G5)))</f>
        <v/>
      </c>
      <c r="DD11" s="262" t="str">
        <f ca="true">+IF(OFFSET('Sanitation Data'!$G$32,0,10*ROW('Sanitation Data'!G5))="","",OFFSET('Sanitation Data'!$G$32,0,10*ROW('Sanitation Data'!G5)))</f>
        <v/>
      </c>
      <c r="DE11" s="262" t="str">
        <f ca="true">+IF(OFFSET('Sanitation Data'!$H$28,0,10*ROW('Sanitation Data'!H5))="","",OFFSET('Sanitation Data'!$H$28,0,10*ROW('Sanitation Data'!H5)))</f>
        <v/>
      </c>
      <c r="DF11" s="262" t="str">
        <f ca="true">+IF(OFFSET('Sanitation Data'!$H$29,0,10*ROW('Sanitation Data'!H5))="","",OFFSET('Sanitation Data'!$H$29,0,10*ROW('Sanitation Data'!H5)))</f>
        <v/>
      </c>
      <c r="DG11" s="262" t="str">
        <f ca="true">+IF(OFFSET('Sanitation Data'!$H$30,0,10*ROW('Sanitation Data'!H5))="","",OFFSET('Sanitation Data'!$H$30,0,10*ROW('Sanitation Data'!H5)))</f>
        <v/>
      </c>
      <c r="DH11" s="262" t="str">
        <f ca="true">+IF(OFFSET('Sanitation Data'!$H$31,0,10*ROW('Sanitation Data'!H5))="","",OFFSET('Sanitation Data'!$H$31,0,10*ROW('Sanitation Data'!H5)))</f>
        <v/>
      </c>
      <c r="DI11" s="262" t="str">
        <f ca="true">+IF(OFFSET('Sanitation Data'!$H$32,0,10*ROW('Sanitation Data'!H5))="","",OFFSET('Sanitation Data'!$H$32,0,10*ROW('Sanitation Data'!H5)))</f>
        <v>Yes</v>
      </c>
      <c r="DJ11" s="262" t="str">
        <f ca="true">+IF(OFFSET('Sanitation Data'!$I$28,0,10*ROW('Sanitation Data'!I5))="","",OFFSET('Sanitation Data'!$I$28,0,10*ROW('Sanitation Data'!I5)))</f>
        <v/>
      </c>
      <c r="DK11" s="262" t="str">
        <f ca="true">+IF(OFFSET('Sanitation Data'!$I$29,0,10*ROW('Sanitation Data'!I5))="","",OFFSET('Sanitation Data'!$I$29,0,10*ROW('Sanitation Data'!I5)))</f>
        <v/>
      </c>
      <c r="DL11" s="262" t="str">
        <f ca="true">+IF(OFFSET('Sanitation Data'!$I$30,0,10*ROW('Sanitation Data'!I5))="","",OFFSET('Sanitation Data'!$I$30,0,10*ROW('Sanitation Data'!I5)))</f>
        <v/>
      </c>
      <c r="DM11" s="262" t="str">
        <f ca="true">+IF(OFFSET('Sanitation Data'!$I$31,0,10*ROW('Sanitation Data'!I5))="","",OFFSET('Sanitation Data'!$I$31,0,10*ROW('Sanitation Data'!I5)))</f>
        <v/>
      </c>
      <c r="DN11" s="262" t="str">
        <f ca="true">+IF(OFFSET('Sanitation Data'!$I$32,0,10*ROW('Sanitation Data'!I5))="","",OFFSET('Sanitation Data'!$I$32,0,10*ROW('Sanitation Data'!I5)))</f>
        <v>yes</v>
      </c>
      <c r="DO11" s="262" t="str">
        <f ca="true">+IF(OFFSET('Hygiene Data'!$D$11,0,10*ROW('Hygiene Data'!D5))="","",OFFSET('Hygiene Data'!$D$11,0,10*ROW('Hygiene Data'!D5)))</f>
        <v/>
      </c>
      <c r="DP11" s="262" t="str">
        <f ca="true">+IF(OFFSET('Hygiene Data'!$D$12,0,10*ROW('Hygiene Data'!D5))="","",OFFSET('Hygiene Data'!$D$12,0,10*ROW('Hygiene Data'!D5)))</f>
        <v/>
      </c>
      <c r="DQ11" s="262" t="str">
        <f ca="true">+IF(OFFSET('Hygiene Data'!$D$13,0,10*ROW('Hygiene Data'!D5))="","",OFFSET('Hygiene Data'!$D$13,0,10*ROW('Hygiene Data'!D5)))</f>
        <v>Yes</v>
      </c>
      <c r="DR11" s="262" t="str">
        <f ca="true">+IF(OFFSET('Hygiene Data'!$E$11,0,10*ROW('Hygiene Data'!E5))="","",OFFSET('Hygiene Data'!$E$11,0,10*ROW('Hygiene Data'!E5)))</f>
        <v/>
      </c>
      <c r="DS11" s="262" t="str">
        <f ca="true">+IF(OFFSET('Hygiene Data'!$E$12,0,10*ROW('Hygiene Data'!E5))="","",OFFSET('Hygiene Data'!$E$12,0,10*ROW('Hygiene Data'!E5)))</f>
        <v/>
      </c>
      <c r="DT11" s="262" t="str">
        <f ca="true">+IF(OFFSET('Hygiene Data'!$E$13,0,10*ROW('Hygiene Data'!E5))="","",OFFSET('Hygiene Data'!$E$13,0,10*ROW('Hygiene Data'!E5)))</f>
        <v/>
      </c>
      <c r="DU11" s="262" t="str">
        <f ca="true">+IF(OFFSET('Hygiene Data'!$F$11,0,10*ROW('Hygiene Data'!F5))="","",OFFSET('Hygiene Data'!$F$11,0,10*ROW('Hygiene Data'!F5)))</f>
        <v/>
      </c>
      <c r="DV11" s="262" t="str">
        <f ca="true">+IF(OFFSET('Hygiene Data'!$F$12,0,10*ROW('Hygiene Data'!F5))="","",OFFSET('Hygiene Data'!$F$12,0,10*ROW('Hygiene Data'!F5)))</f>
        <v/>
      </c>
      <c r="DW11" s="262" t="str">
        <f ca="true">+IF(OFFSET('Hygiene Data'!$F$13,0,10*ROW('Hygiene Data'!F5))="","",OFFSET('Hygiene Data'!$F$13,0,10*ROW('Hygiene Data'!F5)))</f>
        <v/>
      </c>
      <c r="DX11" s="262" t="str">
        <f ca="true">+IF(OFFSET('Hygiene Data'!$G$11,0,10*ROW('Hygiene Data'!G5))="","",OFFSET('Hygiene Data'!$G$11,0,10*ROW('Hygiene Data'!G5)))</f>
        <v/>
      </c>
      <c r="DY11" s="262" t="str">
        <f ca="true">+IF(OFFSET('Hygiene Data'!$G$12,0,10*ROW('Hygiene Data'!G5))="","",OFFSET('Hygiene Data'!$G$12,0,10*ROW('Hygiene Data'!G5)))</f>
        <v/>
      </c>
      <c r="DZ11" s="262" t="str">
        <f ca="true">+IF(OFFSET('Hygiene Data'!$G$13,0,10*ROW('Hygiene Data'!G5))="","",OFFSET('Hygiene Data'!$G$13,0,10*ROW('Hygiene Data'!G5)))</f>
        <v/>
      </c>
      <c r="EA11" s="262" t="str">
        <f ca="true">+IF(OFFSET('Hygiene Data'!$H$11,0,10*ROW('Hygiene Data'!H5))="","",OFFSET('Hygiene Data'!$H$11,0,10*ROW('Hygiene Data'!H5)))</f>
        <v/>
      </c>
      <c r="EB11" s="262" t="str">
        <f ca="true">+IF(OFFSET('Hygiene Data'!$H$12,0,10*ROW('Hygiene Data'!H5))="","",OFFSET('Hygiene Data'!$H$12,0,10*ROW('Hygiene Data'!H5)))</f>
        <v/>
      </c>
      <c r="EC11" s="262" t="str">
        <f ca="true">+IF(OFFSET('Hygiene Data'!$H$13,0,10*ROW('Hygiene Data'!H5))="","",OFFSET('Hygiene Data'!$H$13,0,10*ROW('Hygiene Data'!H5)))</f>
        <v>Yes</v>
      </c>
      <c r="ED11" s="262" t="str">
        <f ca="true">+IF(OFFSET('Hygiene Data'!$I$11,0,10*ROW('Hygiene Data'!I5))="","",OFFSET('Hygiene Data'!$I$11,0,10*ROW('Hygiene Data'!I5)))</f>
        <v/>
      </c>
      <c r="EE11" s="262" t="str">
        <f ca="true">+IF(OFFSET('Hygiene Data'!$I$12,0,10*ROW('Hygiene Data'!I5))="","",OFFSET('Hygiene Data'!$I$12,0,10*ROW('Hygiene Data'!I5)))</f>
        <v/>
      </c>
      <c r="EF11" s="262" t="str">
        <f ca="true">+IF(OFFSET('Hygiene Data'!$I$13,0,10*ROW('Hygiene Data'!I5))="","",OFFSET('Hygiene Data'!$I$13,0,10*ROW('Hygiene Data'!I5)))</f>
        <v>Yes</v>
      </c>
    </row>
    <row xmlns:x14ac="http://schemas.microsoft.com/office/spreadsheetml/2009/9/ac" r="12" x14ac:dyDescent="0.2">
      <c r="A12" s="32" t="str">
        <f ca="true">+IF(OFFSET('Water Data'!$B$2,0,10*ROW('Water Data'!E6))="","",OFFSET('Water Data'!$B$2,0,10*ROW('Water Data'!E6)))</f>
        <v>ARM_2022_EMIS</v>
      </c>
      <c r="B12" s="32" t="str">
        <f ca="true">+IF(OFFSET('Water Data'!$C$2,0,10*ROW('Water Data'!F6))="","",OFFSET('Water Data'!$C$2,0,10*ROW('Water Data'!F6)))</f>
        <v>EMIS</v>
      </c>
      <c r="C12" s="318">
        <f t="shared" ca="true" si="0"/>
        <v>2022</v>
      </c>
      <c r="D12" s="85">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95.007132667617682</v>
      </c>
      <c r="E12" s="85"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5"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5"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5"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5"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5"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5"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6"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6">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95.185449358059913</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6"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6"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6"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7"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7"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7"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7"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7"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7"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7"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7"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62"/>
      <c r="BS12" s="262" t="str">
        <f ca="true">+IF(OFFSET('Water Data'!$D$27,0,10*ROW('Water Data'!D6))="","",OFFSET('Water Data'!$D$27,0,10*ROW('Water Data'!D6)))</f>
        <v>Yes</v>
      </c>
      <c r="BT12" s="262" t="str">
        <f ca="true">+IF(OFFSET('Water Data'!$D$28,0,10*ROW('Water Data'!D6))="","",OFFSET('Water Data'!$D$28,0,10*ROW('Water Data'!D6)))</f>
        <v/>
      </c>
      <c r="BU12" s="262" t="str">
        <f ca="true">+IF(OFFSET('Water Data'!$D$29,0,10*ROW('Water Data'!D6))="","",OFFSET('Water Data'!$D$29,0,10*ROW('Water Data'!D6)))</f>
        <v/>
      </c>
      <c r="BV12" s="262" t="str">
        <f ca="true">+IF(OFFSET('Water Data'!$E$27,0,10*ROW('Water Data'!E6))="","",OFFSET('Water Data'!$E$27,0,10*ROW('Water Data'!E6)))</f>
        <v/>
      </c>
      <c r="BW12" s="262" t="str">
        <f ca="true">+IF(OFFSET('Water Data'!$E$28,0,10*ROW('Water Data'!E6))="","",OFFSET('Water Data'!$E$28,0,10*ROW('Water Data'!E6)))</f>
        <v/>
      </c>
      <c r="BX12" s="262" t="str">
        <f ca="true">+IF(OFFSET('Water Data'!$E$29,0,10*ROW('Water Data'!E6))="","",OFFSET('Water Data'!$E$29,0,10*ROW('Water Data'!E6)))</f>
        <v/>
      </c>
      <c r="BY12" s="262" t="str">
        <f ca="true">+IF(OFFSET('Water Data'!$F$27,0,10*ROW('Water Data'!F6))="","",OFFSET('Water Data'!$F$27,0,10*ROW('Water Data'!F6)))</f>
        <v/>
      </c>
      <c r="BZ12" s="262" t="str">
        <f ca="true">+IF(OFFSET('Water Data'!$F$28,0,10*ROW('Water Data'!F6))="","",OFFSET('Water Data'!$F$28,0,10*ROW('Water Data'!F6)))</f>
        <v/>
      </c>
      <c r="CA12" s="262" t="str">
        <f ca="true">+IF(OFFSET('Water Data'!$F$29,0,10*ROW('Water Data'!F6))="","",OFFSET('Water Data'!$F$29,0,10*ROW('Water Data'!F6)))</f>
        <v/>
      </c>
      <c r="CB12" s="262" t="str">
        <f ca="true">+IF(OFFSET('Water Data'!$G$27,0,10*ROW('Water Data'!G6))="","",OFFSET('Water Data'!$G$27,0,10*ROW('Water Data'!G6)))</f>
        <v/>
      </c>
      <c r="CC12" s="262" t="str">
        <f ca="true">+IF(OFFSET('Water Data'!$G$28,0,10*ROW('Water Data'!G6))="","",OFFSET('Water Data'!$G$28,0,10*ROW('Water Data'!G6)))</f>
        <v/>
      </c>
      <c r="CD12" s="262" t="str">
        <f ca="true">+IF(OFFSET('Water Data'!$G$29,0,10*ROW('Water Data'!G6))="","",OFFSET('Water Data'!$G$29,0,10*ROW('Water Data'!G6)))</f>
        <v/>
      </c>
      <c r="CE12" s="262" t="str">
        <f ca="true">+IF(OFFSET('Water Data'!$H$27,0,10*ROW('Water Data'!H6))="","",OFFSET('Water Data'!$H$27,0,10*ROW('Water Data'!H6)))</f>
        <v/>
      </c>
      <c r="CF12" s="262" t="str">
        <f ca="true">+IF(OFFSET('Water Data'!$H$28,0,10*ROW('Water Data'!H6))="","",OFFSET('Water Data'!$H$28,0,10*ROW('Water Data'!H6)))</f>
        <v/>
      </c>
      <c r="CG12" s="262" t="str">
        <f ca="true">+IF(OFFSET('Water Data'!$H$29,0,10*ROW('Water Data'!H6))="","",OFFSET('Water Data'!$H$29,0,10*ROW('Water Data'!H6)))</f>
        <v/>
      </c>
      <c r="CH12" s="262" t="str">
        <f ca="true">+IF(OFFSET('Water Data'!$I$27,0,10*ROW('Water Data'!I6))="","",OFFSET('Water Data'!$I$27,0,10*ROW('Water Data'!I6)))</f>
        <v/>
      </c>
      <c r="CI12" s="262" t="str">
        <f ca="true">+IF(OFFSET('Water Data'!$I$28,0,10*ROW('Water Data'!I6))="","",OFFSET('Water Data'!$I$28,0,10*ROW('Water Data'!I6)))</f>
        <v/>
      </c>
      <c r="CJ12" s="262" t="str">
        <f ca="true">+IF(OFFSET('Water Data'!$I$29,0,10*ROW('Water Data'!I6))="","",OFFSET('Water Data'!$I$29,0,10*ROW('Water Data'!I6)))</f>
        <v/>
      </c>
      <c r="CK12" s="262" t="str">
        <f ca="true">+IF(OFFSET('Sanitation Data'!$D$28,0,10*ROW('Sanitation Data'!D6))="","",OFFSET('Sanitation Data'!$D$28,0,10*ROW('Sanitation Data'!D6)))</f>
        <v/>
      </c>
      <c r="CL12" s="262" t="str">
        <f ca="true">+IF(OFFSET('Sanitation Data'!$D$29,0,10*ROW('Sanitation Data'!D6))="","",OFFSET('Sanitation Data'!$D$29,0,10*ROW('Sanitation Data'!D6)))</f>
        <v>Yes</v>
      </c>
      <c r="CM12" s="262" t="str">
        <f ca="true">+IF(OFFSET('Sanitation Data'!$D$30,0,10*ROW('Sanitation Data'!D6))="","",OFFSET('Sanitation Data'!$D$30,0,10*ROW('Sanitation Data'!D6)))</f>
        <v/>
      </c>
      <c r="CN12" s="262" t="str">
        <f ca="true">+IF(OFFSET('Sanitation Data'!$D$31,0,10*ROW('Sanitation Data'!D6))="","",OFFSET('Sanitation Data'!$D$31,0,10*ROW('Sanitation Data'!D6)))</f>
        <v/>
      </c>
      <c r="CO12" s="262" t="str">
        <f ca="true">+IF(OFFSET('Sanitation Data'!$D$32,0,10*ROW('Sanitation Data'!D6))="","",OFFSET('Sanitation Data'!$D$32,0,10*ROW('Sanitation Data'!D6)))</f>
        <v/>
      </c>
      <c r="CP12" s="262" t="str">
        <f ca="true">+IF(OFFSET('Sanitation Data'!$E$28,0,10*ROW('Sanitation Data'!E6))="","",OFFSET('Sanitation Data'!$E$28,0,10*ROW('Sanitation Data'!E6)))</f>
        <v/>
      </c>
      <c r="CQ12" s="262" t="str">
        <f ca="true">+IF(OFFSET('Sanitation Data'!$E$29,0,10*ROW('Sanitation Data'!E6))="","",OFFSET('Sanitation Data'!$E$29,0,10*ROW('Sanitation Data'!E6)))</f>
        <v/>
      </c>
      <c r="CR12" s="262" t="str">
        <f ca="true">+IF(OFFSET('Sanitation Data'!$E$30,0,10*ROW('Sanitation Data'!E6))="","",OFFSET('Sanitation Data'!$E$30,0,10*ROW('Sanitation Data'!E6)))</f>
        <v/>
      </c>
      <c r="CS12" s="262" t="str">
        <f ca="true">+IF(OFFSET('Sanitation Data'!$E$31,0,10*ROW('Sanitation Data'!E6))="","",OFFSET('Sanitation Data'!$E$31,0,10*ROW('Sanitation Data'!E6)))</f>
        <v/>
      </c>
      <c r="CT12" s="262" t="str">
        <f ca="true">+IF(OFFSET('Sanitation Data'!$E$32,0,10*ROW('Sanitation Data'!E6))="","",OFFSET('Sanitation Data'!$E$32,0,10*ROW('Sanitation Data'!E6)))</f>
        <v/>
      </c>
      <c r="CU12" s="262" t="str">
        <f ca="true">+IF(OFFSET('Sanitation Data'!$F$28,0,10*ROW('Sanitation Data'!F6))="","",OFFSET('Sanitation Data'!$F$28,0,10*ROW('Sanitation Data'!F6)))</f>
        <v/>
      </c>
      <c r="CV12" s="262" t="str">
        <f ca="true">+IF(OFFSET('Sanitation Data'!$F$29,0,10*ROW('Sanitation Data'!F6))="","",OFFSET('Sanitation Data'!$F$29,0,10*ROW('Sanitation Data'!F6)))</f>
        <v/>
      </c>
      <c r="CW12" s="262" t="str">
        <f ca="true">+IF(OFFSET('Sanitation Data'!$F$30,0,10*ROW('Sanitation Data'!F6))="","",OFFSET('Sanitation Data'!$F$30,0,10*ROW('Sanitation Data'!F6)))</f>
        <v/>
      </c>
      <c r="CX12" s="262" t="str">
        <f ca="true">+IF(OFFSET('Sanitation Data'!$F$31,0,10*ROW('Sanitation Data'!F6))="","",OFFSET('Sanitation Data'!$F$31,0,10*ROW('Sanitation Data'!F6)))</f>
        <v/>
      </c>
      <c r="CY12" s="262" t="str">
        <f ca="true">+IF(OFFSET('Sanitation Data'!$F$32,0,10*ROW('Sanitation Data'!F6))="","",OFFSET('Sanitation Data'!$F$32,0,10*ROW('Sanitation Data'!F6)))</f>
        <v/>
      </c>
      <c r="CZ12" s="262" t="str">
        <f ca="true">+IF(OFFSET('Sanitation Data'!$G$28,0,10*ROW('Sanitation Data'!G6))="","",OFFSET('Sanitation Data'!$G$28,0,10*ROW('Sanitation Data'!G6)))</f>
        <v/>
      </c>
      <c r="DA12" s="262" t="str">
        <f ca="true">+IF(OFFSET('Sanitation Data'!$G$29,0,10*ROW('Sanitation Data'!G6))="","",OFFSET('Sanitation Data'!$G$29,0,10*ROW('Sanitation Data'!G6)))</f>
        <v/>
      </c>
      <c r="DB12" s="262" t="str">
        <f ca="true">+IF(OFFSET('Sanitation Data'!$G$30,0,10*ROW('Sanitation Data'!G6))="","",OFFSET('Sanitation Data'!$G$30,0,10*ROW('Sanitation Data'!G6)))</f>
        <v/>
      </c>
      <c r="DC12" s="262" t="str">
        <f ca="true">+IF(OFFSET('Sanitation Data'!$G$31,0,10*ROW('Sanitation Data'!G6))="","",OFFSET('Sanitation Data'!$G$31,0,10*ROW('Sanitation Data'!G6)))</f>
        <v/>
      </c>
      <c r="DD12" s="262" t="str">
        <f ca="true">+IF(OFFSET('Sanitation Data'!$G$32,0,10*ROW('Sanitation Data'!G6))="","",OFFSET('Sanitation Data'!$G$32,0,10*ROW('Sanitation Data'!G6)))</f>
        <v/>
      </c>
      <c r="DE12" s="262" t="str">
        <f ca="true">+IF(OFFSET('Sanitation Data'!$H$28,0,10*ROW('Sanitation Data'!H6))="","",OFFSET('Sanitation Data'!$H$28,0,10*ROW('Sanitation Data'!H6)))</f>
        <v/>
      </c>
      <c r="DF12" s="262" t="str">
        <f ca="true">+IF(OFFSET('Sanitation Data'!$H$29,0,10*ROW('Sanitation Data'!H6))="","",OFFSET('Sanitation Data'!$H$29,0,10*ROW('Sanitation Data'!H6)))</f>
        <v/>
      </c>
      <c r="DG12" s="262" t="str">
        <f ca="true">+IF(OFFSET('Sanitation Data'!$H$30,0,10*ROW('Sanitation Data'!H6))="","",OFFSET('Sanitation Data'!$H$30,0,10*ROW('Sanitation Data'!H6)))</f>
        <v/>
      </c>
      <c r="DH12" s="262" t="str">
        <f ca="true">+IF(OFFSET('Sanitation Data'!$H$31,0,10*ROW('Sanitation Data'!H6))="","",OFFSET('Sanitation Data'!$H$31,0,10*ROW('Sanitation Data'!H6)))</f>
        <v/>
      </c>
      <c r="DI12" s="262" t="str">
        <f ca="true">+IF(OFFSET('Sanitation Data'!$H$32,0,10*ROW('Sanitation Data'!H6))="","",OFFSET('Sanitation Data'!$H$32,0,10*ROW('Sanitation Data'!H6)))</f>
        <v/>
      </c>
      <c r="DJ12" s="262" t="str">
        <f ca="true">+IF(OFFSET('Sanitation Data'!$I$28,0,10*ROW('Sanitation Data'!I6))="","",OFFSET('Sanitation Data'!$I$28,0,10*ROW('Sanitation Data'!I6)))</f>
        <v/>
      </c>
      <c r="DK12" s="262" t="str">
        <f ca="true">+IF(OFFSET('Sanitation Data'!$I$29,0,10*ROW('Sanitation Data'!I6))="","",OFFSET('Sanitation Data'!$I$29,0,10*ROW('Sanitation Data'!I6)))</f>
        <v/>
      </c>
      <c r="DL12" s="262" t="str">
        <f ca="true">+IF(OFFSET('Sanitation Data'!$I$30,0,10*ROW('Sanitation Data'!I6))="","",OFFSET('Sanitation Data'!$I$30,0,10*ROW('Sanitation Data'!I6)))</f>
        <v/>
      </c>
      <c r="DM12" s="262" t="str">
        <f ca="true">+IF(OFFSET('Sanitation Data'!$I$31,0,10*ROW('Sanitation Data'!I6))="","",OFFSET('Sanitation Data'!$I$31,0,10*ROW('Sanitation Data'!I6)))</f>
        <v/>
      </c>
      <c r="DN12" s="262" t="str">
        <f ca="true">+IF(OFFSET('Sanitation Data'!$I$32,0,10*ROW('Sanitation Data'!I6))="","",OFFSET('Sanitation Data'!$I$32,0,10*ROW('Sanitation Data'!I6)))</f>
        <v/>
      </c>
      <c r="DO12" s="262" t="str">
        <f ca="true">+IF(OFFSET('Hygiene Data'!$D$11,0,10*ROW('Hygiene Data'!D6))="","",OFFSET('Hygiene Data'!$D$11,0,10*ROW('Hygiene Data'!D6)))</f>
        <v/>
      </c>
      <c r="DP12" s="262" t="str">
        <f ca="true">+IF(OFFSET('Hygiene Data'!$D$12,0,10*ROW('Hygiene Data'!D6))="","",OFFSET('Hygiene Data'!$D$12,0,10*ROW('Hygiene Data'!D6)))</f>
        <v/>
      </c>
      <c r="DQ12" s="262" t="str">
        <f ca="true">+IF(OFFSET('Hygiene Data'!$D$13,0,10*ROW('Hygiene Data'!D6))="","",OFFSET('Hygiene Data'!$D$13,0,10*ROW('Hygiene Data'!D6)))</f>
        <v/>
      </c>
      <c r="DR12" s="262" t="str">
        <f ca="true">+IF(OFFSET('Hygiene Data'!$E$11,0,10*ROW('Hygiene Data'!E6))="","",OFFSET('Hygiene Data'!$E$11,0,10*ROW('Hygiene Data'!E6)))</f>
        <v/>
      </c>
      <c r="DS12" s="262" t="str">
        <f ca="true">+IF(OFFSET('Hygiene Data'!$E$12,0,10*ROW('Hygiene Data'!E6))="","",OFFSET('Hygiene Data'!$E$12,0,10*ROW('Hygiene Data'!E6)))</f>
        <v/>
      </c>
      <c r="DT12" s="262" t="str">
        <f ca="true">+IF(OFFSET('Hygiene Data'!$E$13,0,10*ROW('Hygiene Data'!E6))="","",OFFSET('Hygiene Data'!$E$13,0,10*ROW('Hygiene Data'!E6)))</f>
        <v/>
      </c>
      <c r="DU12" s="262" t="str">
        <f ca="true">+IF(OFFSET('Hygiene Data'!$F$11,0,10*ROW('Hygiene Data'!F6))="","",OFFSET('Hygiene Data'!$F$11,0,10*ROW('Hygiene Data'!F6)))</f>
        <v/>
      </c>
      <c r="DV12" s="262" t="str">
        <f ca="true">+IF(OFFSET('Hygiene Data'!$F$12,0,10*ROW('Hygiene Data'!F6))="","",OFFSET('Hygiene Data'!$F$12,0,10*ROW('Hygiene Data'!F6)))</f>
        <v/>
      </c>
      <c r="DW12" s="262" t="str">
        <f ca="true">+IF(OFFSET('Hygiene Data'!$F$13,0,10*ROW('Hygiene Data'!F6))="","",OFFSET('Hygiene Data'!$F$13,0,10*ROW('Hygiene Data'!F6)))</f>
        <v/>
      </c>
      <c r="DX12" s="262" t="str">
        <f ca="true">+IF(OFFSET('Hygiene Data'!$G$11,0,10*ROW('Hygiene Data'!G6))="","",OFFSET('Hygiene Data'!$G$11,0,10*ROW('Hygiene Data'!G6)))</f>
        <v/>
      </c>
      <c r="DY12" s="262" t="str">
        <f ca="true">+IF(OFFSET('Hygiene Data'!$G$12,0,10*ROW('Hygiene Data'!G6))="","",OFFSET('Hygiene Data'!$G$12,0,10*ROW('Hygiene Data'!G6)))</f>
        <v/>
      </c>
      <c r="DZ12" s="262" t="str">
        <f ca="true">+IF(OFFSET('Hygiene Data'!$G$13,0,10*ROW('Hygiene Data'!G6))="","",OFFSET('Hygiene Data'!$G$13,0,10*ROW('Hygiene Data'!G6)))</f>
        <v/>
      </c>
      <c r="EA12" s="262" t="str">
        <f ca="true">+IF(OFFSET('Hygiene Data'!$H$11,0,10*ROW('Hygiene Data'!H6))="","",OFFSET('Hygiene Data'!$H$11,0,10*ROW('Hygiene Data'!H6)))</f>
        <v/>
      </c>
      <c r="EB12" s="262" t="str">
        <f ca="true">+IF(OFFSET('Hygiene Data'!$H$12,0,10*ROW('Hygiene Data'!H6))="","",OFFSET('Hygiene Data'!$H$12,0,10*ROW('Hygiene Data'!H6)))</f>
        <v/>
      </c>
      <c r="EC12" s="262" t="str">
        <f ca="true">+IF(OFFSET('Hygiene Data'!$H$13,0,10*ROW('Hygiene Data'!H6))="","",OFFSET('Hygiene Data'!$H$13,0,10*ROW('Hygiene Data'!H6)))</f>
        <v/>
      </c>
      <c r="ED12" s="262" t="str">
        <f ca="true">+IF(OFFSET('Hygiene Data'!$I$11,0,10*ROW('Hygiene Data'!I6))="","",OFFSET('Hygiene Data'!$I$11,0,10*ROW('Hygiene Data'!I6)))</f>
        <v/>
      </c>
      <c r="EE12" s="262" t="str">
        <f ca="true">+IF(OFFSET('Hygiene Data'!$I$12,0,10*ROW('Hygiene Data'!I6))="","",OFFSET('Hygiene Data'!$I$12,0,10*ROW('Hygiene Data'!I6)))</f>
        <v/>
      </c>
      <c r="EF12" s="262" t="str">
        <f ca="true">+IF(OFFSET('Hygiene Data'!$I$13,0,10*ROW('Hygiene Data'!I6))="","",OFFSET('Hygiene Data'!$I$13,0,10*ROW('Hygiene Data'!I6)))</f>
        <v/>
      </c>
    </row>
    <row xmlns:x14ac="http://schemas.microsoft.com/office/spreadsheetml/2009/9/ac" r="13" x14ac:dyDescent="0.2">
      <c r="A13" s="32" t="str">
        <f ca="true">+IF(OFFSET('Water Data'!$B$2,0,10*ROW('Water Data'!E7))="","",OFFSET('Water Data'!$B$2,0,10*ROW('Water Data'!E7)))</f>
        <v>ARM_2022_SUR</v>
      </c>
      <c r="B13" s="32" t="str">
        <f ca="true">+IF(OFFSET('Water Data'!$C$2,0,10*ROW('Water Data'!F7))="","",OFFSET('Water Data'!$C$2,0,10*ROW('Water Data'!F7)))</f>
        <v>Survey</v>
      </c>
      <c r="C13" s="318">
        <f t="shared" ca="true" si="0"/>
        <v>2022</v>
      </c>
      <c r="D13" s="85">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98.857140000000001</v>
      </c>
      <c r="E13" s="85">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98.285710000000009</v>
      </c>
      <c r="F13" s="85">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92.571430000000007</v>
      </c>
      <c r="G13" s="85">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100</v>
      </c>
      <c r="H13" s="85">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99.408289999999994</v>
      </c>
      <c r="I13" s="85">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96.449700000000007</v>
      </c>
      <c r="J13" s="85">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97.790059999999997</v>
      </c>
      <c r="K13" s="85">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97.237569999999991</v>
      </c>
      <c r="L13" s="85">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88.950280000000006</v>
      </c>
      <c r="M13" s="85">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100</v>
      </c>
      <c r="N13" s="85">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98.518510000000006</v>
      </c>
      <c r="O13" s="85">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97.037040000000005</v>
      </c>
      <c r="P13" s="85">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98.550719999999998</v>
      </c>
      <c r="Q13" s="85">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98.550730000000001</v>
      </c>
      <c r="R13" s="85">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86.956519999999998</v>
      </c>
      <c r="S13" s="85">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97.945210000000003</v>
      </c>
      <c r="T13" s="85">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97.945189999999982</v>
      </c>
      <c r="U13" s="85">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91.095889999999997</v>
      </c>
      <c r="V13" s="8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85.878960000000006</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94.011979999999994</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78.333330000000004</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96.969700000000003</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69.565219999999997</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83.561639999999997</v>
      </c>
      <c r="AZ13" s="87" t="str">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[36]</v>
      </c>
      <c r="BA13" s="8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7"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7" t="str">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[46]</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str">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[27]</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str">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[53]</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str">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[23]</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str">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[26]</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62"/>
      <c r="BS13" s="262" t="str">
        <f ca="true">+IF(OFFSET('Water Data'!$D$27,0,10*ROW('Water Data'!D7))="","",OFFSET('Water Data'!$D$27,0,10*ROW('Water Data'!D7)))</f>
        <v>Yes</v>
      </c>
      <c r="BT13" s="262" t="str">
        <f ca="true">+IF(OFFSET('Water Data'!$D$28,0,10*ROW('Water Data'!D7))="","",OFFSET('Water Data'!$D$28,0,10*ROW('Water Data'!D7)))</f>
        <v>Yes</v>
      </c>
      <c r="BU13" s="262" t="str">
        <f ca="true">+IF(OFFSET('Water Data'!$D$29,0,10*ROW('Water Data'!D7))="","",OFFSET('Water Data'!$D$29,0,10*ROW('Water Data'!D7)))</f>
        <v>Yes</v>
      </c>
      <c r="BV13" s="262" t="str">
        <f ca="true">+IF(OFFSET('Water Data'!$E$27,0,10*ROW('Water Data'!E7))="","",OFFSET('Water Data'!$E$27,0,10*ROW('Water Data'!E7)))</f>
        <v>Yes</v>
      </c>
      <c r="BW13" s="262" t="str">
        <f ca="true">+IF(OFFSET('Water Data'!$E$28,0,10*ROW('Water Data'!E7))="","",OFFSET('Water Data'!$E$28,0,10*ROW('Water Data'!E7)))</f>
        <v>Yes</v>
      </c>
      <c r="BX13" s="262" t="str">
        <f ca="true">+IF(OFFSET('Water Data'!$E$29,0,10*ROW('Water Data'!E7))="","",OFFSET('Water Data'!$E$29,0,10*ROW('Water Data'!E7)))</f>
        <v>Yes</v>
      </c>
      <c r="BY13" s="262" t="str">
        <f ca="true">+IF(OFFSET('Water Data'!$F$27,0,10*ROW('Water Data'!F7))="","",OFFSET('Water Data'!$F$27,0,10*ROW('Water Data'!F7)))</f>
        <v>Yes</v>
      </c>
      <c r="BZ13" s="262" t="str">
        <f ca="true">+IF(OFFSET('Water Data'!$F$28,0,10*ROW('Water Data'!F7))="","",OFFSET('Water Data'!$F$28,0,10*ROW('Water Data'!F7)))</f>
        <v>Yes</v>
      </c>
      <c r="CA13" s="262" t="str">
        <f ca="true">+IF(OFFSET('Water Data'!$F$29,0,10*ROW('Water Data'!F7))="","",OFFSET('Water Data'!$F$29,0,10*ROW('Water Data'!F7)))</f>
        <v>Yes</v>
      </c>
      <c r="CB13" s="262" t="str">
        <f ca="true">+IF(OFFSET('Water Data'!$G$27,0,10*ROW('Water Data'!G7))="","",OFFSET('Water Data'!$G$27,0,10*ROW('Water Data'!G7)))</f>
        <v>Yes</v>
      </c>
      <c r="CC13" s="262" t="str">
        <f ca="true">+IF(OFFSET('Water Data'!$G$28,0,10*ROW('Water Data'!G7))="","",OFFSET('Water Data'!$G$28,0,10*ROW('Water Data'!G7)))</f>
        <v>Yes</v>
      </c>
      <c r="CD13" s="262" t="str">
        <f ca="true">+IF(OFFSET('Water Data'!$G$29,0,10*ROW('Water Data'!G7))="","",OFFSET('Water Data'!$G$29,0,10*ROW('Water Data'!G7)))</f>
        <v>Yes</v>
      </c>
      <c r="CE13" s="262" t="str">
        <f ca="true">+IF(OFFSET('Water Data'!$H$27,0,10*ROW('Water Data'!H7))="","",OFFSET('Water Data'!$H$27,0,10*ROW('Water Data'!H7)))</f>
        <v>Yes</v>
      </c>
      <c r="CF13" s="262" t="str">
        <f ca="true">+IF(OFFSET('Water Data'!$H$28,0,10*ROW('Water Data'!H7))="","",OFFSET('Water Data'!$H$28,0,10*ROW('Water Data'!H7)))</f>
        <v>Yes</v>
      </c>
      <c r="CG13" s="262" t="str">
        <f ca="true">+IF(OFFSET('Water Data'!$H$29,0,10*ROW('Water Data'!H7))="","",OFFSET('Water Data'!$H$29,0,10*ROW('Water Data'!H7)))</f>
        <v>Yes</v>
      </c>
      <c r="CH13" s="262" t="str">
        <f ca="true">+IF(OFFSET('Water Data'!$I$27,0,10*ROW('Water Data'!I7))="","",OFFSET('Water Data'!$I$27,0,10*ROW('Water Data'!I7)))</f>
        <v>Yes</v>
      </c>
      <c r="CI13" s="262" t="str">
        <f ca="true">+IF(OFFSET('Water Data'!$I$28,0,10*ROW('Water Data'!I7))="","",OFFSET('Water Data'!$I$28,0,10*ROW('Water Data'!I7)))</f>
        <v>Yes</v>
      </c>
      <c r="CJ13" s="262" t="str">
        <f ca="true">+IF(OFFSET('Water Data'!$I$29,0,10*ROW('Water Data'!I7))="","",OFFSET('Water Data'!$I$29,0,10*ROW('Water Data'!I7)))</f>
        <v>Yes</v>
      </c>
      <c r="CK13" s="262" t="str">
        <f ca="true">+IF(OFFSET('Sanitation Data'!$D$28,0,10*ROW('Sanitation Data'!D7))="","",OFFSET('Sanitation Data'!$D$28,0,10*ROW('Sanitation Data'!D7)))</f>
        <v/>
      </c>
      <c r="CL13" s="262" t="str">
        <f ca="true">+IF(OFFSET('Sanitation Data'!$D$29,0,10*ROW('Sanitation Data'!D7))="","",OFFSET('Sanitation Data'!$D$29,0,10*ROW('Sanitation Data'!D7)))</f>
        <v/>
      </c>
      <c r="CM13" s="262" t="str">
        <f ca="true">+IF(OFFSET('Sanitation Data'!$D$30,0,10*ROW('Sanitation Data'!D7))="","",OFFSET('Sanitation Data'!$D$30,0,10*ROW('Sanitation Data'!D7)))</f>
        <v/>
      </c>
      <c r="CN13" s="262" t="str">
        <f ca="true">+IF(OFFSET('Sanitation Data'!$D$31,0,10*ROW('Sanitation Data'!D7))="","",OFFSET('Sanitation Data'!$D$31,0,10*ROW('Sanitation Data'!D7)))</f>
        <v/>
      </c>
      <c r="CO13" s="262" t="str">
        <f ca="true">+IF(OFFSET('Sanitation Data'!$D$32,0,10*ROW('Sanitation Data'!D7))="","",OFFSET('Sanitation Data'!$D$32,0,10*ROW('Sanitation Data'!D7)))</f>
        <v>Yes</v>
      </c>
      <c r="CP13" s="262" t="str">
        <f ca="true">+IF(OFFSET('Sanitation Data'!$E$28,0,10*ROW('Sanitation Data'!E7))="","",OFFSET('Sanitation Data'!$E$28,0,10*ROW('Sanitation Data'!E7)))</f>
        <v/>
      </c>
      <c r="CQ13" s="262" t="str">
        <f ca="true">+IF(OFFSET('Sanitation Data'!$E$29,0,10*ROW('Sanitation Data'!E7))="","",OFFSET('Sanitation Data'!$E$29,0,10*ROW('Sanitation Data'!E7)))</f>
        <v/>
      </c>
      <c r="CR13" s="262" t="str">
        <f ca="true">+IF(OFFSET('Sanitation Data'!$E$30,0,10*ROW('Sanitation Data'!E7))="","",OFFSET('Sanitation Data'!$E$30,0,10*ROW('Sanitation Data'!E7)))</f>
        <v/>
      </c>
      <c r="CS13" s="262" t="str">
        <f ca="true">+IF(OFFSET('Sanitation Data'!$E$31,0,10*ROW('Sanitation Data'!E7))="","",OFFSET('Sanitation Data'!$E$31,0,10*ROW('Sanitation Data'!E7)))</f>
        <v/>
      </c>
      <c r="CT13" s="262" t="str">
        <f ca="true">+IF(OFFSET('Sanitation Data'!$E$32,0,10*ROW('Sanitation Data'!E7))="","",OFFSET('Sanitation Data'!$E$32,0,10*ROW('Sanitation Data'!E7)))</f>
        <v>Yes</v>
      </c>
      <c r="CU13" s="262" t="str">
        <f ca="true">+IF(OFFSET('Sanitation Data'!$F$28,0,10*ROW('Sanitation Data'!F7))="","",OFFSET('Sanitation Data'!$F$28,0,10*ROW('Sanitation Data'!F7)))</f>
        <v/>
      </c>
      <c r="CV13" s="262" t="str">
        <f ca="true">+IF(OFFSET('Sanitation Data'!$F$29,0,10*ROW('Sanitation Data'!F7))="","",OFFSET('Sanitation Data'!$F$29,0,10*ROW('Sanitation Data'!F7)))</f>
        <v/>
      </c>
      <c r="CW13" s="262" t="str">
        <f ca="true">+IF(OFFSET('Sanitation Data'!$F$30,0,10*ROW('Sanitation Data'!F7))="","",OFFSET('Sanitation Data'!$F$30,0,10*ROW('Sanitation Data'!F7)))</f>
        <v/>
      </c>
      <c r="CX13" s="262" t="str">
        <f ca="true">+IF(OFFSET('Sanitation Data'!$F$31,0,10*ROW('Sanitation Data'!F7))="","",OFFSET('Sanitation Data'!$F$31,0,10*ROW('Sanitation Data'!F7)))</f>
        <v/>
      </c>
      <c r="CY13" s="262" t="str">
        <f ca="true">+IF(OFFSET('Sanitation Data'!$F$32,0,10*ROW('Sanitation Data'!F7))="","",OFFSET('Sanitation Data'!$F$32,0,10*ROW('Sanitation Data'!F7)))</f>
        <v>Yes</v>
      </c>
      <c r="CZ13" s="262" t="str">
        <f ca="true">+IF(OFFSET('Sanitation Data'!$G$28,0,10*ROW('Sanitation Data'!G7))="","",OFFSET('Sanitation Data'!$G$28,0,10*ROW('Sanitation Data'!G7)))</f>
        <v/>
      </c>
      <c r="DA13" s="262" t="str">
        <f ca="true">+IF(OFFSET('Sanitation Data'!$G$29,0,10*ROW('Sanitation Data'!G7))="","",OFFSET('Sanitation Data'!$G$29,0,10*ROW('Sanitation Data'!G7)))</f>
        <v/>
      </c>
      <c r="DB13" s="262" t="str">
        <f ca="true">+IF(OFFSET('Sanitation Data'!$G$30,0,10*ROW('Sanitation Data'!G7))="","",OFFSET('Sanitation Data'!$G$30,0,10*ROW('Sanitation Data'!G7)))</f>
        <v/>
      </c>
      <c r="DC13" s="262" t="str">
        <f ca="true">+IF(OFFSET('Sanitation Data'!$G$31,0,10*ROW('Sanitation Data'!G7))="","",OFFSET('Sanitation Data'!$G$31,0,10*ROW('Sanitation Data'!G7)))</f>
        <v/>
      </c>
      <c r="DD13" s="262" t="str">
        <f ca="true">+IF(OFFSET('Sanitation Data'!$G$32,0,10*ROW('Sanitation Data'!G7))="","",OFFSET('Sanitation Data'!$G$32,0,10*ROW('Sanitation Data'!G7)))</f>
        <v>Yes</v>
      </c>
      <c r="DE13" s="262" t="str">
        <f ca="true">+IF(OFFSET('Sanitation Data'!$H$28,0,10*ROW('Sanitation Data'!H7))="","",OFFSET('Sanitation Data'!$H$28,0,10*ROW('Sanitation Data'!H7)))</f>
        <v/>
      </c>
      <c r="DF13" s="262" t="str">
        <f ca="true">+IF(OFFSET('Sanitation Data'!$H$29,0,10*ROW('Sanitation Data'!H7))="","",OFFSET('Sanitation Data'!$H$29,0,10*ROW('Sanitation Data'!H7)))</f>
        <v/>
      </c>
      <c r="DG13" s="262" t="str">
        <f ca="true">+IF(OFFSET('Sanitation Data'!$H$30,0,10*ROW('Sanitation Data'!H7))="","",OFFSET('Sanitation Data'!$H$30,0,10*ROW('Sanitation Data'!H7)))</f>
        <v/>
      </c>
      <c r="DH13" s="262" t="str">
        <f ca="true">+IF(OFFSET('Sanitation Data'!$H$31,0,10*ROW('Sanitation Data'!H7))="","",OFFSET('Sanitation Data'!$H$31,0,10*ROW('Sanitation Data'!H7)))</f>
        <v/>
      </c>
      <c r="DI13" s="262" t="str">
        <f ca="true">+IF(OFFSET('Sanitation Data'!$H$32,0,10*ROW('Sanitation Data'!H7))="","",OFFSET('Sanitation Data'!$H$32,0,10*ROW('Sanitation Data'!H7)))</f>
        <v>Yes</v>
      </c>
      <c r="DJ13" s="262" t="str">
        <f ca="true">+IF(OFFSET('Sanitation Data'!$I$28,0,10*ROW('Sanitation Data'!I7))="","",OFFSET('Sanitation Data'!$I$28,0,10*ROW('Sanitation Data'!I7)))</f>
        <v/>
      </c>
      <c r="DK13" s="262" t="str">
        <f ca="true">+IF(OFFSET('Sanitation Data'!$I$29,0,10*ROW('Sanitation Data'!I7))="","",OFFSET('Sanitation Data'!$I$29,0,10*ROW('Sanitation Data'!I7)))</f>
        <v/>
      </c>
      <c r="DL13" s="262" t="str">
        <f ca="true">+IF(OFFSET('Sanitation Data'!$I$30,0,10*ROW('Sanitation Data'!I7))="","",OFFSET('Sanitation Data'!$I$30,0,10*ROW('Sanitation Data'!I7)))</f>
        <v/>
      </c>
      <c r="DM13" s="262" t="str">
        <f ca="true">+IF(OFFSET('Sanitation Data'!$I$31,0,10*ROW('Sanitation Data'!I7))="","",OFFSET('Sanitation Data'!$I$31,0,10*ROW('Sanitation Data'!I7)))</f>
        <v/>
      </c>
      <c r="DN13" s="262" t="str">
        <f ca="true">+IF(OFFSET('Sanitation Data'!$I$32,0,10*ROW('Sanitation Data'!I7))="","",OFFSET('Sanitation Data'!$I$32,0,10*ROW('Sanitation Data'!I7)))</f>
        <v>Yes</v>
      </c>
      <c r="DO13" s="262" t="str">
        <f ca="true">+IF(OFFSET('Hygiene Data'!$D$11,0,10*ROW('Hygiene Data'!D7))="","",OFFSET('Hygiene Data'!$D$11,0,10*ROW('Hygiene Data'!D7)))</f>
        <v>No</v>
      </c>
      <c r="DP13" s="262" t="str">
        <f ca="true">+IF(OFFSET('Hygiene Data'!$D$12,0,10*ROW('Hygiene Data'!D7))="","",OFFSET('Hygiene Data'!$D$12,0,10*ROW('Hygiene Data'!D7)))</f>
        <v/>
      </c>
      <c r="DQ13" s="262" t="str">
        <f ca="true">+IF(OFFSET('Hygiene Data'!$D$13,0,10*ROW('Hygiene Data'!D7))="","",OFFSET('Hygiene Data'!$D$13,0,10*ROW('Hygiene Data'!D7)))</f>
        <v/>
      </c>
      <c r="DR13" s="262" t="str">
        <f ca="true">+IF(OFFSET('Hygiene Data'!$E$11,0,10*ROW('Hygiene Data'!E7))="","",OFFSET('Hygiene Data'!$E$11,0,10*ROW('Hygiene Data'!E7)))</f>
        <v>No</v>
      </c>
      <c r="DS13" s="262" t="str">
        <f ca="true">+IF(OFFSET('Hygiene Data'!$E$12,0,10*ROW('Hygiene Data'!E7))="","",OFFSET('Hygiene Data'!$E$12,0,10*ROW('Hygiene Data'!E7)))</f>
        <v/>
      </c>
      <c r="DT13" s="262" t="str">
        <f ca="true">+IF(OFFSET('Hygiene Data'!$E$13,0,10*ROW('Hygiene Data'!E7))="","",OFFSET('Hygiene Data'!$E$13,0,10*ROW('Hygiene Data'!E7)))</f>
        <v/>
      </c>
      <c r="DU13" s="262" t="str">
        <f ca="true">+IF(OFFSET('Hygiene Data'!$F$11,0,10*ROW('Hygiene Data'!F7))="","",OFFSET('Hygiene Data'!$F$11,0,10*ROW('Hygiene Data'!F7)))</f>
        <v>No</v>
      </c>
      <c r="DV13" s="262" t="str">
        <f ca="true">+IF(OFFSET('Hygiene Data'!$F$12,0,10*ROW('Hygiene Data'!F7))="","",OFFSET('Hygiene Data'!$F$12,0,10*ROW('Hygiene Data'!F7)))</f>
        <v/>
      </c>
      <c r="DW13" s="262" t="str">
        <f ca="true">+IF(OFFSET('Hygiene Data'!$F$13,0,10*ROW('Hygiene Data'!F7))="","",OFFSET('Hygiene Data'!$F$13,0,10*ROW('Hygiene Data'!F7)))</f>
        <v/>
      </c>
      <c r="DX13" s="262" t="str">
        <f ca="true">+IF(OFFSET('Hygiene Data'!$G$11,0,10*ROW('Hygiene Data'!G7))="","",OFFSET('Hygiene Data'!$G$11,0,10*ROW('Hygiene Data'!G7)))</f>
        <v>No</v>
      </c>
      <c r="DY13" s="262" t="str">
        <f ca="true">+IF(OFFSET('Hygiene Data'!$G$12,0,10*ROW('Hygiene Data'!G7))="","",OFFSET('Hygiene Data'!$G$12,0,10*ROW('Hygiene Data'!G7)))</f>
        <v/>
      </c>
      <c r="DZ13" s="262" t="str">
        <f ca="true">+IF(OFFSET('Hygiene Data'!$G$13,0,10*ROW('Hygiene Data'!G7))="","",OFFSET('Hygiene Data'!$G$13,0,10*ROW('Hygiene Data'!G7)))</f>
        <v/>
      </c>
      <c r="EA13" s="262" t="str">
        <f ca="true">+IF(OFFSET('Hygiene Data'!$H$11,0,10*ROW('Hygiene Data'!H7))="","",OFFSET('Hygiene Data'!$H$11,0,10*ROW('Hygiene Data'!H7)))</f>
        <v>No</v>
      </c>
      <c r="EB13" s="262" t="str">
        <f ca="true">+IF(OFFSET('Hygiene Data'!$H$12,0,10*ROW('Hygiene Data'!H7))="","",OFFSET('Hygiene Data'!$H$12,0,10*ROW('Hygiene Data'!H7)))</f>
        <v/>
      </c>
      <c r="EC13" s="262" t="str">
        <f ca="true">+IF(OFFSET('Hygiene Data'!$H$13,0,10*ROW('Hygiene Data'!H7))="","",OFFSET('Hygiene Data'!$H$13,0,10*ROW('Hygiene Data'!H7)))</f>
        <v/>
      </c>
      <c r="ED13" s="262" t="str">
        <f ca="true">+IF(OFFSET('Hygiene Data'!$I$11,0,10*ROW('Hygiene Data'!I7))="","",OFFSET('Hygiene Data'!$I$11,0,10*ROW('Hygiene Data'!I7)))</f>
        <v>No</v>
      </c>
      <c r="EE13" s="262" t="str">
        <f ca="true">+IF(OFFSET('Hygiene Data'!$I$12,0,10*ROW('Hygiene Data'!I7))="","",OFFSET('Hygiene Data'!$I$12,0,10*ROW('Hygiene Data'!I7)))</f>
        <v/>
      </c>
      <c r="EF13" s="262"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18"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62"/>
      <c r="BS14" s="262" t="str">
        <f ca="true">+IF(OFFSET('Water Data'!$D$27,0,10*ROW('Water Data'!D8))="","",OFFSET('Water Data'!$D$27,0,10*ROW('Water Data'!D8)))</f>
        <v/>
      </c>
      <c r="BT14" s="262" t="str">
        <f ca="true">+IF(OFFSET('Water Data'!$D$28,0,10*ROW('Water Data'!D8))="","",OFFSET('Water Data'!$D$28,0,10*ROW('Water Data'!D8)))</f>
        <v/>
      </c>
      <c r="BU14" s="262" t="str">
        <f ca="true">+IF(OFFSET('Water Data'!$D$29,0,10*ROW('Water Data'!D8))="","",OFFSET('Water Data'!$D$29,0,10*ROW('Water Data'!D8)))</f>
        <v/>
      </c>
      <c r="BV14" s="262" t="str">
        <f ca="true">+IF(OFFSET('Water Data'!$E$27,0,10*ROW('Water Data'!E8))="","",OFFSET('Water Data'!$E$27,0,10*ROW('Water Data'!E8)))</f>
        <v/>
      </c>
      <c r="BW14" s="262" t="str">
        <f ca="true">+IF(OFFSET('Water Data'!$E$28,0,10*ROW('Water Data'!E8))="","",OFFSET('Water Data'!$E$28,0,10*ROW('Water Data'!E8)))</f>
        <v/>
      </c>
      <c r="BX14" s="262" t="str">
        <f ca="true">+IF(OFFSET('Water Data'!$E$29,0,10*ROW('Water Data'!E8))="","",OFFSET('Water Data'!$E$29,0,10*ROW('Water Data'!E8)))</f>
        <v/>
      </c>
      <c r="BY14" s="262" t="str">
        <f ca="true">+IF(OFFSET('Water Data'!$F$27,0,10*ROW('Water Data'!F8))="","",OFFSET('Water Data'!$F$27,0,10*ROW('Water Data'!F8)))</f>
        <v/>
      </c>
      <c r="BZ14" s="262" t="str">
        <f ca="true">+IF(OFFSET('Water Data'!$F$28,0,10*ROW('Water Data'!F8))="","",OFFSET('Water Data'!$F$28,0,10*ROW('Water Data'!F8)))</f>
        <v/>
      </c>
      <c r="CA14" s="262" t="str">
        <f ca="true">+IF(OFFSET('Water Data'!$F$29,0,10*ROW('Water Data'!F8))="","",OFFSET('Water Data'!$F$29,0,10*ROW('Water Data'!F8)))</f>
        <v/>
      </c>
      <c r="CB14" s="262" t="str">
        <f ca="true">+IF(OFFSET('Water Data'!$G$27,0,10*ROW('Water Data'!G8))="","",OFFSET('Water Data'!$G$27,0,10*ROW('Water Data'!G8)))</f>
        <v/>
      </c>
      <c r="CC14" s="262" t="str">
        <f ca="true">+IF(OFFSET('Water Data'!$G$28,0,10*ROW('Water Data'!G8))="","",OFFSET('Water Data'!$G$28,0,10*ROW('Water Data'!G8)))</f>
        <v/>
      </c>
      <c r="CD14" s="262" t="str">
        <f ca="true">+IF(OFFSET('Water Data'!$G$29,0,10*ROW('Water Data'!G8))="","",OFFSET('Water Data'!$G$29,0,10*ROW('Water Data'!G8)))</f>
        <v/>
      </c>
      <c r="CE14" s="262" t="str">
        <f ca="true">+IF(OFFSET('Water Data'!$H$27,0,10*ROW('Water Data'!H8))="","",OFFSET('Water Data'!$H$27,0,10*ROW('Water Data'!H8)))</f>
        <v/>
      </c>
      <c r="CF14" s="262" t="str">
        <f ca="true">+IF(OFFSET('Water Data'!$H$28,0,10*ROW('Water Data'!H8))="","",OFFSET('Water Data'!$H$28,0,10*ROW('Water Data'!H8)))</f>
        <v/>
      </c>
      <c r="CG14" s="262" t="str">
        <f ca="true">+IF(OFFSET('Water Data'!$H$29,0,10*ROW('Water Data'!H8))="","",OFFSET('Water Data'!$H$29,0,10*ROW('Water Data'!H8)))</f>
        <v/>
      </c>
      <c r="CH14" s="262" t="str">
        <f ca="true">+IF(OFFSET('Water Data'!$I$27,0,10*ROW('Water Data'!I8))="","",OFFSET('Water Data'!$I$27,0,10*ROW('Water Data'!I8)))</f>
        <v/>
      </c>
      <c r="CI14" s="262" t="str">
        <f ca="true">+IF(OFFSET('Water Data'!$I$28,0,10*ROW('Water Data'!I8))="","",OFFSET('Water Data'!$I$28,0,10*ROW('Water Data'!I8)))</f>
        <v/>
      </c>
      <c r="CJ14" s="262" t="str">
        <f ca="true">+IF(OFFSET('Water Data'!$I$29,0,10*ROW('Water Data'!I8))="","",OFFSET('Water Data'!$I$29,0,10*ROW('Water Data'!I8)))</f>
        <v/>
      </c>
      <c r="CK14" s="262" t="str">
        <f ca="true">+IF(OFFSET('Sanitation Data'!$D$28,0,10*ROW('Sanitation Data'!D8))="","",OFFSET('Sanitation Data'!$D$28,0,10*ROW('Sanitation Data'!D8)))</f>
        <v/>
      </c>
      <c r="CL14" s="262" t="str">
        <f ca="true">+IF(OFFSET('Sanitation Data'!$D$29,0,10*ROW('Sanitation Data'!D8))="","",OFFSET('Sanitation Data'!$D$29,0,10*ROW('Sanitation Data'!D8)))</f>
        <v/>
      </c>
      <c r="CM14" s="262" t="str">
        <f ca="true">+IF(OFFSET('Sanitation Data'!$D$30,0,10*ROW('Sanitation Data'!D8))="","",OFFSET('Sanitation Data'!$D$30,0,10*ROW('Sanitation Data'!D8)))</f>
        <v/>
      </c>
      <c r="CN14" s="262" t="str">
        <f ca="true">+IF(OFFSET('Sanitation Data'!$D$31,0,10*ROW('Sanitation Data'!D8))="","",OFFSET('Sanitation Data'!$D$31,0,10*ROW('Sanitation Data'!D8)))</f>
        <v/>
      </c>
      <c r="CO14" s="262" t="str">
        <f ca="true">+IF(OFFSET('Sanitation Data'!$D$32,0,10*ROW('Sanitation Data'!D8))="","",OFFSET('Sanitation Data'!$D$32,0,10*ROW('Sanitation Data'!D8)))</f>
        <v/>
      </c>
      <c r="CP14" s="262" t="str">
        <f ca="true">+IF(OFFSET('Sanitation Data'!$E$28,0,10*ROW('Sanitation Data'!E8))="","",OFFSET('Sanitation Data'!$E$28,0,10*ROW('Sanitation Data'!E8)))</f>
        <v/>
      </c>
      <c r="CQ14" s="262" t="str">
        <f ca="true">+IF(OFFSET('Sanitation Data'!$E$29,0,10*ROW('Sanitation Data'!E8))="","",OFFSET('Sanitation Data'!$E$29,0,10*ROW('Sanitation Data'!E8)))</f>
        <v/>
      </c>
      <c r="CR14" s="262" t="str">
        <f ca="true">+IF(OFFSET('Sanitation Data'!$E$30,0,10*ROW('Sanitation Data'!E8))="","",OFFSET('Sanitation Data'!$E$30,0,10*ROW('Sanitation Data'!E8)))</f>
        <v/>
      </c>
      <c r="CS14" s="262" t="str">
        <f ca="true">+IF(OFFSET('Sanitation Data'!$E$31,0,10*ROW('Sanitation Data'!E8))="","",OFFSET('Sanitation Data'!$E$31,0,10*ROW('Sanitation Data'!E8)))</f>
        <v/>
      </c>
      <c r="CT14" s="262" t="str">
        <f ca="true">+IF(OFFSET('Sanitation Data'!$E$32,0,10*ROW('Sanitation Data'!E8))="","",OFFSET('Sanitation Data'!$E$32,0,10*ROW('Sanitation Data'!E8)))</f>
        <v/>
      </c>
      <c r="CU14" s="262" t="str">
        <f ca="true">+IF(OFFSET('Sanitation Data'!$F$28,0,10*ROW('Sanitation Data'!F8))="","",OFFSET('Sanitation Data'!$F$28,0,10*ROW('Sanitation Data'!F8)))</f>
        <v/>
      </c>
      <c r="CV14" s="262" t="str">
        <f ca="true">+IF(OFFSET('Sanitation Data'!$F$29,0,10*ROW('Sanitation Data'!F8))="","",OFFSET('Sanitation Data'!$F$29,0,10*ROW('Sanitation Data'!F8)))</f>
        <v/>
      </c>
      <c r="CW14" s="262" t="str">
        <f ca="true">+IF(OFFSET('Sanitation Data'!$F$30,0,10*ROW('Sanitation Data'!F8))="","",OFFSET('Sanitation Data'!$F$30,0,10*ROW('Sanitation Data'!F8)))</f>
        <v/>
      </c>
      <c r="CX14" s="262" t="str">
        <f ca="true">+IF(OFFSET('Sanitation Data'!$F$31,0,10*ROW('Sanitation Data'!F8))="","",OFFSET('Sanitation Data'!$F$31,0,10*ROW('Sanitation Data'!F8)))</f>
        <v/>
      </c>
      <c r="CY14" s="262" t="str">
        <f ca="true">+IF(OFFSET('Sanitation Data'!$F$32,0,10*ROW('Sanitation Data'!F8))="","",OFFSET('Sanitation Data'!$F$32,0,10*ROW('Sanitation Data'!F8)))</f>
        <v/>
      </c>
      <c r="CZ14" s="262" t="str">
        <f ca="true">+IF(OFFSET('Sanitation Data'!$G$28,0,10*ROW('Sanitation Data'!G8))="","",OFFSET('Sanitation Data'!$G$28,0,10*ROW('Sanitation Data'!G8)))</f>
        <v/>
      </c>
      <c r="DA14" s="262" t="str">
        <f ca="true">+IF(OFFSET('Sanitation Data'!$G$29,0,10*ROW('Sanitation Data'!G8))="","",OFFSET('Sanitation Data'!$G$29,0,10*ROW('Sanitation Data'!G8)))</f>
        <v/>
      </c>
      <c r="DB14" s="262" t="str">
        <f ca="true">+IF(OFFSET('Sanitation Data'!$G$30,0,10*ROW('Sanitation Data'!G8))="","",OFFSET('Sanitation Data'!$G$30,0,10*ROW('Sanitation Data'!G8)))</f>
        <v/>
      </c>
      <c r="DC14" s="262" t="str">
        <f ca="true">+IF(OFFSET('Sanitation Data'!$G$31,0,10*ROW('Sanitation Data'!G8))="","",OFFSET('Sanitation Data'!$G$31,0,10*ROW('Sanitation Data'!G8)))</f>
        <v/>
      </c>
      <c r="DD14" s="262" t="str">
        <f ca="true">+IF(OFFSET('Sanitation Data'!$G$32,0,10*ROW('Sanitation Data'!G8))="","",OFFSET('Sanitation Data'!$G$32,0,10*ROW('Sanitation Data'!G8)))</f>
        <v/>
      </c>
      <c r="DE14" s="262" t="str">
        <f ca="true">+IF(OFFSET('Sanitation Data'!$H$28,0,10*ROW('Sanitation Data'!H8))="","",OFFSET('Sanitation Data'!$H$28,0,10*ROW('Sanitation Data'!H8)))</f>
        <v/>
      </c>
      <c r="DF14" s="262" t="str">
        <f ca="true">+IF(OFFSET('Sanitation Data'!$H$29,0,10*ROW('Sanitation Data'!H8))="","",OFFSET('Sanitation Data'!$H$29,0,10*ROW('Sanitation Data'!H8)))</f>
        <v/>
      </c>
      <c r="DG14" s="262" t="str">
        <f ca="true">+IF(OFFSET('Sanitation Data'!$H$30,0,10*ROW('Sanitation Data'!H8))="","",OFFSET('Sanitation Data'!$H$30,0,10*ROW('Sanitation Data'!H8)))</f>
        <v/>
      </c>
      <c r="DH14" s="262" t="str">
        <f ca="true">+IF(OFFSET('Sanitation Data'!$H$31,0,10*ROW('Sanitation Data'!H8))="","",OFFSET('Sanitation Data'!$H$31,0,10*ROW('Sanitation Data'!H8)))</f>
        <v/>
      </c>
      <c r="DI14" s="262" t="str">
        <f ca="true">+IF(OFFSET('Sanitation Data'!$H$32,0,10*ROW('Sanitation Data'!H8))="","",OFFSET('Sanitation Data'!$H$32,0,10*ROW('Sanitation Data'!H8)))</f>
        <v/>
      </c>
      <c r="DJ14" s="262" t="str">
        <f ca="true">+IF(OFFSET('Sanitation Data'!$I$28,0,10*ROW('Sanitation Data'!I8))="","",OFFSET('Sanitation Data'!$I$28,0,10*ROW('Sanitation Data'!I8)))</f>
        <v/>
      </c>
      <c r="DK14" s="262" t="str">
        <f ca="true">+IF(OFFSET('Sanitation Data'!$I$29,0,10*ROW('Sanitation Data'!I8))="","",OFFSET('Sanitation Data'!$I$29,0,10*ROW('Sanitation Data'!I8)))</f>
        <v/>
      </c>
      <c r="DL14" s="262" t="str">
        <f ca="true">+IF(OFFSET('Sanitation Data'!$I$30,0,10*ROW('Sanitation Data'!I8))="","",OFFSET('Sanitation Data'!$I$30,0,10*ROW('Sanitation Data'!I8)))</f>
        <v/>
      </c>
      <c r="DM14" s="262" t="str">
        <f ca="true">+IF(OFFSET('Sanitation Data'!$I$31,0,10*ROW('Sanitation Data'!I8))="","",OFFSET('Sanitation Data'!$I$31,0,10*ROW('Sanitation Data'!I8)))</f>
        <v/>
      </c>
      <c r="DN14" s="262" t="str">
        <f ca="true">+IF(OFFSET('Sanitation Data'!$I$32,0,10*ROW('Sanitation Data'!I8))="","",OFFSET('Sanitation Data'!$I$32,0,10*ROW('Sanitation Data'!I8)))</f>
        <v/>
      </c>
      <c r="DO14" s="262" t="str">
        <f ca="true">+IF(OFFSET('Hygiene Data'!$D$11,0,10*ROW('Hygiene Data'!D8))="","",OFFSET('Hygiene Data'!$D$11,0,10*ROW('Hygiene Data'!D8)))</f>
        <v/>
      </c>
      <c r="DP14" s="262" t="str">
        <f ca="true">+IF(OFFSET('Hygiene Data'!$D$12,0,10*ROW('Hygiene Data'!D8))="","",OFFSET('Hygiene Data'!$D$12,0,10*ROW('Hygiene Data'!D8)))</f>
        <v/>
      </c>
      <c r="DQ14" s="262" t="str">
        <f ca="true">+IF(OFFSET('Hygiene Data'!$D$13,0,10*ROW('Hygiene Data'!D8))="","",OFFSET('Hygiene Data'!$D$13,0,10*ROW('Hygiene Data'!D8)))</f>
        <v/>
      </c>
      <c r="DR14" s="262" t="str">
        <f ca="true">+IF(OFFSET('Hygiene Data'!$E$11,0,10*ROW('Hygiene Data'!E8))="","",OFFSET('Hygiene Data'!$E$11,0,10*ROW('Hygiene Data'!E8)))</f>
        <v/>
      </c>
      <c r="DS14" s="262" t="str">
        <f ca="true">+IF(OFFSET('Hygiene Data'!$E$12,0,10*ROW('Hygiene Data'!E8))="","",OFFSET('Hygiene Data'!$E$12,0,10*ROW('Hygiene Data'!E8)))</f>
        <v/>
      </c>
      <c r="DT14" s="262" t="str">
        <f ca="true">+IF(OFFSET('Hygiene Data'!$E$13,0,10*ROW('Hygiene Data'!E8))="","",OFFSET('Hygiene Data'!$E$13,0,10*ROW('Hygiene Data'!E8)))</f>
        <v/>
      </c>
      <c r="DU14" s="262" t="str">
        <f ca="true">+IF(OFFSET('Hygiene Data'!$F$11,0,10*ROW('Hygiene Data'!F8))="","",OFFSET('Hygiene Data'!$F$11,0,10*ROW('Hygiene Data'!F8)))</f>
        <v/>
      </c>
      <c r="DV14" s="262" t="str">
        <f ca="true">+IF(OFFSET('Hygiene Data'!$F$12,0,10*ROW('Hygiene Data'!F8))="","",OFFSET('Hygiene Data'!$F$12,0,10*ROW('Hygiene Data'!F8)))</f>
        <v/>
      </c>
      <c r="DW14" s="262" t="str">
        <f ca="true">+IF(OFFSET('Hygiene Data'!$F$13,0,10*ROW('Hygiene Data'!F8))="","",OFFSET('Hygiene Data'!$F$13,0,10*ROW('Hygiene Data'!F8)))</f>
        <v/>
      </c>
      <c r="DX14" s="262" t="str">
        <f ca="true">+IF(OFFSET('Hygiene Data'!$G$11,0,10*ROW('Hygiene Data'!G8))="","",OFFSET('Hygiene Data'!$G$11,0,10*ROW('Hygiene Data'!G8)))</f>
        <v/>
      </c>
      <c r="DY14" s="262" t="str">
        <f ca="true">+IF(OFFSET('Hygiene Data'!$G$12,0,10*ROW('Hygiene Data'!G8))="","",OFFSET('Hygiene Data'!$G$12,0,10*ROW('Hygiene Data'!G8)))</f>
        <v/>
      </c>
      <c r="DZ14" s="262" t="str">
        <f ca="true">+IF(OFFSET('Hygiene Data'!$G$13,0,10*ROW('Hygiene Data'!G8))="","",OFFSET('Hygiene Data'!$G$13,0,10*ROW('Hygiene Data'!G8)))</f>
        <v/>
      </c>
      <c r="EA14" s="262" t="str">
        <f ca="true">+IF(OFFSET('Hygiene Data'!$H$11,0,10*ROW('Hygiene Data'!H8))="","",OFFSET('Hygiene Data'!$H$11,0,10*ROW('Hygiene Data'!H8)))</f>
        <v/>
      </c>
      <c r="EB14" s="262" t="str">
        <f ca="true">+IF(OFFSET('Hygiene Data'!$H$12,0,10*ROW('Hygiene Data'!H8))="","",OFFSET('Hygiene Data'!$H$12,0,10*ROW('Hygiene Data'!H8)))</f>
        <v/>
      </c>
      <c r="EC14" s="262" t="str">
        <f ca="true">+IF(OFFSET('Hygiene Data'!$H$13,0,10*ROW('Hygiene Data'!H8))="","",OFFSET('Hygiene Data'!$H$13,0,10*ROW('Hygiene Data'!H8)))</f>
        <v/>
      </c>
      <c r="ED14" s="262" t="str">
        <f ca="true">+IF(OFFSET('Hygiene Data'!$I$11,0,10*ROW('Hygiene Data'!I8))="","",OFFSET('Hygiene Data'!$I$11,0,10*ROW('Hygiene Data'!I8)))</f>
        <v/>
      </c>
      <c r="EE14" s="262" t="str">
        <f ca="true">+IF(OFFSET('Hygiene Data'!$I$12,0,10*ROW('Hygiene Data'!I8))="","",OFFSET('Hygiene Data'!$I$12,0,10*ROW('Hygiene Data'!I8)))</f>
        <v/>
      </c>
      <c r="EF14" s="262"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18"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62"/>
      <c r="BS15" s="262" t="str">
        <f ca="true">+IF(OFFSET('Water Data'!$D$27,0,10*ROW('Water Data'!D9))="","",OFFSET('Water Data'!$D$27,0,10*ROW('Water Data'!D9)))</f>
        <v/>
      </c>
      <c r="BT15" s="262" t="str">
        <f ca="true">+IF(OFFSET('Water Data'!$D$28,0,10*ROW('Water Data'!D9))="","",OFFSET('Water Data'!$D$28,0,10*ROW('Water Data'!D9)))</f>
        <v/>
      </c>
      <c r="BU15" s="262" t="str">
        <f ca="true">+IF(OFFSET('Water Data'!$D$29,0,10*ROW('Water Data'!D9))="","",OFFSET('Water Data'!$D$29,0,10*ROW('Water Data'!D9)))</f>
        <v/>
      </c>
      <c r="BV15" s="262" t="str">
        <f ca="true">+IF(OFFSET('Water Data'!$E$27,0,10*ROW('Water Data'!E9))="","",OFFSET('Water Data'!$E$27,0,10*ROW('Water Data'!E9)))</f>
        <v/>
      </c>
      <c r="BW15" s="262" t="str">
        <f ca="true">+IF(OFFSET('Water Data'!$E$28,0,10*ROW('Water Data'!E9))="","",OFFSET('Water Data'!$E$28,0,10*ROW('Water Data'!E9)))</f>
        <v/>
      </c>
      <c r="BX15" s="262" t="str">
        <f ca="true">+IF(OFFSET('Water Data'!$E$29,0,10*ROW('Water Data'!E9))="","",OFFSET('Water Data'!$E$29,0,10*ROW('Water Data'!E9)))</f>
        <v/>
      </c>
      <c r="BY15" s="262" t="str">
        <f ca="true">+IF(OFFSET('Water Data'!$F$27,0,10*ROW('Water Data'!F9))="","",OFFSET('Water Data'!$F$27,0,10*ROW('Water Data'!F9)))</f>
        <v/>
      </c>
      <c r="BZ15" s="262" t="str">
        <f ca="true">+IF(OFFSET('Water Data'!$F$28,0,10*ROW('Water Data'!F9))="","",OFFSET('Water Data'!$F$28,0,10*ROW('Water Data'!F9)))</f>
        <v/>
      </c>
      <c r="CA15" s="262" t="str">
        <f ca="true">+IF(OFFSET('Water Data'!$F$29,0,10*ROW('Water Data'!F9))="","",OFFSET('Water Data'!$F$29,0,10*ROW('Water Data'!F9)))</f>
        <v/>
      </c>
      <c r="CB15" s="262" t="str">
        <f ca="true">+IF(OFFSET('Water Data'!$G$27,0,10*ROW('Water Data'!G9))="","",OFFSET('Water Data'!$G$27,0,10*ROW('Water Data'!G9)))</f>
        <v/>
      </c>
      <c r="CC15" s="262" t="str">
        <f ca="true">+IF(OFFSET('Water Data'!$G$28,0,10*ROW('Water Data'!G9))="","",OFFSET('Water Data'!$G$28,0,10*ROW('Water Data'!G9)))</f>
        <v/>
      </c>
      <c r="CD15" s="262" t="str">
        <f ca="true">+IF(OFFSET('Water Data'!$G$29,0,10*ROW('Water Data'!G9))="","",OFFSET('Water Data'!$G$29,0,10*ROW('Water Data'!G9)))</f>
        <v/>
      </c>
      <c r="CE15" s="262" t="str">
        <f ca="true">+IF(OFFSET('Water Data'!$H$27,0,10*ROW('Water Data'!H9))="","",OFFSET('Water Data'!$H$27,0,10*ROW('Water Data'!H9)))</f>
        <v/>
      </c>
      <c r="CF15" s="262" t="str">
        <f ca="true">+IF(OFFSET('Water Data'!$H$28,0,10*ROW('Water Data'!H9))="","",OFFSET('Water Data'!$H$28,0,10*ROW('Water Data'!H9)))</f>
        <v/>
      </c>
      <c r="CG15" s="262" t="str">
        <f ca="true">+IF(OFFSET('Water Data'!$H$29,0,10*ROW('Water Data'!H9))="","",OFFSET('Water Data'!$H$29,0,10*ROW('Water Data'!H9)))</f>
        <v/>
      </c>
      <c r="CH15" s="262" t="str">
        <f ca="true">+IF(OFFSET('Water Data'!$I$27,0,10*ROW('Water Data'!I9))="","",OFFSET('Water Data'!$I$27,0,10*ROW('Water Data'!I9)))</f>
        <v/>
      </c>
      <c r="CI15" s="262" t="str">
        <f ca="true">+IF(OFFSET('Water Data'!$I$28,0,10*ROW('Water Data'!I9))="","",OFFSET('Water Data'!$I$28,0,10*ROW('Water Data'!I9)))</f>
        <v/>
      </c>
      <c r="CJ15" s="262" t="str">
        <f ca="true">+IF(OFFSET('Water Data'!$I$29,0,10*ROW('Water Data'!I9))="","",OFFSET('Water Data'!$I$29,0,10*ROW('Water Data'!I9)))</f>
        <v/>
      </c>
      <c r="CK15" s="262" t="str">
        <f ca="true">+IF(OFFSET('Sanitation Data'!$D$28,0,10*ROW('Sanitation Data'!D9))="","",OFFSET('Sanitation Data'!$D$28,0,10*ROW('Sanitation Data'!D9)))</f>
        <v/>
      </c>
      <c r="CL15" s="262" t="str">
        <f ca="true">+IF(OFFSET('Sanitation Data'!$D$29,0,10*ROW('Sanitation Data'!D9))="","",OFFSET('Sanitation Data'!$D$29,0,10*ROW('Sanitation Data'!D9)))</f>
        <v/>
      </c>
      <c r="CM15" s="262" t="str">
        <f ca="true">+IF(OFFSET('Sanitation Data'!$D$30,0,10*ROW('Sanitation Data'!D9))="","",OFFSET('Sanitation Data'!$D$30,0,10*ROW('Sanitation Data'!D9)))</f>
        <v/>
      </c>
      <c r="CN15" s="262" t="str">
        <f ca="true">+IF(OFFSET('Sanitation Data'!$D$31,0,10*ROW('Sanitation Data'!D9))="","",OFFSET('Sanitation Data'!$D$31,0,10*ROW('Sanitation Data'!D9)))</f>
        <v/>
      </c>
      <c r="CO15" s="262" t="str">
        <f ca="true">+IF(OFFSET('Sanitation Data'!$D$32,0,10*ROW('Sanitation Data'!D9))="","",OFFSET('Sanitation Data'!$D$32,0,10*ROW('Sanitation Data'!D9)))</f>
        <v/>
      </c>
      <c r="CP15" s="262" t="str">
        <f ca="true">+IF(OFFSET('Sanitation Data'!$E$28,0,10*ROW('Sanitation Data'!E9))="","",OFFSET('Sanitation Data'!$E$28,0,10*ROW('Sanitation Data'!E9)))</f>
        <v/>
      </c>
      <c r="CQ15" s="262" t="str">
        <f ca="true">+IF(OFFSET('Sanitation Data'!$E$29,0,10*ROW('Sanitation Data'!E9))="","",OFFSET('Sanitation Data'!$E$29,0,10*ROW('Sanitation Data'!E9)))</f>
        <v/>
      </c>
      <c r="CR15" s="262" t="str">
        <f ca="true">+IF(OFFSET('Sanitation Data'!$E$30,0,10*ROW('Sanitation Data'!E9))="","",OFFSET('Sanitation Data'!$E$30,0,10*ROW('Sanitation Data'!E9)))</f>
        <v/>
      </c>
      <c r="CS15" s="262" t="str">
        <f ca="true">+IF(OFFSET('Sanitation Data'!$E$31,0,10*ROW('Sanitation Data'!E9))="","",OFFSET('Sanitation Data'!$E$31,0,10*ROW('Sanitation Data'!E9)))</f>
        <v/>
      </c>
      <c r="CT15" s="262" t="str">
        <f ca="true">+IF(OFFSET('Sanitation Data'!$E$32,0,10*ROW('Sanitation Data'!E9))="","",OFFSET('Sanitation Data'!$E$32,0,10*ROW('Sanitation Data'!E9)))</f>
        <v/>
      </c>
      <c r="CU15" s="262" t="str">
        <f ca="true">+IF(OFFSET('Sanitation Data'!$F$28,0,10*ROW('Sanitation Data'!F9))="","",OFFSET('Sanitation Data'!$F$28,0,10*ROW('Sanitation Data'!F9)))</f>
        <v/>
      </c>
      <c r="CV15" s="262" t="str">
        <f ca="true">+IF(OFFSET('Sanitation Data'!$F$29,0,10*ROW('Sanitation Data'!F9))="","",OFFSET('Sanitation Data'!$F$29,0,10*ROW('Sanitation Data'!F9)))</f>
        <v/>
      </c>
      <c r="CW15" s="262" t="str">
        <f ca="true">+IF(OFFSET('Sanitation Data'!$F$30,0,10*ROW('Sanitation Data'!F9))="","",OFFSET('Sanitation Data'!$F$30,0,10*ROW('Sanitation Data'!F9)))</f>
        <v/>
      </c>
      <c r="CX15" s="262" t="str">
        <f ca="true">+IF(OFFSET('Sanitation Data'!$F$31,0,10*ROW('Sanitation Data'!F9))="","",OFFSET('Sanitation Data'!$F$31,0,10*ROW('Sanitation Data'!F9)))</f>
        <v/>
      </c>
      <c r="CY15" s="262" t="str">
        <f ca="true">+IF(OFFSET('Sanitation Data'!$F$32,0,10*ROW('Sanitation Data'!F9))="","",OFFSET('Sanitation Data'!$F$32,0,10*ROW('Sanitation Data'!F9)))</f>
        <v/>
      </c>
      <c r="CZ15" s="262" t="str">
        <f ca="true">+IF(OFFSET('Sanitation Data'!$G$28,0,10*ROW('Sanitation Data'!G9))="","",OFFSET('Sanitation Data'!$G$28,0,10*ROW('Sanitation Data'!G9)))</f>
        <v/>
      </c>
      <c r="DA15" s="262" t="str">
        <f ca="true">+IF(OFFSET('Sanitation Data'!$G$29,0,10*ROW('Sanitation Data'!G9))="","",OFFSET('Sanitation Data'!$G$29,0,10*ROW('Sanitation Data'!G9)))</f>
        <v/>
      </c>
      <c r="DB15" s="262" t="str">
        <f ca="true">+IF(OFFSET('Sanitation Data'!$G$30,0,10*ROW('Sanitation Data'!G9))="","",OFFSET('Sanitation Data'!$G$30,0,10*ROW('Sanitation Data'!G9)))</f>
        <v/>
      </c>
      <c r="DC15" s="262" t="str">
        <f ca="true">+IF(OFFSET('Sanitation Data'!$G$31,0,10*ROW('Sanitation Data'!G9))="","",OFFSET('Sanitation Data'!$G$31,0,10*ROW('Sanitation Data'!G9)))</f>
        <v/>
      </c>
      <c r="DD15" s="262" t="str">
        <f ca="true">+IF(OFFSET('Sanitation Data'!$G$32,0,10*ROW('Sanitation Data'!G9))="","",OFFSET('Sanitation Data'!$G$32,0,10*ROW('Sanitation Data'!G9)))</f>
        <v/>
      </c>
      <c r="DE15" s="262" t="str">
        <f ca="true">+IF(OFFSET('Sanitation Data'!$H$28,0,10*ROW('Sanitation Data'!H9))="","",OFFSET('Sanitation Data'!$H$28,0,10*ROW('Sanitation Data'!H9)))</f>
        <v/>
      </c>
      <c r="DF15" s="262" t="str">
        <f ca="true">+IF(OFFSET('Sanitation Data'!$H$29,0,10*ROW('Sanitation Data'!H9))="","",OFFSET('Sanitation Data'!$H$29,0,10*ROW('Sanitation Data'!H9)))</f>
        <v/>
      </c>
      <c r="DG15" s="262" t="str">
        <f ca="true">+IF(OFFSET('Sanitation Data'!$H$30,0,10*ROW('Sanitation Data'!H9))="","",OFFSET('Sanitation Data'!$H$30,0,10*ROW('Sanitation Data'!H9)))</f>
        <v/>
      </c>
      <c r="DH15" s="262" t="str">
        <f ca="true">+IF(OFFSET('Sanitation Data'!$H$31,0,10*ROW('Sanitation Data'!H9))="","",OFFSET('Sanitation Data'!$H$31,0,10*ROW('Sanitation Data'!H9)))</f>
        <v/>
      </c>
      <c r="DI15" s="262" t="str">
        <f ca="true">+IF(OFFSET('Sanitation Data'!$H$32,0,10*ROW('Sanitation Data'!H9))="","",OFFSET('Sanitation Data'!$H$32,0,10*ROW('Sanitation Data'!H9)))</f>
        <v/>
      </c>
      <c r="DJ15" s="262" t="str">
        <f ca="true">+IF(OFFSET('Sanitation Data'!$I$28,0,10*ROW('Sanitation Data'!I9))="","",OFFSET('Sanitation Data'!$I$28,0,10*ROW('Sanitation Data'!I9)))</f>
        <v/>
      </c>
      <c r="DK15" s="262" t="str">
        <f ca="true">+IF(OFFSET('Sanitation Data'!$I$29,0,10*ROW('Sanitation Data'!I9))="","",OFFSET('Sanitation Data'!$I$29,0,10*ROW('Sanitation Data'!I9)))</f>
        <v/>
      </c>
      <c r="DL15" s="262" t="str">
        <f ca="true">+IF(OFFSET('Sanitation Data'!$I$30,0,10*ROW('Sanitation Data'!I9))="","",OFFSET('Sanitation Data'!$I$30,0,10*ROW('Sanitation Data'!I9)))</f>
        <v/>
      </c>
      <c r="DM15" s="262" t="str">
        <f ca="true">+IF(OFFSET('Sanitation Data'!$I$31,0,10*ROW('Sanitation Data'!I9))="","",OFFSET('Sanitation Data'!$I$31,0,10*ROW('Sanitation Data'!I9)))</f>
        <v/>
      </c>
      <c r="DN15" s="262" t="str">
        <f ca="true">+IF(OFFSET('Sanitation Data'!$I$32,0,10*ROW('Sanitation Data'!I9))="","",OFFSET('Sanitation Data'!$I$32,0,10*ROW('Sanitation Data'!I9)))</f>
        <v/>
      </c>
      <c r="DO15" s="262" t="str">
        <f ca="true">+IF(OFFSET('Hygiene Data'!$D$11,0,10*ROW('Hygiene Data'!D9))="","",OFFSET('Hygiene Data'!$D$11,0,10*ROW('Hygiene Data'!D9)))</f>
        <v/>
      </c>
      <c r="DP15" s="262" t="str">
        <f ca="true">+IF(OFFSET('Hygiene Data'!$D$12,0,10*ROW('Hygiene Data'!D9))="","",OFFSET('Hygiene Data'!$D$12,0,10*ROW('Hygiene Data'!D9)))</f>
        <v/>
      </c>
      <c r="DQ15" s="262" t="str">
        <f ca="true">+IF(OFFSET('Hygiene Data'!$D$13,0,10*ROW('Hygiene Data'!D9))="","",OFFSET('Hygiene Data'!$D$13,0,10*ROW('Hygiene Data'!D9)))</f>
        <v/>
      </c>
      <c r="DR15" s="262" t="str">
        <f ca="true">+IF(OFFSET('Hygiene Data'!$E$11,0,10*ROW('Hygiene Data'!E9))="","",OFFSET('Hygiene Data'!$E$11,0,10*ROW('Hygiene Data'!E9)))</f>
        <v/>
      </c>
      <c r="DS15" s="262" t="str">
        <f ca="true">+IF(OFFSET('Hygiene Data'!$E$12,0,10*ROW('Hygiene Data'!E9))="","",OFFSET('Hygiene Data'!$E$12,0,10*ROW('Hygiene Data'!E9)))</f>
        <v/>
      </c>
      <c r="DT15" s="262" t="str">
        <f ca="true">+IF(OFFSET('Hygiene Data'!$E$13,0,10*ROW('Hygiene Data'!E9))="","",OFFSET('Hygiene Data'!$E$13,0,10*ROW('Hygiene Data'!E9)))</f>
        <v/>
      </c>
      <c r="DU15" s="262" t="str">
        <f ca="true">+IF(OFFSET('Hygiene Data'!$F$11,0,10*ROW('Hygiene Data'!F9))="","",OFFSET('Hygiene Data'!$F$11,0,10*ROW('Hygiene Data'!F9)))</f>
        <v/>
      </c>
      <c r="DV15" s="262" t="str">
        <f ca="true">+IF(OFFSET('Hygiene Data'!$F$12,0,10*ROW('Hygiene Data'!F9))="","",OFFSET('Hygiene Data'!$F$12,0,10*ROW('Hygiene Data'!F9)))</f>
        <v/>
      </c>
      <c r="DW15" s="262" t="str">
        <f ca="true">+IF(OFFSET('Hygiene Data'!$F$13,0,10*ROW('Hygiene Data'!F9))="","",OFFSET('Hygiene Data'!$F$13,0,10*ROW('Hygiene Data'!F9)))</f>
        <v/>
      </c>
      <c r="DX15" s="262" t="str">
        <f ca="true">+IF(OFFSET('Hygiene Data'!$G$11,0,10*ROW('Hygiene Data'!G9))="","",OFFSET('Hygiene Data'!$G$11,0,10*ROW('Hygiene Data'!G9)))</f>
        <v/>
      </c>
      <c r="DY15" s="262" t="str">
        <f ca="true">+IF(OFFSET('Hygiene Data'!$G$12,0,10*ROW('Hygiene Data'!G9))="","",OFFSET('Hygiene Data'!$G$12,0,10*ROW('Hygiene Data'!G9)))</f>
        <v/>
      </c>
      <c r="DZ15" s="262" t="str">
        <f ca="true">+IF(OFFSET('Hygiene Data'!$G$13,0,10*ROW('Hygiene Data'!G9))="","",OFFSET('Hygiene Data'!$G$13,0,10*ROW('Hygiene Data'!G9)))</f>
        <v/>
      </c>
      <c r="EA15" s="262" t="str">
        <f ca="true">+IF(OFFSET('Hygiene Data'!$H$11,0,10*ROW('Hygiene Data'!H9))="","",OFFSET('Hygiene Data'!$H$11,0,10*ROW('Hygiene Data'!H9)))</f>
        <v/>
      </c>
      <c r="EB15" s="262" t="str">
        <f ca="true">+IF(OFFSET('Hygiene Data'!$H$12,0,10*ROW('Hygiene Data'!H9))="","",OFFSET('Hygiene Data'!$H$12,0,10*ROW('Hygiene Data'!H9)))</f>
        <v/>
      </c>
      <c r="EC15" s="262" t="str">
        <f ca="true">+IF(OFFSET('Hygiene Data'!$H$13,0,10*ROW('Hygiene Data'!H9))="","",OFFSET('Hygiene Data'!$H$13,0,10*ROW('Hygiene Data'!H9)))</f>
        <v/>
      </c>
      <c r="ED15" s="262" t="str">
        <f ca="true">+IF(OFFSET('Hygiene Data'!$I$11,0,10*ROW('Hygiene Data'!I9))="","",OFFSET('Hygiene Data'!$I$11,0,10*ROW('Hygiene Data'!I9)))</f>
        <v/>
      </c>
      <c r="EE15" s="262" t="str">
        <f ca="true">+IF(OFFSET('Hygiene Data'!$I$12,0,10*ROW('Hygiene Data'!I9))="","",OFFSET('Hygiene Data'!$I$12,0,10*ROW('Hygiene Data'!I9)))</f>
        <v/>
      </c>
      <c r="EF15" s="262"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18"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2"/>
      <c r="BS16" s="262" t="str">
        <f ca="true">+IF(OFFSET('Water Data'!$D$27,0,10*ROW('Water Data'!D10))="","",OFFSET('Water Data'!$D$27,0,10*ROW('Water Data'!D10)))</f>
        <v/>
      </c>
      <c r="BT16" s="262" t="str">
        <f ca="true">+IF(OFFSET('Water Data'!$D$28,0,10*ROW('Water Data'!D10))="","",OFFSET('Water Data'!$D$28,0,10*ROW('Water Data'!D10)))</f>
        <v/>
      </c>
      <c r="BU16" s="262" t="str">
        <f ca="true">+IF(OFFSET('Water Data'!$D$29,0,10*ROW('Water Data'!D10))="","",OFFSET('Water Data'!$D$29,0,10*ROW('Water Data'!D10)))</f>
        <v/>
      </c>
      <c r="BV16" s="262" t="str">
        <f ca="true">+IF(OFFSET('Water Data'!$E$27,0,10*ROW('Water Data'!E10))="","",OFFSET('Water Data'!$E$27,0,10*ROW('Water Data'!E10)))</f>
        <v/>
      </c>
      <c r="BW16" s="262" t="str">
        <f ca="true">+IF(OFFSET('Water Data'!$E$28,0,10*ROW('Water Data'!E10))="","",OFFSET('Water Data'!$E$28,0,10*ROW('Water Data'!E10)))</f>
        <v/>
      </c>
      <c r="BX16" s="262" t="str">
        <f ca="true">+IF(OFFSET('Water Data'!$E$29,0,10*ROW('Water Data'!E10))="","",OFFSET('Water Data'!$E$29,0,10*ROW('Water Data'!E10)))</f>
        <v/>
      </c>
      <c r="BY16" s="262" t="str">
        <f ca="true">+IF(OFFSET('Water Data'!$F$27,0,10*ROW('Water Data'!F10))="","",OFFSET('Water Data'!$F$27,0,10*ROW('Water Data'!F10)))</f>
        <v/>
      </c>
      <c r="BZ16" s="262" t="str">
        <f ca="true">+IF(OFFSET('Water Data'!$F$28,0,10*ROW('Water Data'!F10))="","",OFFSET('Water Data'!$F$28,0,10*ROW('Water Data'!F10)))</f>
        <v/>
      </c>
      <c r="CA16" s="262" t="str">
        <f ca="true">+IF(OFFSET('Water Data'!$F$29,0,10*ROW('Water Data'!F10))="","",OFFSET('Water Data'!$F$29,0,10*ROW('Water Data'!F10)))</f>
        <v/>
      </c>
      <c r="CB16" s="262" t="str">
        <f ca="true">+IF(OFFSET('Water Data'!$G$27,0,10*ROW('Water Data'!G10))="","",OFFSET('Water Data'!$G$27,0,10*ROW('Water Data'!G10)))</f>
        <v/>
      </c>
      <c r="CC16" s="262" t="str">
        <f ca="true">+IF(OFFSET('Water Data'!$G$28,0,10*ROW('Water Data'!G10))="","",OFFSET('Water Data'!$G$28,0,10*ROW('Water Data'!G10)))</f>
        <v/>
      </c>
      <c r="CD16" s="262" t="str">
        <f ca="true">+IF(OFFSET('Water Data'!$G$29,0,10*ROW('Water Data'!G10))="","",OFFSET('Water Data'!$G$29,0,10*ROW('Water Data'!G10)))</f>
        <v/>
      </c>
      <c r="CE16" s="262" t="str">
        <f ca="true">+IF(OFFSET('Water Data'!$H$27,0,10*ROW('Water Data'!H10))="","",OFFSET('Water Data'!$H$27,0,10*ROW('Water Data'!H10)))</f>
        <v/>
      </c>
      <c r="CF16" s="262" t="str">
        <f ca="true">+IF(OFFSET('Water Data'!$H$28,0,10*ROW('Water Data'!H10))="","",OFFSET('Water Data'!$H$28,0,10*ROW('Water Data'!H10)))</f>
        <v/>
      </c>
      <c r="CG16" s="262" t="str">
        <f ca="true">+IF(OFFSET('Water Data'!$H$29,0,10*ROW('Water Data'!H10))="","",OFFSET('Water Data'!$H$29,0,10*ROW('Water Data'!H10)))</f>
        <v/>
      </c>
      <c r="CH16" s="262" t="str">
        <f ca="true">+IF(OFFSET('Water Data'!$I$27,0,10*ROW('Water Data'!I10))="","",OFFSET('Water Data'!$I$27,0,10*ROW('Water Data'!I10)))</f>
        <v/>
      </c>
      <c r="CI16" s="262" t="str">
        <f ca="true">+IF(OFFSET('Water Data'!$I$28,0,10*ROW('Water Data'!I10))="","",OFFSET('Water Data'!$I$28,0,10*ROW('Water Data'!I10)))</f>
        <v/>
      </c>
      <c r="CJ16" s="262" t="str">
        <f ca="true">+IF(OFFSET('Water Data'!$I$29,0,10*ROW('Water Data'!I10))="","",OFFSET('Water Data'!$I$29,0,10*ROW('Water Data'!I10)))</f>
        <v/>
      </c>
      <c r="CK16" s="262" t="str">
        <f ca="true">+IF(OFFSET('Sanitation Data'!$D$28,0,10*ROW('Sanitation Data'!D10))="","",OFFSET('Sanitation Data'!$D$28,0,10*ROW('Sanitation Data'!D10)))</f>
        <v/>
      </c>
      <c r="CL16" s="262" t="str">
        <f ca="true">+IF(OFFSET('Sanitation Data'!$D$29,0,10*ROW('Sanitation Data'!D10))="","",OFFSET('Sanitation Data'!$D$29,0,10*ROW('Sanitation Data'!D10)))</f>
        <v/>
      </c>
      <c r="CM16" s="262" t="str">
        <f ca="true">+IF(OFFSET('Sanitation Data'!$D$30,0,10*ROW('Sanitation Data'!D10))="","",OFFSET('Sanitation Data'!$D$30,0,10*ROW('Sanitation Data'!D10)))</f>
        <v/>
      </c>
      <c r="CN16" s="262" t="str">
        <f ca="true">+IF(OFFSET('Sanitation Data'!$D$31,0,10*ROW('Sanitation Data'!D10))="","",OFFSET('Sanitation Data'!$D$31,0,10*ROW('Sanitation Data'!D10)))</f>
        <v/>
      </c>
      <c r="CO16" s="262" t="str">
        <f ca="true">+IF(OFFSET('Sanitation Data'!$D$32,0,10*ROW('Sanitation Data'!D10))="","",OFFSET('Sanitation Data'!$D$32,0,10*ROW('Sanitation Data'!D10)))</f>
        <v/>
      </c>
      <c r="CP16" s="262" t="str">
        <f ca="true">+IF(OFFSET('Sanitation Data'!$E$28,0,10*ROW('Sanitation Data'!E10))="","",OFFSET('Sanitation Data'!$E$28,0,10*ROW('Sanitation Data'!E10)))</f>
        <v/>
      </c>
      <c r="CQ16" s="262" t="str">
        <f ca="true">+IF(OFFSET('Sanitation Data'!$E$29,0,10*ROW('Sanitation Data'!E10))="","",OFFSET('Sanitation Data'!$E$29,0,10*ROW('Sanitation Data'!E10)))</f>
        <v/>
      </c>
      <c r="CR16" s="262" t="str">
        <f ca="true">+IF(OFFSET('Sanitation Data'!$E$30,0,10*ROW('Sanitation Data'!E10))="","",OFFSET('Sanitation Data'!$E$30,0,10*ROW('Sanitation Data'!E10)))</f>
        <v/>
      </c>
      <c r="CS16" s="262" t="str">
        <f ca="true">+IF(OFFSET('Sanitation Data'!$E$31,0,10*ROW('Sanitation Data'!E10))="","",OFFSET('Sanitation Data'!$E$31,0,10*ROW('Sanitation Data'!E10)))</f>
        <v/>
      </c>
      <c r="CT16" s="262" t="str">
        <f ca="true">+IF(OFFSET('Sanitation Data'!$E$32,0,10*ROW('Sanitation Data'!E10))="","",OFFSET('Sanitation Data'!$E$32,0,10*ROW('Sanitation Data'!E10)))</f>
        <v/>
      </c>
      <c r="CU16" s="262" t="str">
        <f ca="true">+IF(OFFSET('Sanitation Data'!$F$28,0,10*ROW('Sanitation Data'!F10))="","",OFFSET('Sanitation Data'!$F$28,0,10*ROW('Sanitation Data'!F10)))</f>
        <v/>
      </c>
      <c r="CV16" s="262" t="str">
        <f ca="true">+IF(OFFSET('Sanitation Data'!$F$29,0,10*ROW('Sanitation Data'!F10))="","",OFFSET('Sanitation Data'!$F$29,0,10*ROW('Sanitation Data'!F10)))</f>
        <v/>
      </c>
      <c r="CW16" s="262" t="str">
        <f ca="true">+IF(OFFSET('Sanitation Data'!$F$30,0,10*ROW('Sanitation Data'!F10))="","",OFFSET('Sanitation Data'!$F$30,0,10*ROW('Sanitation Data'!F10)))</f>
        <v/>
      </c>
      <c r="CX16" s="262" t="str">
        <f ca="true">+IF(OFFSET('Sanitation Data'!$F$31,0,10*ROW('Sanitation Data'!F10))="","",OFFSET('Sanitation Data'!$F$31,0,10*ROW('Sanitation Data'!F10)))</f>
        <v/>
      </c>
      <c r="CY16" s="262" t="str">
        <f ca="true">+IF(OFFSET('Sanitation Data'!$F$32,0,10*ROW('Sanitation Data'!F10))="","",OFFSET('Sanitation Data'!$F$32,0,10*ROW('Sanitation Data'!F10)))</f>
        <v/>
      </c>
      <c r="CZ16" s="262" t="str">
        <f ca="true">+IF(OFFSET('Sanitation Data'!$G$28,0,10*ROW('Sanitation Data'!G10))="","",OFFSET('Sanitation Data'!$G$28,0,10*ROW('Sanitation Data'!G10)))</f>
        <v/>
      </c>
      <c r="DA16" s="262" t="str">
        <f ca="true">+IF(OFFSET('Sanitation Data'!$G$29,0,10*ROW('Sanitation Data'!G10))="","",OFFSET('Sanitation Data'!$G$29,0,10*ROW('Sanitation Data'!G10)))</f>
        <v/>
      </c>
      <c r="DB16" s="262" t="str">
        <f ca="true">+IF(OFFSET('Sanitation Data'!$G$30,0,10*ROW('Sanitation Data'!G10))="","",OFFSET('Sanitation Data'!$G$30,0,10*ROW('Sanitation Data'!G10)))</f>
        <v/>
      </c>
      <c r="DC16" s="262" t="str">
        <f ca="true">+IF(OFFSET('Sanitation Data'!$G$31,0,10*ROW('Sanitation Data'!G10))="","",OFFSET('Sanitation Data'!$G$31,0,10*ROW('Sanitation Data'!G10)))</f>
        <v/>
      </c>
      <c r="DD16" s="262" t="str">
        <f ca="true">+IF(OFFSET('Sanitation Data'!$G$32,0,10*ROW('Sanitation Data'!G10))="","",OFFSET('Sanitation Data'!$G$32,0,10*ROW('Sanitation Data'!G10)))</f>
        <v/>
      </c>
      <c r="DE16" s="262" t="str">
        <f ca="true">+IF(OFFSET('Sanitation Data'!$H$28,0,10*ROW('Sanitation Data'!H10))="","",OFFSET('Sanitation Data'!$H$28,0,10*ROW('Sanitation Data'!H10)))</f>
        <v/>
      </c>
      <c r="DF16" s="262" t="str">
        <f ca="true">+IF(OFFSET('Sanitation Data'!$H$29,0,10*ROW('Sanitation Data'!H10))="","",OFFSET('Sanitation Data'!$H$29,0,10*ROW('Sanitation Data'!H10)))</f>
        <v/>
      </c>
      <c r="DG16" s="262" t="str">
        <f ca="true">+IF(OFFSET('Sanitation Data'!$H$30,0,10*ROW('Sanitation Data'!H10))="","",OFFSET('Sanitation Data'!$H$30,0,10*ROW('Sanitation Data'!H10)))</f>
        <v/>
      </c>
      <c r="DH16" s="262" t="str">
        <f ca="true">+IF(OFFSET('Sanitation Data'!$H$31,0,10*ROW('Sanitation Data'!H10))="","",OFFSET('Sanitation Data'!$H$31,0,10*ROW('Sanitation Data'!H10)))</f>
        <v/>
      </c>
      <c r="DI16" s="262" t="str">
        <f ca="true">+IF(OFFSET('Sanitation Data'!$H$32,0,10*ROW('Sanitation Data'!H10))="","",OFFSET('Sanitation Data'!$H$32,0,10*ROW('Sanitation Data'!H10)))</f>
        <v/>
      </c>
      <c r="DJ16" s="262" t="str">
        <f ca="true">+IF(OFFSET('Sanitation Data'!$I$28,0,10*ROW('Sanitation Data'!I10))="","",OFFSET('Sanitation Data'!$I$28,0,10*ROW('Sanitation Data'!I10)))</f>
        <v/>
      </c>
      <c r="DK16" s="262" t="str">
        <f ca="true">+IF(OFFSET('Sanitation Data'!$I$29,0,10*ROW('Sanitation Data'!I10))="","",OFFSET('Sanitation Data'!$I$29,0,10*ROW('Sanitation Data'!I10)))</f>
        <v/>
      </c>
      <c r="DL16" s="262" t="str">
        <f ca="true">+IF(OFFSET('Sanitation Data'!$I$30,0,10*ROW('Sanitation Data'!I10))="","",OFFSET('Sanitation Data'!$I$30,0,10*ROW('Sanitation Data'!I10)))</f>
        <v/>
      </c>
      <c r="DM16" s="262" t="str">
        <f ca="true">+IF(OFFSET('Sanitation Data'!$I$31,0,10*ROW('Sanitation Data'!I10))="","",OFFSET('Sanitation Data'!$I$31,0,10*ROW('Sanitation Data'!I10)))</f>
        <v/>
      </c>
      <c r="DN16" s="262" t="str">
        <f ca="true">+IF(OFFSET('Sanitation Data'!$I$32,0,10*ROW('Sanitation Data'!I10))="","",OFFSET('Sanitation Data'!$I$32,0,10*ROW('Sanitation Data'!I10)))</f>
        <v/>
      </c>
      <c r="DO16" s="262" t="str">
        <f ca="true">+IF(OFFSET('Hygiene Data'!$D$11,0,10*ROW('Hygiene Data'!D10))="","",OFFSET('Hygiene Data'!$D$11,0,10*ROW('Hygiene Data'!D10)))</f>
        <v/>
      </c>
      <c r="DP16" s="262" t="str">
        <f ca="true">+IF(OFFSET('Hygiene Data'!$D$12,0,10*ROW('Hygiene Data'!D10))="","",OFFSET('Hygiene Data'!$D$12,0,10*ROW('Hygiene Data'!D10)))</f>
        <v/>
      </c>
      <c r="DQ16" s="262" t="str">
        <f ca="true">+IF(OFFSET('Hygiene Data'!$D$13,0,10*ROW('Hygiene Data'!D10))="","",OFFSET('Hygiene Data'!$D$13,0,10*ROW('Hygiene Data'!D10)))</f>
        <v/>
      </c>
      <c r="DR16" s="262" t="str">
        <f ca="true">+IF(OFFSET('Hygiene Data'!$E$11,0,10*ROW('Hygiene Data'!E10))="","",OFFSET('Hygiene Data'!$E$11,0,10*ROW('Hygiene Data'!E10)))</f>
        <v/>
      </c>
      <c r="DS16" s="262" t="str">
        <f ca="true">+IF(OFFSET('Hygiene Data'!$E$12,0,10*ROW('Hygiene Data'!E10))="","",OFFSET('Hygiene Data'!$E$12,0,10*ROW('Hygiene Data'!E10)))</f>
        <v/>
      </c>
      <c r="DT16" s="262" t="str">
        <f ca="true">+IF(OFFSET('Hygiene Data'!$E$13,0,10*ROW('Hygiene Data'!E10))="","",OFFSET('Hygiene Data'!$E$13,0,10*ROW('Hygiene Data'!E10)))</f>
        <v/>
      </c>
      <c r="DU16" s="262" t="str">
        <f ca="true">+IF(OFFSET('Hygiene Data'!$F$11,0,10*ROW('Hygiene Data'!F10))="","",OFFSET('Hygiene Data'!$F$11,0,10*ROW('Hygiene Data'!F10)))</f>
        <v/>
      </c>
      <c r="DV16" s="262" t="str">
        <f ca="true">+IF(OFFSET('Hygiene Data'!$F$12,0,10*ROW('Hygiene Data'!F10))="","",OFFSET('Hygiene Data'!$F$12,0,10*ROW('Hygiene Data'!F10)))</f>
        <v/>
      </c>
      <c r="DW16" s="262" t="str">
        <f ca="true">+IF(OFFSET('Hygiene Data'!$F$13,0,10*ROW('Hygiene Data'!F10))="","",OFFSET('Hygiene Data'!$F$13,0,10*ROW('Hygiene Data'!F10)))</f>
        <v/>
      </c>
      <c r="DX16" s="262" t="str">
        <f ca="true">+IF(OFFSET('Hygiene Data'!$G$11,0,10*ROW('Hygiene Data'!G10))="","",OFFSET('Hygiene Data'!$G$11,0,10*ROW('Hygiene Data'!G10)))</f>
        <v/>
      </c>
      <c r="DY16" s="262" t="str">
        <f ca="true">+IF(OFFSET('Hygiene Data'!$G$12,0,10*ROW('Hygiene Data'!G10))="","",OFFSET('Hygiene Data'!$G$12,0,10*ROW('Hygiene Data'!G10)))</f>
        <v/>
      </c>
      <c r="DZ16" s="262" t="str">
        <f ca="true">+IF(OFFSET('Hygiene Data'!$G$13,0,10*ROW('Hygiene Data'!G10))="","",OFFSET('Hygiene Data'!$G$13,0,10*ROW('Hygiene Data'!G10)))</f>
        <v/>
      </c>
      <c r="EA16" s="262" t="str">
        <f ca="true">+IF(OFFSET('Hygiene Data'!$H$11,0,10*ROW('Hygiene Data'!H10))="","",OFFSET('Hygiene Data'!$H$11,0,10*ROW('Hygiene Data'!H10)))</f>
        <v/>
      </c>
      <c r="EB16" s="262" t="str">
        <f ca="true">+IF(OFFSET('Hygiene Data'!$H$12,0,10*ROW('Hygiene Data'!H10))="","",OFFSET('Hygiene Data'!$H$12,0,10*ROW('Hygiene Data'!H10)))</f>
        <v/>
      </c>
      <c r="EC16" s="262" t="str">
        <f ca="true">+IF(OFFSET('Hygiene Data'!$H$13,0,10*ROW('Hygiene Data'!H10))="","",OFFSET('Hygiene Data'!$H$13,0,10*ROW('Hygiene Data'!H10)))</f>
        <v/>
      </c>
      <c r="ED16" s="262" t="str">
        <f ca="true">+IF(OFFSET('Hygiene Data'!$I$11,0,10*ROW('Hygiene Data'!I10))="","",OFFSET('Hygiene Data'!$I$11,0,10*ROW('Hygiene Data'!I10)))</f>
        <v/>
      </c>
      <c r="EE16" s="262" t="str">
        <f ca="true">+IF(OFFSET('Hygiene Data'!$I$12,0,10*ROW('Hygiene Data'!I10))="","",OFFSET('Hygiene Data'!$I$12,0,10*ROW('Hygiene Data'!I10)))</f>
        <v/>
      </c>
      <c r="EF16" s="262"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18"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2"/>
      <c r="BS17" s="262" t="str">
        <f ca="true">+IF(OFFSET('Water Data'!$D$27,0,10*ROW('Water Data'!D11))="","",OFFSET('Water Data'!$D$27,0,10*ROW('Water Data'!D11)))</f>
        <v/>
      </c>
      <c r="BT17" s="262" t="str">
        <f ca="true">+IF(OFFSET('Water Data'!$D$28,0,10*ROW('Water Data'!D11))="","",OFFSET('Water Data'!$D$28,0,10*ROW('Water Data'!D11)))</f>
        <v/>
      </c>
      <c r="BU17" s="262" t="str">
        <f ca="true">+IF(OFFSET('Water Data'!$D$29,0,10*ROW('Water Data'!D11))="","",OFFSET('Water Data'!$D$29,0,10*ROW('Water Data'!D11)))</f>
        <v/>
      </c>
      <c r="BV17" s="262" t="str">
        <f ca="true">+IF(OFFSET('Water Data'!$E$27,0,10*ROW('Water Data'!E11))="","",OFFSET('Water Data'!$E$27,0,10*ROW('Water Data'!E11)))</f>
        <v/>
      </c>
      <c r="BW17" s="262" t="str">
        <f ca="true">+IF(OFFSET('Water Data'!$E$28,0,10*ROW('Water Data'!E11))="","",OFFSET('Water Data'!$E$28,0,10*ROW('Water Data'!E11)))</f>
        <v/>
      </c>
      <c r="BX17" s="262" t="str">
        <f ca="true">+IF(OFFSET('Water Data'!$E$29,0,10*ROW('Water Data'!E11))="","",OFFSET('Water Data'!$E$29,0,10*ROW('Water Data'!E11)))</f>
        <v/>
      </c>
      <c r="BY17" s="262" t="str">
        <f ca="true">+IF(OFFSET('Water Data'!$F$27,0,10*ROW('Water Data'!F11))="","",OFFSET('Water Data'!$F$27,0,10*ROW('Water Data'!F11)))</f>
        <v/>
      </c>
      <c r="BZ17" s="262" t="str">
        <f ca="true">+IF(OFFSET('Water Data'!$F$28,0,10*ROW('Water Data'!F11))="","",OFFSET('Water Data'!$F$28,0,10*ROW('Water Data'!F11)))</f>
        <v/>
      </c>
      <c r="CA17" s="262" t="str">
        <f ca="true">+IF(OFFSET('Water Data'!$F$29,0,10*ROW('Water Data'!F11))="","",OFFSET('Water Data'!$F$29,0,10*ROW('Water Data'!F11)))</f>
        <v/>
      </c>
      <c r="CB17" s="262" t="str">
        <f ca="true">+IF(OFFSET('Water Data'!$G$27,0,10*ROW('Water Data'!G11))="","",OFFSET('Water Data'!$G$27,0,10*ROW('Water Data'!G11)))</f>
        <v/>
      </c>
      <c r="CC17" s="262" t="str">
        <f ca="true">+IF(OFFSET('Water Data'!$G$28,0,10*ROW('Water Data'!G11))="","",OFFSET('Water Data'!$G$28,0,10*ROW('Water Data'!G11)))</f>
        <v/>
      </c>
      <c r="CD17" s="262" t="str">
        <f ca="true">+IF(OFFSET('Water Data'!$G$29,0,10*ROW('Water Data'!G11))="","",OFFSET('Water Data'!$G$29,0,10*ROW('Water Data'!G11)))</f>
        <v/>
      </c>
      <c r="CE17" s="262" t="str">
        <f ca="true">+IF(OFFSET('Water Data'!$H$27,0,10*ROW('Water Data'!H11))="","",OFFSET('Water Data'!$H$27,0,10*ROW('Water Data'!H11)))</f>
        <v/>
      </c>
      <c r="CF17" s="262" t="str">
        <f ca="true">+IF(OFFSET('Water Data'!$H$28,0,10*ROW('Water Data'!H11))="","",OFFSET('Water Data'!$H$28,0,10*ROW('Water Data'!H11)))</f>
        <v/>
      </c>
      <c r="CG17" s="262" t="str">
        <f ca="true">+IF(OFFSET('Water Data'!$H$29,0,10*ROW('Water Data'!H11))="","",OFFSET('Water Data'!$H$29,0,10*ROW('Water Data'!H11)))</f>
        <v/>
      </c>
      <c r="CH17" s="262" t="str">
        <f ca="true">+IF(OFFSET('Water Data'!$I$27,0,10*ROW('Water Data'!I11))="","",OFFSET('Water Data'!$I$27,0,10*ROW('Water Data'!I11)))</f>
        <v/>
      </c>
      <c r="CI17" s="262" t="str">
        <f ca="true">+IF(OFFSET('Water Data'!$I$28,0,10*ROW('Water Data'!I11))="","",OFFSET('Water Data'!$I$28,0,10*ROW('Water Data'!I11)))</f>
        <v/>
      </c>
      <c r="CJ17" s="262" t="str">
        <f ca="true">+IF(OFFSET('Water Data'!$I$29,0,10*ROW('Water Data'!I11))="","",OFFSET('Water Data'!$I$29,0,10*ROW('Water Data'!I11)))</f>
        <v/>
      </c>
      <c r="CK17" s="262" t="str">
        <f ca="true">+IF(OFFSET('Sanitation Data'!$D$28,0,10*ROW('Sanitation Data'!D11))="","",OFFSET('Sanitation Data'!$D$28,0,10*ROW('Sanitation Data'!D11)))</f>
        <v/>
      </c>
      <c r="CL17" s="262" t="str">
        <f ca="true">+IF(OFFSET('Sanitation Data'!$D$29,0,10*ROW('Sanitation Data'!D11))="","",OFFSET('Sanitation Data'!$D$29,0,10*ROW('Sanitation Data'!D11)))</f>
        <v/>
      </c>
      <c r="CM17" s="262" t="str">
        <f ca="true">+IF(OFFSET('Sanitation Data'!$D$30,0,10*ROW('Sanitation Data'!D11))="","",OFFSET('Sanitation Data'!$D$30,0,10*ROW('Sanitation Data'!D11)))</f>
        <v/>
      </c>
      <c r="CN17" s="262" t="str">
        <f ca="true">+IF(OFFSET('Sanitation Data'!$D$31,0,10*ROW('Sanitation Data'!D11))="","",OFFSET('Sanitation Data'!$D$31,0,10*ROW('Sanitation Data'!D11)))</f>
        <v/>
      </c>
      <c r="CO17" s="262" t="str">
        <f ca="true">+IF(OFFSET('Sanitation Data'!$D$32,0,10*ROW('Sanitation Data'!D11))="","",OFFSET('Sanitation Data'!$D$32,0,10*ROW('Sanitation Data'!D11)))</f>
        <v/>
      </c>
      <c r="CP17" s="262" t="str">
        <f ca="true">+IF(OFFSET('Sanitation Data'!$E$28,0,10*ROW('Sanitation Data'!E11))="","",OFFSET('Sanitation Data'!$E$28,0,10*ROW('Sanitation Data'!E11)))</f>
        <v/>
      </c>
      <c r="CQ17" s="262" t="str">
        <f ca="true">+IF(OFFSET('Sanitation Data'!$E$29,0,10*ROW('Sanitation Data'!E11))="","",OFFSET('Sanitation Data'!$E$29,0,10*ROW('Sanitation Data'!E11)))</f>
        <v/>
      </c>
      <c r="CR17" s="262" t="str">
        <f ca="true">+IF(OFFSET('Sanitation Data'!$E$30,0,10*ROW('Sanitation Data'!E11))="","",OFFSET('Sanitation Data'!$E$30,0,10*ROW('Sanitation Data'!E11)))</f>
        <v/>
      </c>
      <c r="CS17" s="262" t="str">
        <f ca="true">+IF(OFFSET('Sanitation Data'!$E$31,0,10*ROW('Sanitation Data'!E11))="","",OFFSET('Sanitation Data'!$E$31,0,10*ROW('Sanitation Data'!E11)))</f>
        <v/>
      </c>
      <c r="CT17" s="262" t="str">
        <f ca="true">+IF(OFFSET('Sanitation Data'!$E$32,0,10*ROW('Sanitation Data'!E11))="","",OFFSET('Sanitation Data'!$E$32,0,10*ROW('Sanitation Data'!E11)))</f>
        <v/>
      </c>
      <c r="CU17" s="262" t="str">
        <f ca="true">+IF(OFFSET('Sanitation Data'!$F$28,0,10*ROW('Sanitation Data'!F11))="","",OFFSET('Sanitation Data'!$F$28,0,10*ROW('Sanitation Data'!F11)))</f>
        <v/>
      </c>
      <c r="CV17" s="262" t="str">
        <f ca="true">+IF(OFFSET('Sanitation Data'!$F$29,0,10*ROW('Sanitation Data'!F11))="","",OFFSET('Sanitation Data'!$F$29,0,10*ROW('Sanitation Data'!F11)))</f>
        <v/>
      </c>
      <c r="CW17" s="262" t="str">
        <f ca="true">+IF(OFFSET('Sanitation Data'!$F$30,0,10*ROW('Sanitation Data'!F11))="","",OFFSET('Sanitation Data'!$F$30,0,10*ROW('Sanitation Data'!F11)))</f>
        <v/>
      </c>
      <c r="CX17" s="262" t="str">
        <f ca="true">+IF(OFFSET('Sanitation Data'!$F$31,0,10*ROW('Sanitation Data'!F11))="","",OFFSET('Sanitation Data'!$F$31,0,10*ROW('Sanitation Data'!F11)))</f>
        <v/>
      </c>
      <c r="CY17" s="262" t="str">
        <f ca="true">+IF(OFFSET('Sanitation Data'!$F$32,0,10*ROW('Sanitation Data'!F11))="","",OFFSET('Sanitation Data'!$F$32,0,10*ROW('Sanitation Data'!F11)))</f>
        <v/>
      </c>
      <c r="CZ17" s="262" t="str">
        <f ca="true">+IF(OFFSET('Sanitation Data'!$G$28,0,10*ROW('Sanitation Data'!G11))="","",OFFSET('Sanitation Data'!$G$28,0,10*ROW('Sanitation Data'!G11)))</f>
        <v/>
      </c>
      <c r="DA17" s="262" t="str">
        <f ca="true">+IF(OFFSET('Sanitation Data'!$G$29,0,10*ROW('Sanitation Data'!G11))="","",OFFSET('Sanitation Data'!$G$29,0,10*ROW('Sanitation Data'!G11)))</f>
        <v/>
      </c>
      <c r="DB17" s="262" t="str">
        <f ca="true">+IF(OFFSET('Sanitation Data'!$G$30,0,10*ROW('Sanitation Data'!G11))="","",OFFSET('Sanitation Data'!$G$30,0,10*ROW('Sanitation Data'!G11)))</f>
        <v/>
      </c>
      <c r="DC17" s="262" t="str">
        <f ca="true">+IF(OFFSET('Sanitation Data'!$G$31,0,10*ROW('Sanitation Data'!G11))="","",OFFSET('Sanitation Data'!$G$31,0,10*ROW('Sanitation Data'!G11)))</f>
        <v/>
      </c>
      <c r="DD17" s="262" t="str">
        <f ca="true">+IF(OFFSET('Sanitation Data'!$G$32,0,10*ROW('Sanitation Data'!G11))="","",OFFSET('Sanitation Data'!$G$32,0,10*ROW('Sanitation Data'!G11)))</f>
        <v/>
      </c>
      <c r="DE17" s="262" t="str">
        <f ca="true">+IF(OFFSET('Sanitation Data'!$H$28,0,10*ROW('Sanitation Data'!H11))="","",OFFSET('Sanitation Data'!$H$28,0,10*ROW('Sanitation Data'!H11)))</f>
        <v/>
      </c>
      <c r="DF17" s="262" t="str">
        <f ca="true">+IF(OFFSET('Sanitation Data'!$H$29,0,10*ROW('Sanitation Data'!H11))="","",OFFSET('Sanitation Data'!$H$29,0,10*ROW('Sanitation Data'!H11)))</f>
        <v/>
      </c>
      <c r="DG17" s="262" t="str">
        <f ca="true">+IF(OFFSET('Sanitation Data'!$H$30,0,10*ROW('Sanitation Data'!H11))="","",OFFSET('Sanitation Data'!$H$30,0,10*ROW('Sanitation Data'!H11)))</f>
        <v/>
      </c>
      <c r="DH17" s="262" t="str">
        <f ca="true">+IF(OFFSET('Sanitation Data'!$H$31,0,10*ROW('Sanitation Data'!H11))="","",OFFSET('Sanitation Data'!$H$31,0,10*ROW('Sanitation Data'!H11)))</f>
        <v/>
      </c>
      <c r="DI17" s="262" t="str">
        <f ca="true">+IF(OFFSET('Sanitation Data'!$H$32,0,10*ROW('Sanitation Data'!H11))="","",OFFSET('Sanitation Data'!$H$32,0,10*ROW('Sanitation Data'!H11)))</f>
        <v/>
      </c>
      <c r="DJ17" s="262" t="str">
        <f ca="true">+IF(OFFSET('Sanitation Data'!$I$28,0,10*ROW('Sanitation Data'!I11))="","",OFFSET('Sanitation Data'!$I$28,0,10*ROW('Sanitation Data'!I11)))</f>
        <v/>
      </c>
      <c r="DK17" s="262" t="str">
        <f ca="true">+IF(OFFSET('Sanitation Data'!$I$29,0,10*ROW('Sanitation Data'!I11))="","",OFFSET('Sanitation Data'!$I$29,0,10*ROW('Sanitation Data'!I11)))</f>
        <v/>
      </c>
      <c r="DL17" s="262" t="str">
        <f ca="true">+IF(OFFSET('Sanitation Data'!$I$30,0,10*ROW('Sanitation Data'!I11))="","",OFFSET('Sanitation Data'!$I$30,0,10*ROW('Sanitation Data'!I11)))</f>
        <v/>
      </c>
      <c r="DM17" s="262" t="str">
        <f ca="true">+IF(OFFSET('Sanitation Data'!$I$31,0,10*ROW('Sanitation Data'!I11))="","",OFFSET('Sanitation Data'!$I$31,0,10*ROW('Sanitation Data'!I11)))</f>
        <v/>
      </c>
      <c r="DN17" s="262" t="str">
        <f ca="true">+IF(OFFSET('Sanitation Data'!$I$32,0,10*ROW('Sanitation Data'!I11))="","",OFFSET('Sanitation Data'!$I$32,0,10*ROW('Sanitation Data'!I11)))</f>
        <v/>
      </c>
      <c r="DO17" s="262" t="str">
        <f ca="true">+IF(OFFSET('Hygiene Data'!$D$11,0,10*ROW('Hygiene Data'!D11))="","",OFFSET('Hygiene Data'!$D$11,0,10*ROW('Hygiene Data'!D11)))</f>
        <v/>
      </c>
      <c r="DP17" s="262" t="str">
        <f ca="true">+IF(OFFSET('Hygiene Data'!$D$12,0,10*ROW('Hygiene Data'!D11))="","",OFFSET('Hygiene Data'!$D$12,0,10*ROW('Hygiene Data'!D11)))</f>
        <v/>
      </c>
      <c r="DQ17" s="262" t="str">
        <f ca="true">+IF(OFFSET('Hygiene Data'!$D$13,0,10*ROW('Hygiene Data'!D11))="","",OFFSET('Hygiene Data'!$D$13,0,10*ROW('Hygiene Data'!D11)))</f>
        <v/>
      </c>
      <c r="DR17" s="262" t="str">
        <f ca="true">+IF(OFFSET('Hygiene Data'!$E$11,0,10*ROW('Hygiene Data'!E11))="","",OFFSET('Hygiene Data'!$E$11,0,10*ROW('Hygiene Data'!E11)))</f>
        <v/>
      </c>
      <c r="DS17" s="262" t="str">
        <f ca="true">+IF(OFFSET('Hygiene Data'!$E$12,0,10*ROW('Hygiene Data'!E11))="","",OFFSET('Hygiene Data'!$E$12,0,10*ROW('Hygiene Data'!E11)))</f>
        <v/>
      </c>
      <c r="DT17" s="262" t="str">
        <f ca="true">+IF(OFFSET('Hygiene Data'!$E$13,0,10*ROW('Hygiene Data'!E11))="","",OFFSET('Hygiene Data'!$E$13,0,10*ROW('Hygiene Data'!E11)))</f>
        <v/>
      </c>
      <c r="DU17" s="262" t="str">
        <f ca="true">+IF(OFFSET('Hygiene Data'!$F$11,0,10*ROW('Hygiene Data'!F11))="","",OFFSET('Hygiene Data'!$F$11,0,10*ROW('Hygiene Data'!F11)))</f>
        <v/>
      </c>
      <c r="DV17" s="262" t="str">
        <f ca="true">+IF(OFFSET('Hygiene Data'!$F$12,0,10*ROW('Hygiene Data'!F11))="","",OFFSET('Hygiene Data'!$F$12,0,10*ROW('Hygiene Data'!F11)))</f>
        <v/>
      </c>
      <c r="DW17" s="262" t="str">
        <f ca="true">+IF(OFFSET('Hygiene Data'!$F$13,0,10*ROW('Hygiene Data'!F11))="","",OFFSET('Hygiene Data'!$F$13,0,10*ROW('Hygiene Data'!F11)))</f>
        <v/>
      </c>
      <c r="DX17" s="262" t="str">
        <f ca="true">+IF(OFFSET('Hygiene Data'!$G$11,0,10*ROW('Hygiene Data'!G11))="","",OFFSET('Hygiene Data'!$G$11,0,10*ROW('Hygiene Data'!G11)))</f>
        <v/>
      </c>
      <c r="DY17" s="262" t="str">
        <f ca="true">+IF(OFFSET('Hygiene Data'!$G$12,0,10*ROW('Hygiene Data'!G11))="","",OFFSET('Hygiene Data'!$G$12,0,10*ROW('Hygiene Data'!G11)))</f>
        <v/>
      </c>
      <c r="DZ17" s="262" t="str">
        <f ca="true">+IF(OFFSET('Hygiene Data'!$G$13,0,10*ROW('Hygiene Data'!G11))="","",OFFSET('Hygiene Data'!$G$13,0,10*ROW('Hygiene Data'!G11)))</f>
        <v/>
      </c>
      <c r="EA17" s="262" t="str">
        <f ca="true">+IF(OFFSET('Hygiene Data'!$H$11,0,10*ROW('Hygiene Data'!H11))="","",OFFSET('Hygiene Data'!$H$11,0,10*ROW('Hygiene Data'!H11)))</f>
        <v/>
      </c>
      <c r="EB17" s="262" t="str">
        <f ca="true">+IF(OFFSET('Hygiene Data'!$H$12,0,10*ROW('Hygiene Data'!H11))="","",OFFSET('Hygiene Data'!$H$12,0,10*ROW('Hygiene Data'!H11)))</f>
        <v/>
      </c>
      <c r="EC17" s="262" t="str">
        <f ca="true">+IF(OFFSET('Hygiene Data'!$H$13,0,10*ROW('Hygiene Data'!H11))="","",OFFSET('Hygiene Data'!$H$13,0,10*ROW('Hygiene Data'!H11)))</f>
        <v/>
      </c>
      <c r="ED17" s="262" t="str">
        <f ca="true">+IF(OFFSET('Hygiene Data'!$I$11,0,10*ROW('Hygiene Data'!I11))="","",OFFSET('Hygiene Data'!$I$11,0,10*ROW('Hygiene Data'!I11)))</f>
        <v/>
      </c>
      <c r="EE17" s="262" t="str">
        <f ca="true">+IF(OFFSET('Hygiene Data'!$I$12,0,10*ROW('Hygiene Data'!I11))="","",OFFSET('Hygiene Data'!$I$12,0,10*ROW('Hygiene Data'!I11)))</f>
        <v/>
      </c>
      <c r="EF17" s="262"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18"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2"/>
      <c r="BS18" s="262" t="str">
        <f ca="true">+IF(OFFSET('Water Data'!$D$27,0,10*ROW('Water Data'!D12))="","",OFFSET('Water Data'!$D$27,0,10*ROW('Water Data'!D12)))</f>
        <v/>
      </c>
      <c r="BT18" s="262" t="str">
        <f ca="true">+IF(OFFSET('Water Data'!$D$28,0,10*ROW('Water Data'!D12))="","",OFFSET('Water Data'!$D$28,0,10*ROW('Water Data'!D12)))</f>
        <v/>
      </c>
      <c r="BU18" s="262" t="str">
        <f ca="true">+IF(OFFSET('Water Data'!$D$29,0,10*ROW('Water Data'!D12))="","",OFFSET('Water Data'!$D$29,0,10*ROW('Water Data'!D12)))</f>
        <v/>
      </c>
      <c r="BV18" s="262" t="str">
        <f ca="true">+IF(OFFSET('Water Data'!$E$27,0,10*ROW('Water Data'!E12))="","",OFFSET('Water Data'!$E$27,0,10*ROW('Water Data'!E12)))</f>
        <v/>
      </c>
      <c r="BW18" s="262" t="str">
        <f ca="true">+IF(OFFSET('Water Data'!$E$28,0,10*ROW('Water Data'!E12))="","",OFFSET('Water Data'!$E$28,0,10*ROW('Water Data'!E12)))</f>
        <v/>
      </c>
      <c r="BX18" s="262" t="str">
        <f ca="true">+IF(OFFSET('Water Data'!$E$29,0,10*ROW('Water Data'!E12))="","",OFFSET('Water Data'!$E$29,0,10*ROW('Water Data'!E12)))</f>
        <v/>
      </c>
      <c r="BY18" s="262" t="str">
        <f ca="true">+IF(OFFSET('Water Data'!$F$27,0,10*ROW('Water Data'!F12))="","",OFFSET('Water Data'!$F$27,0,10*ROW('Water Data'!F12)))</f>
        <v/>
      </c>
      <c r="BZ18" s="262" t="str">
        <f ca="true">+IF(OFFSET('Water Data'!$F$28,0,10*ROW('Water Data'!F12))="","",OFFSET('Water Data'!$F$28,0,10*ROW('Water Data'!F12)))</f>
        <v/>
      </c>
      <c r="CA18" s="262" t="str">
        <f ca="true">+IF(OFFSET('Water Data'!$F$29,0,10*ROW('Water Data'!F12))="","",OFFSET('Water Data'!$F$29,0,10*ROW('Water Data'!F12)))</f>
        <v/>
      </c>
      <c r="CB18" s="262" t="str">
        <f ca="true">+IF(OFFSET('Water Data'!$G$27,0,10*ROW('Water Data'!G12))="","",OFFSET('Water Data'!$G$27,0,10*ROW('Water Data'!G12)))</f>
        <v/>
      </c>
      <c r="CC18" s="262" t="str">
        <f ca="true">+IF(OFFSET('Water Data'!$G$28,0,10*ROW('Water Data'!G12))="","",OFFSET('Water Data'!$G$28,0,10*ROW('Water Data'!G12)))</f>
        <v/>
      </c>
      <c r="CD18" s="262" t="str">
        <f ca="true">+IF(OFFSET('Water Data'!$G$29,0,10*ROW('Water Data'!G12))="","",OFFSET('Water Data'!$G$29,0,10*ROW('Water Data'!G12)))</f>
        <v/>
      </c>
      <c r="CE18" s="262" t="str">
        <f ca="true">+IF(OFFSET('Water Data'!$H$27,0,10*ROW('Water Data'!H12))="","",OFFSET('Water Data'!$H$27,0,10*ROW('Water Data'!H12)))</f>
        <v/>
      </c>
      <c r="CF18" s="262" t="str">
        <f ca="true">+IF(OFFSET('Water Data'!$H$28,0,10*ROW('Water Data'!H12))="","",OFFSET('Water Data'!$H$28,0,10*ROW('Water Data'!H12)))</f>
        <v/>
      </c>
      <c r="CG18" s="262" t="str">
        <f ca="true">+IF(OFFSET('Water Data'!$H$29,0,10*ROW('Water Data'!H12))="","",OFFSET('Water Data'!$H$29,0,10*ROW('Water Data'!H12)))</f>
        <v/>
      </c>
      <c r="CH18" s="262" t="str">
        <f ca="true">+IF(OFFSET('Water Data'!$I$27,0,10*ROW('Water Data'!I12))="","",OFFSET('Water Data'!$I$27,0,10*ROW('Water Data'!I12)))</f>
        <v/>
      </c>
      <c r="CI18" s="262" t="str">
        <f ca="true">+IF(OFFSET('Water Data'!$I$28,0,10*ROW('Water Data'!I12))="","",OFFSET('Water Data'!$I$28,0,10*ROW('Water Data'!I12)))</f>
        <v/>
      </c>
      <c r="CJ18" s="262" t="str">
        <f ca="true">+IF(OFFSET('Water Data'!$I$29,0,10*ROW('Water Data'!I12))="","",OFFSET('Water Data'!$I$29,0,10*ROW('Water Data'!I12)))</f>
        <v/>
      </c>
      <c r="CK18" s="262" t="str">
        <f ca="true">+IF(OFFSET('Sanitation Data'!$D$28,0,10*ROW('Sanitation Data'!D12))="","",OFFSET('Sanitation Data'!$D$28,0,10*ROW('Sanitation Data'!D12)))</f>
        <v/>
      </c>
      <c r="CL18" s="262" t="str">
        <f ca="true">+IF(OFFSET('Sanitation Data'!$D$29,0,10*ROW('Sanitation Data'!D12))="","",OFFSET('Sanitation Data'!$D$29,0,10*ROW('Sanitation Data'!D12)))</f>
        <v/>
      </c>
      <c r="CM18" s="262" t="str">
        <f ca="true">+IF(OFFSET('Sanitation Data'!$D$30,0,10*ROW('Sanitation Data'!D12))="","",OFFSET('Sanitation Data'!$D$30,0,10*ROW('Sanitation Data'!D12)))</f>
        <v/>
      </c>
      <c r="CN18" s="262" t="str">
        <f ca="true">+IF(OFFSET('Sanitation Data'!$D$31,0,10*ROW('Sanitation Data'!D12))="","",OFFSET('Sanitation Data'!$D$31,0,10*ROW('Sanitation Data'!D12)))</f>
        <v/>
      </c>
      <c r="CO18" s="262" t="str">
        <f ca="true">+IF(OFFSET('Sanitation Data'!$D$32,0,10*ROW('Sanitation Data'!D12))="","",OFFSET('Sanitation Data'!$D$32,0,10*ROW('Sanitation Data'!D12)))</f>
        <v/>
      </c>
      <c r="CP18" s="262" t="str">
        <f ca="true">+IF(OFFSET('Sanitation Data'!$E$28,0,10*ROW('Sanitation Data'!E12))="","",OFFSET('Sanitation Data'!$E$28,0,10*ROW('Sanitation Data'!E12)))</f>
        <v/>
      </c>
      <c r="CQ18" s="262" t="str">
        <f ca="true">+IF(OFFSET('Sanitation Data'!$E$29,0,10*ROW('Sanitation Data'!E12))="","",OFFSET('Sanitation Data'!$E$29,0,10*ROW('Sanitation Data'!E12)))</f>
        <v/>
      </c>
      <c r="CR18" s="262" t="str">
        <f ca="true">+IF(OFFSET('Sanitation Data'!$E$30,0,10*ROW('Sanitation Data'!E12))="","",OFFSET('Sanitation Data'!$E$30,0,10*ROW('Sanitation Data'!E12)))</f>
        <v/>
      </c>
      <c r="CS18" s="262" t="str">
        <f ca="true">+IF(OFFSET('Sanitation Data'!$E$31,0,10*ROW('Sanitation Data'!E12))="","",OFFSET('Sanitation Data'!$E$31,0,10*ROW('Sanitation Data'!E12)))</f>
        <v/>
      </c>
      <c r="CT18" s="262" t="str">
        <f ca="true">+IF(OFFSET('Sanitation Data'!$E$32,0,10*ROW('Sanitation Data'!E12))="","",OFFSET('Sanitation Data'!$E$32,0,10*ROW('Sanitation Data'!E12)))</f>
        <v/>
      </c>
      <c r="CU18" s="262" t="str">
        <f ca="true">+IF(OFFSET('Sanitation Data'!$F$28,0,10*ROW('Sanitation Data'!F12))="","",OFFSET('Sanitation Data'!$F$28,0,10*ROW('Sanitation Data'!F12)))</f>
        <v/>
      </c>
      <c r="CV18" s="262" t="str">
        <f ca="true">+IF(OFFSET('Sanitation Data'!$F$29,0,10*ROW('Sanitation Data'!F12))="","",OFFSET('Sanitation Data'!$F$29,0,10*ROW('Sanitation Data'!F12)))</f>
        <v/>
      </c>
      <c r="CW18" s="262" t="str">
        <f ca="true">+IF(OFFSET('Sanitation Data'!$F$30,0,10*ROW('Sanitation Data'!F12))="","",OFFSET('Sanitation Data'!$F$30,0,10*ROW('Sanitation Data'!F12)))</f>
        <v/>
      </c>
      <c r="CX18" s="262" t="str">
        <f ca="true">+IF(OFFSET('Sanitation Data'!$F$31,0,10*ROW('Sanitation Data'!F12))="","",OFFSET('Sanitation Data'!$F$31,0,10*ROW('Sanitation Data'!F12)))</f>
        <v/>
      </c>
      <c r="CY18" s="262" t="str">
        <f ca="true">+IF(OFFSET('Sanitation Data'!$F$32,0,10*ROW('Sanitation Data'!F12))="","",OFFSET('Sanitation Data'!$F$32,0,10*ROW('Sanitation Data'!F12)))</f>
        <v/>
      </c>
      <c r="CZ18" s="262" t="str">
        <f ca="true">+IF(OFFSET('Sanitation Data'!$G$28,0,10*ROW('Sanitation Data'!G12))="","",OFFSET('Sanitation Data'!$G$28,0,10*ROW('Sanitation Data'!G12)))</f>
        <v/>
      </c>
      <c r="DA18" s="262" t="str">
        <f ca="true">+IF(OFFSET('Sanitation Data'!$G$29,0,10*ROW('Sanitation Data'!G12))="","",OFFSET('Sanitation Data'!$G$29,0,10*ROW('Sanitation Data'!G12)))</f>
        <v/>
      </c>
      <c r="DB18" s="262" t="str">
        <f ca="true">+IF(OFFSET('Sanitation Data'!$G$30,0,10*ROW('Sanitation Data'!G12))="","",OFFSET('Sanitation Data'!$G$30,0,10*ROW('Sanitation Data'!G12)))</f>
        <v/>
      </c>
      <c r="DC18" s="262" t="str">
        <f ca="true">+IF(OFFSET('Sanitation Data'!$G$31,0,10*ROW('Sanitation Data'!G12))="","",OFFSET('Sanitation Data'!$G$31,0,10*ROW('Sanitation Data'!G12)))</f>
        <v/>
      </c>
      <c r="DD18" s="262" t="str">
        <f ca="true">+IF(OFFSET('Sanitation Data'!$G$32,0,10*ROW('Sanitation Data'!G12))="","",OFFSET('Sanitation Data'!$G$32,0,10*ROW('Sanitation Data'!G12)))</f>
        <v/>
      </c>
      <c r="DE18" s="262" t="str">
        <f ca="true">+IF(OFFSET('Sanitation Data'!$H$28,0,10*ROW('Sanitation Data'!H12))="","",OFFSET('Sanitation Data'!$H$28,0,10*ROW('Sanitation Data'!H12)))</f>
        <v/>
      </c>
      <c r="DF18" s="262" t="str">
        <f ca="true">+IF(OFFSET('Sanitation Data'!$H$29,0,10*ROW('Sanitation Data'!H12))="","",OFFSET('Sanitation Data'!$H$29,0,10*ROW('Sanitation Data'!H12)))</f>
        <v/>
      </c>
      <c r="DG18" s="262" t="str">
        <f ca="true">+IF(OFFSET('Sanitation Data'!$H$30,0,10*ROW('Sanitation Data'!H12))="","",OFFSET('Sanitation Data'!$H$30,0,10*ROW('Sanitation Data'!H12)))</f>
        <v/>
      </c>
      <c r="DH18" s="262" t="str">
        <f ca="true">+IF(OFFSET('Sanitation Data'!$H$31,0,10*ROW('Sanitation Data'!H12))="","",OFFSET('Sanitation Data'!$H$31,0,10*ROW('Sanitation Data'!H12)))</f>
        <v/>
      </c>
      <c r="DI18" s="262" t="str">
        <f ca="true">+IF(OFFSET('Sanitation Data'!$H$32,0,10*ROW('Sanitation Data'!H12))="","",OFFSET('Sanitation Data'!$H$32,0,10*ROW('Sanitation Data'!H12)))</f>
        <v/>
      </c>
      <c r="DJ18" s="262" t="str">
        <f ca="true">+IF(OFFSET('Sanitation Data'!$I$28,0,10*ROW('Sanitation Data'!I12))="","",OFFSET('Sanitation Data'!$I$28,0,10*ROW('Sanitation Data'!I12)))</f>
        <v/>
      </c>
      <c r="DK18" s="262" t="str">
        <f ca="true">+IF(OFFSET('Sanitation Data'!$I$29,0,10*ROW('Sanitation Data'!I12))="","",OFFSET('Sanitation Data'!$I$29,0,10*ROW('Sanitation Data'!I12)))</f>
        <v/>
      </c>
      <c r="DL18" s="262" t="str">
        <f ca="true">+IF(OFFSET('Sanitation Data'!$I$30,0,10*ROW('Sanitation Data'!I12))="","",OFFSET('Sanitation Data'!$I$30,0,10*ROW('Sanitation Data'!I12)))</f>
        <v/>
      </c>
      <c r="DM18" s="262" t="str">
        <f ca="true">+IF(OFFSET('Sanitation Data'!$I$31,0,10*ROW('Sanitation Data'!I12))="","",OFFSET('Sanitation Data'!$I$31,0,10*ROW('Sanitation Data'!I12)))</f>
        <v/>
      </c>
      <c r="DN18" s="262" t="str">
        <f ca="true">+IF(OFFSET('Sanitation Data'!$I$32,0,10*ROW('Sanitation Data'!I12))="","",OFFSET('Sanitation Data'!$I$32,0,10*ROW('Sanitation Data'!I12)))</f>
        <v/>
      </c>
      <c r="DO18" s="262" t="str">
        <f ca="true">+IF(OFFSET('Hygiene Data'!$D$11,0,10*ROW('Hygiene Data'!D12))="","",OFFSET('Hygiene Data'!$D$11,0,10*ROW('Hygiene Data'!D12)))</f>
        <v/>
      </c>
      <c r="DP18" s="262" t="str">
        <f ca="true">+IF(OFFSET('Hygiene Data'!$D$12,0,10*ROW('Hygiene Data'!D12))="","",OFFSET('Hygiene Data'!$D$12,0,10*ROW('Hygiene Data'!D12)))</f>
        <v/>
      </c>
      <c r="DQ18" s="262" t="str">
        <f ca="true">+IF(OFFSET('Hygiene Data'!$D$13,0,10*ROW('Hygiene Data'!D12))="","",OFFSET('Hygiene Data'!$D$13,0,10*ROW('Hygiene Data'!D12)))</f>
        <v/>
      </c>
      <c r="DR18" s="262" t="str">
        <f ca="true">+IF(OFFSET('Hygiene Data'!$E$11,0,10*ROW('Hygiene Data'!E12))="","",OFFSET('Hygiene Data'!$E$11,0,10*ROW('Hygiene Data'!E12)))</f>
        <v/>
      </c>
      <c r="DS18" s="262" t="str">
        <f ca="true">+IF(OFFSET('Hygiene Data'!$E$12,0,10*ROW('Hygiene Data'!E12))="","",OFFSET('Hygiene Data'!$E$12,0,10*ROW('Hygiene Data'!E12)))</f>
        <v/>
      </c>
      <c r="DT18" s="262" t="str">
        <f ca="true">+IF(OFFSET('Hygiene Data'!$E$13,0,10*ROW('Hygiene Data'!E12))="","",OFFSET('Hygiene Data'!$E$13,0,10*ROW('Hygiene Data'!E12)))</f>
        <v/>
      </c>
      <c r="DU18" s="262" t="str">
        <f ca="true">+IF(OFFSET('Hygiene Data'!$F$11,0,10*ROW('Hygiene Data'!F12))="","",OFFSET('Hygiene Data'!$F$11,0,10*ROW('Hygiene Data'!F12)))</f>
        <v/>
      </c>
      <c r="DV18" s="262" t="str">
        <f ca="true">+IF(OFFSET('Hygiene Data'!$F$12,0,10*ROW('Hygiene Data'!F12))="","",OFFSET('Hygiene Data'!$F$12,0,10*ROW('Hygiene Data'!F12)))</f>
        <v/>
      </c>
      <c r="DW18" s="262" t="str">
        <f ca="true">+IF(OFFSET('Hygiene Data'!$F$13,0,10*ROW('Hygiene Data'!F12))="","",OFFSET('Hygiene Data'!$F$13,0,10*ROW('Hygiene Data'!F12)))</f>
        <v/>
      </c>
      <c r="DX18" s="262" t="str">
        <f ca="true">+IF(OFFSET('Hygiene Data'!$G$11,0,10*ROW('Hygiene Data'!G12))="","",OFFSET('Hygiene Data'!$G$11,0,10*ROW('Hygiene Data'!G12)))</f>
        <v/>
      </c>
      <c r="DY18" s="262" t="str">
        <f ca="true">+IF(OFFSET('Hygiene Data'!$G$12,0,10*ROW('Hygiene Data'!G12))="","",OFFSET('Hygiene Data'!$G$12,0,10*ROW('Hygiene Data'!G12)))</f>
        <v/>
      </c>
      <c r="DZ18" s="262" t="str">
        <f ca="true">+IF(OFFSET('Hygiene Data'!$G$13,0,10*ROW('Hygiene Data'!G12))="","",OFFSET('Hygiene Data'!$G$13,0,10*ROW('Hygiene Data'!G12)))</f>
        <v/>
      </c>
      <c r="EA18" s="262" t="str">
        <f ca="true">+IF(OFFSET('Hygiene Data'!$H$11,0,10*ROW('Hygiene Data'!H12))="","",OFFSET('Hygiene Data'!$H$11,0,10*ROW('Hygiene Data'!H12)))</f>
        <v/>
      </c>
      <c r="EB18" s="262" t="str">
        <f ca="true">+IF(OFFSET('Hygiene Data'!$H$12,0,10*ROW('Hygiene Data'!H12))="","",OFFSET('Hygiene Data'!$H$12,0,10*ROW('Hygiene Data'!H12)))</f>
        <v/>
      </c>
      <c r="EC18" s="262" t="str">
        <f ca="true">+IF(OFFSET('Hygiene Data'!$H$13,0,10*ROW('Hygiene Data'!H12))="","",OFFSET('Hygiene Data'!$H$13,0,10*ROW('Hygiene Data'!H12)))</f>
        <v/>
      </c>
      <c r="ED18" s="262" t="str">
        <f ca="true">+IF(OFFSET('Hygiene Data'!$I$11,0,10*ROW('Hygiene Data'!I12))="","",OFFSET('Hygiene Data'!$I$11,0,10*ROW('Hygiene Data'!I12)))</f>
        <v/>
      </c>
      <c r="EE18" s="262" t="str">
        <f ca="true">+IF(OFFSET('Hygiene Data'!$I$12,0,10*ROW('Hygiene Data'!I12))="","",OFFSET('Hygiene Data'!$I$12,0,10*ROW('Hygiene Data'!I12)))</f>
        <v/>
      </c>
      <c r="EF18" s="262"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18"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2"/>
      <c r="BS19" s="262" t="str">
        <f ca="true">+IF(OFFSET('Water Data'!$D$27,0,10*ROW('Water Data'!D13))="","",OFFSET('Water Data'!$D$27,0,10*ROW('Water Data'!D13)))</f>
        <v/>
      </c>
      <c r="BT19" s="262" t="str">
        <f ca="true">+IF(OFFSET('Water Data'!$D$28,0,10*ROW('Water Data'!D13))="","",OFFSET('Water Data'!$D$28,0,10*ROW('Water Data'!D13)))</f>
        <v/>
      </c>
      <c r="BU19" s="262" t="str">
        <f ca="true">+IF(OFFSET('Water Data'!$D$29,0,10*ROW('Water Data'!D13))="","",OFFSET('Water Data'!$D$29,0,10*ROW('Water Data'!D13)))</f>
        <v/>
      </c>
      <c r="BV19" s="262" t="str">
        <f ca="true">+IF(OFFSET('Water Data'!$E$27,0,10*ROW('Water Data'!E13))="","",OFFSET('Water Data'!$E$27,0,10*ROW('Water Data'!E13)))</f>
        <v/>
      </c>
      <c r="BW19" s="262" t="str">
        <f ca="true">+IF(OFFSET('Water Data'!$E$28,0,10*ROW('Water Data'!E13))="","",OFFSET('Water Data'!$E$28,0,10*ROW('Water Data'!E13)))</f>
        <v/>
      </c>
      <c r="BX19" s="262" t="str">
        <f ca="true">+IF(OFFSET('Water Data'!$E$29,0,10*ROW('Water Data'!E13))="","",OFFSET('Water Data'!$E$29,0,10*ROW('Water Data'!E13)))</f>
        <v/>
      </c>
      <c r="BY19" s="262" t="str">
        <f ca="true">+IF(OFFSET('Water Data'!$F$27,0,10*ROW('Water Data'!F13))="","",OFFSET('Water Data'!$F$27,0,10*ROW('Water Data'!F13)))</f>
        <v/>
      </c>
      <c r="BZ19" s="262" t="str">
        <f ca="true">+IF(OFFSET('Water Data'!$F$28,0,10*ROW('Water Data'!F13))="","",OFFSET('Water Data'!$F$28,0,10*ROW('Water Data'!F13)))</f>
        <v/>
      </c>
      <c r="CA19" s="262" t="str">
        <f ca="true">+IF(OFFSET('Water Data'!$F$29,0,10*ROW('Water Data'!F13))="","",OFFSET('Water Data'!$F$29,0,10*ROW('Water Data'!F13)))</f>
        <v/>
      </c>
      <c r="CB19" s="262" t="str">
        <f ca="true">+IF(OFFSET('Water Data'!$G$27,0,10*ROW('Water Data'!G13))="","",OFFSET('Water Data'!$G$27,0,10*ROW('Water Data'!G13)))</f>
        <v/>
      </c>
      <c r="CC19" s="262" t="str">
        <f ca="true">+IF(OFFSET('Water Data'!$G$28,0,10*ROW('Water Data'!G13))="","",OFFSET('Water Data'!$G$28,0,10*ROW('Water Data'!G13)))</f>
        <v/>
      </c>
      <c r="CD19" s="262" t="str">
        <f ca="true">+IF(OFFSET('Water Data'!$G$29,0,10*ROW('Water Data'!G13))="","",OFFSET('Water Data'!$G$29,0,10*ROW('Water Data'!G13)))</f>
        <v/>
      </c>
      <c r="CE19" s="262" t="str">
        <f ca="true">+IF(OFFSET('Water Data'!$H$27,0,10*ROW('Water Data'!H13))="","",OFFSET('Water Data'!$H$27,0,10*ROW('Water Data'!H13)))</f>
        <v/>
      </c>
      <c r="CF19" s="262" t="str">
        <f ca="true">+IF(OFFSET('Water Data'!$H$28,0,10*ROW('Water Data'!H13))="","",OFFSET('Water Data'!$H$28,0,10*ROW('Water Data'!H13)))</f>
        <v/>
      </c>
      <c r="CG19" s="262" t="str">
        <f ca="true">+IF(OFFSET('Water Data'!$H$29,0,10*ROW('Water Data'!H13))="","",OFFSET('Water Data'!$H$29,0,10*ROW('Water Data'!H13)))</f>
        <v/>
      </c>
      <c r="CH19" s="262" t="str">
        <f ca="true">+IF(OFFSET('Water Data'!$I$27,0,10*ROW('Water Data'!I13))="","",OFFSET('Water Data'!$I$27,0,10*ROW('Water Data'!I13)))</f>
        <v/>
      </c>
      <c r="CI19" s="262" t="str">
        <f ca="true">+IF(OFFSET('Water Data'!$I$28,0,10*ROW('Water Data'!I13))="","",OFFSET('Water Data'!$I$28,0,10*ROW('Water Data'!I13)))</f>
        <v/>
      </c>
      <c r="CJ19" s="262" t="str">
        <f ca="true">+IF(OFFSET('Water Data'!$I$29,0,10*ROW('Water Data'!I13))="","",OFFSET('Water Data'!$I$29,0,10*ROW('Water Data'!I13)))</f>
        <v/>
      </c>
      <c r="CK19" s="262" t="str">
        <f ca="true">+IF(OFFSET('Sanitation Data'!$D$28,0,10*ROW('Sanitation Data'!D13))="","",OFFSET('Sanitation Data'!$D$28,0,10*ROW('Sanitation Data'!D13)))</f>
        <v/>
      </c>
      <c r="CL19" s="262" t="str">
        <f ca="true">+IF(OFFSET('Sanitation Data'!$D$29,0,10*ROW('Sanitation Data'!D13))="","",OFFSET('Sanitation Data'!$D$29,0,10*ROW('Sanitation Data'!D13)))</f>
        <v/>
      </c>
      <c r="CM19" s="262" t="str">
        <f ca="true">+IF(OFFSET('Sanitation Data'!$D$30,0,10*ROW('Sanitation Data'!D13))="","",OFFSET('Sanitation Data'!$D$30,0,10*ROW('Sanitation Data'!D13)))</f>
        <v/>
      </c>
      <c r="CN19" s="262" t="str">
        <f ca="true">+IF(OFFSET('Sanitation Data'!$D$31,0,10*ROW('Sanitation Data'!D13))="","",OFFSET('Sanitation Data'!$D$31,0,10*ROW('Sanitation Data'!D13)))</f>
        <v/>
      </c>
      <c r="CO19" s="262" t="str">
        <f ca="true">+IF(OFFSET('Sanitation Data'!$D$32,0,10*ROW('Sanitation Data'!D13))="","",OFFSET('Sanitation Data'!$D$32,0,10*ROW('Sanitation Data'!D13)))</f>
        <v/>
      </c>
      <c r="CP19" s="262" t="str">
        <f ca="true">+IF(OFFSET('Sanitation Data'!$E$28,0,10*ROW('Sanitation Data'!E13))="","",OFFSET('Sanitation Data'!$E$28,0,10*ROW('Sanitation Data'!E13)))</f>
        <v/>
      </c>
      <c r="CQ19" s="262" t="str">
        <f ca="true">+IF(OFFSET('Sanitation Data'!$E$29,0,10*ROW('Sanitation Data'!E13))="","",OFFSET('Sanitation Data'!$E$29,0,10*ROW('Sanitation Data'!E13)))</f>
        <v/>
      </c>
      <c r="CR19" s="262" t="str">
        <f ca="true">+IF(OFFSET('Sanitation Data'!$E$30,0,10*ROW('Sanitation Data'!E13))="","",OFFSET('Sanitation Data'!$E$30,0,10*ROW('Sanitation Data'!E13)))</f>
        <v/>
      </c>
      <c r="CS19" s="262" t="str">
        <f ca="true">+IF(OFFSET('Sanitation Data'!$E$31,0,10*ROW('Sanitation Data'!E13))="","",OFFSET('Sanitation Data'!$E$31,0,10*ROW('Sanitation Data'!E13)))</f>
        <v/>
      </c>
      <c r="CT19" s="262" t="str">
        <f ca="true">+IF(OFFSET('Sanitation Data'!$E$32,0,10*ROW('Sanitation Data'!E13))="","",OFFSET('Sanitation Data'!$E$32,0,10*ROW('Sanitation Data'!E13)))</f>
        <v/>
      </c>
      <c r="CU19" s="262" t="str">
        <f ca="true">+IF(OFFSET('Sanitation Data'!$F$28,0,10*ROW('Sanitation Data'!F13))="","",OFFSET('Sanitation Data'!$F$28,0,10*ROW('Sanitation Data'!F13)))</f>
        <v/>
      </c>
      <c r="CV19" s="262" t="str">
        <f ca="true">+IF(OFFSET('Sanitation Data'!$F$29,0,10*ROW('Sanitation Data'!F13))="","",OFFSET('Sanitation Data'!$F$29,0,10*ROW('Sanitation Data'!F13)))</f>
        <v/>
      </c>
      <c r="CW19" s="262" t="str">
        <f ca="true">+IF(OFFSET('Sanitation Data'!$F$30,0,10*ROW('Sanitation Data'!F13))="","",OFFSET('Sanitation Data'!$F$30,0,10*ROW('Sanitation Data'!F13)))</f>
        <v/>
      </c>
      <c r="CX19" s="262" t="str">
        <f ca="true">+IF(OFFSET('Sanitation Data'!$F$31,0,10*ROW('Sanitation Data'!F13))="","",OFFSET('Sanitation Data'!$F$31,0,10*ROW('Sanitation Data'!F13)))</f>
        <v/>
      </c>
      <c r="CY19" s="262" t="str">
        <f ca="true">+IF(OFFSET('Sanitation Data'!$F$32,0,10*ROW('Sanitation Data'!F13))="","",OFFSET('Sanitation Data'!$F$32,0,10*ROW('Sanitation Data'!F13)))</f>
        <v/>
      </c>
      <c r="CZ19" s="262" t="str">
        <f ca="true">+IF(OFFSET('Sanitation Data'!$G$28,0,10*ROW('Sanitation Data'!G13))="","",OFFSET('Sanitation Data'!$G$28,0,10*ROW('Sanitation Data'!G13)))</f>
        <v/>
      </c>
      <c r="DA19" s="262" t="str">
        <f ca="true">+IF(OFFSET('Sanitation Data'!$G$29,0,10*ROW('Sanitation Data'!G13))="","",OFFSET('Sanitation Data'!$G$29,0,10*ROW('Sanitation Data'!G13)))</f>
        <v/>
      </c>
      <c r="DB19" s="262" t="str">
        <f ca="true">+IF(OFFSET('Sanitation Data'!$G$30,0,10*ROW('Sanitation Data'!G13))="","",OFFSET('Sanitation Data'!$G$30,0,10*ROW('Sanitation Data'!G13)))</f>
        <v/>
      </c>
      <c r="DC19" s="262" t="str">
        <f ca="true">+IF(OFFSET('Sanitation Data'!$G$31,0,10*ROW('Sanitation Data'!G13))="","",OFFSET('Sanitation Data'!$G$31,0,10*ROW('Sanitation Data'!G13)))</f>
        <v/>
      </c>
      <c r="DD19" s="262" t="str">
        <f ca="true">+IF(OFFSET('Sanitation Data'!$G$32,0,10*ROW('Sanitation Data'!G13))="","",OFFSET('Sanitation Data'!$G$32,0,10*ROW('Sanitation Data'!G13)))</f>
        <v/>
      </c>
      <c r="DE19" s="262" t="str">
        <f ca="true">+IF(OFFSET('Sanitation Data'!$H$28,0,10*ROW('Sanitation Data'!H13))="","",OFFSET('Sanitation Data'!$H$28,0,10*ROW('Sanitation Data'!H13)))</f>
        <v/>
      </c>
      <c r="DF19" s="262" t="str">
        <f ca="true">+IF(OFFSET('Sanitation Data'!$H$29,0,10*ROW('Sanitation Data'!H13))="","",OFFSET('Sanitation Data'!$H$29,0,10*ROW('Sanitation Data'!H13)))</f>
        <v/>
      </c>
      <c r="DG19" s="262" t="str">
        <f ca="true">+IF(OFFSET('Sanitation Data'!$H$30,0,10*ROW('Sanitation Data'!H13))="","",OFFSET('Sanitation Data'!$H$30,0,10*ROW('Sanitation Data'!H13)))</f>
        <v/>
      </c>
      <c r="DH19" s="262" t="str">
        <f ca="true">+IF(OFFSET('Sanitation Data'!$H$31,0,10*ROW('Sanitation Data'!H13))="","",OFFSET('Sanitation Data'!$H$31,0,10*ROW('Sanitation Data'!H13)))</f>
        <v/>
      </c>
      <c r="DI19" s="262" t="str">
        <f ca="true">+IF(OFFSET('Sanitation Data'!$H$32,0,10*ROW('Sanitation Data'!H13))="","",OFFSET('Sanitation Data'!$H$32,0,10*ROW('Sanitation Data'!H13)))</f>
        <v/>
      </c>
      <c r="DJ19" s="262" t="str">
        <f ca="true">+IF(OFFSET('Sanitation Data'!$I$28,0,10*ROW('Sanitation Data'!I13))="","",OFFSET('Sanitation Data'!$I$28,0,10*ROW('Sanitation Data'!I13)))</f>
        <v/>
      </c>
      <c r="DK19" s="262" t="str">
        <f ca="true">+IF(OFFSET('Sanitation Data'!$I$29,0,10*ROW('Sanitation Data'!I13))="","",OFFSET('Sanitation Data'!$I$29,0,10*ROW('Sanitation Data'!I13)))</f>
        <v/>
      </c>
      <c r="DL19" s="262" t="str">
        <f ca="true">+IF(OFFSET('Sanitation Data'!$I$30,0,10*ROW('Sanitation Data'!I13))="","",OFFSET('Sanitation Data'!$I$30,0,10*ROW('Sanitation Data'!I13)))</f>
        <v/>
      </c>
      <c r="DM19" s="262" t="str">
        <f ca="true">+IF(OFFSET('Sanitation Data'!$I$31,0,10*ROW('Sanitation Data'!I13))="","",OFFSET('Sanitation Data'!$I$31,0,10*ROW('Sanitation Data'!I13)))</f>
        <v/>
      </c>
      <c r="DN19" s="262" t="str">
        <f ca="true">+IF(OFFSET('Sanitation Data'!$I$32,0,10*ROW('Sanitation Data'!I13))="","",OFFSET('Sanitation Data'!$I$32,0,10*ROW('Sanitation Data'!I13)))</f>
        <v/>
      </c>
      <c r="DO19" s="262" t="str">
        <f ca="true">+IF(OFFSET('Hygiene Data'!$D$11,0,10*ROW('Hygiene Data'!D13))="","",OFFSET('Hygiene Data'!$D$11,0,10*ROW('Hygiene Data'!D13)))</f>
        <v/>
      </c>
      <c r="DP19" s="262" t="str">
        <f ca="true">+IF(OFFSET('Hygiene Data'!$D$12,0,10*ROW('Hygiene Data'!D13))="","",OFFSET('Hygiene Data'!$D$12,0,10*ROW('Hygiene Data'!D13)))</f>
        <v/>
      </c>
      <c r="DQ19" s="262" t="str">
        <f ca="true">+IF(OFFSET('Hygiene Data'!$D$13,0,10*ROW('Hygiene Data'!D13))="","",OFFSET('Hygiene Data'!$D$13,0,10*ROW('Hygiene Data'!D13)))</f>
        <v/>
      </c>
      <c r="DR19" s="262" t="str">
        <f ca="true">+IF(OFFSET('Hygiene Data'!$E$11,0,10*ROW('Hygiene Data'!E13))="","",OFFSET('Hygiene Data'!$E$11,0,10*ROW('Hygiene Data'!E13)))</f>
        <v/>
      </c>
      <c r="DS19" s="262" t="str">
        <f ca="true">+IF(OFFSET('Hygiene Data'!$E$12,0,10*ROW('Hygiene Data'!E13))="","",OFFSET('Hygiene Data'!$E$12,0,10*ROW('Hygiene Data'!E13)))</f>
        <v/>
      </c>
      <c r="DT19" s="262" t="str">
        <f ca="true">+IF(OFFSET('Hygiene Data'!$E$13,0,10*ROW('Hygiene Data'!E13))="","",OFFSET('Hygiene Data'!$E$13,0,10*ROW('Hygiene Data'!E13)))</f>
        <v/>
      </c>
      <c r="DU19" s="262" t="str">
        <f ca="true">+IF(OFFSET('Hygiene Data'!$F$11,0,10*ROW('Hygiene Data'!F13))="","",OFFSET('Hygiene Data'!$F$11,0,10*ROW('Hygiene Data'!F13)))</f>
        <v/>
      </c>
      <c r="DV19" s="262" t="str">
        <f ca="true">+IF(OFFSET('Hygiene Data'!$F$12,0,10*ROW('Hygiene Data'!F13))="","",OFFSET('Hygiene Data'!$F$12,0,10*ROW('Hygiene Data'!F13)))</f>
        <v/>
      </c>
      <c r="DW19" s="262" t="str">
        <f ca="true">+IF(OFFSET('Hygiene Data'!$F$13,0,10*ROW('Hygiene Data'!F13))="","",OFFSET('Hygiene Data'!$F$13,0,10*ROW('Hygiene Data'!F13)))</f>
        <v/>
      </c>
      <c r="DX19" s="262" t="str">
        <f ca="true">+IF(OFFSET('Hygiene Data'!$G$11,0,10*ROW('Hygiene Data'!G13))="","",OFFSET('Hygiene Data'!$G$11,0,10*ROW('Hygiene Data'!G13)))</f>
        <v/>
      </c>
      <c r="DY19" s="262" t="str">
        <f ca="true">+IF(OFFSET('Hygiene Data'!$G$12,0,10*ROW('Hygiene Data'!G13))="","",OFFSET('Hygiene Data'!$G$12,0,10*ROW('Hygiene Data'!G13)))</f>
        <v/>
      </c>
      <c r="DZ19" s="262" t="str">
        <f ca="true">+IF(OFFSET('Hygiene Data'!$G$13,0,10*ROW('Hygiene Data'!G13))="","",OFFSET('Hygiene Data'!$G$13,0,10*ROW('Hygiene Data'!G13)))</f>
        <v/>
      </c>
      <c r="EA19" s="262" t="str">
        <f ca="true">+IF(OFFSET('Hygiene Data'!$H$11,0,10*ROW('Hygiene Data'!H13))="","",OFFSET('Hygiene Data'!$H$11,0,10*ROW('Hygiene Data'!H13)))</f>
        <v/>
      </c>
      <c r="EB19" s="262" t="str">
        <f ca="true">+IF(OFFSET('Hygiene Data'!$H$12,0,10*ROW('Hygiene Data'!H13))="","",OFFSET('Hygiene Data'!$H$12,0,10*ROW('Hygiene Data'!H13)))</f>
        <v/>
      </c>
      <c r="EC19" s="262" t="str">
        <f ca="true">+IF(OFFSET('Hygiene Data'!$H$13,0,10*ROW('Hygiene Data'!H13))="","",OFFSET('Hygiene Data'!$H$13,0,10*ROW('Hygiene Data'!H13)))</f>
        <v/>
      </c>
      <c r="ED19" s="262" t="str">
        <f ca="true">+IF(OFFSET('Hygiene Data'!$I$11,0,10*ROW('Hygiene Data'!I13))="","",OFFSET('Hygiene Data'!$I$11,0,10*ROW('Hygiene Data'!I13)))</f>
        <v/>
      </c>
      <c r="EE19" s="262" t="str">
        <f ca="true">+IF(OFFSET('Hygiene Data'!$I$12,0,10*ROW('Hygiene Data'!I13))="","",OFFSET('Hygiene Data'!$I$12,0,10*ROW('Hygiene Data'!I13)))</f>
        <v/>
      </c>
      <c r="EF19" s="262"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18"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2"/>
      <c r="BS20" s="262" t="str">
        <f ca="true">+IF(OFFSET('Water Data'!$D$27,0,10*ROW('Water Data'!D14))="","",OFFSET('Water Data'!$D$27,0,10*ROW('Water Data'!D14)))</f>
        <v/>
      </c>
      <c r="BT20" s="262" t="str">
        <f ca="true">+IF(OFFSET('Water Data'!$D$28,0,10*ROW('Water Data'!D14))="","",OFFSET('Water Data'!$D$28,0,10*ROW('Water Data'!D14)))</f>
        <v/>
      </c>
      <c r="BU20" s="262" t="str">
        <f ca="true">+IF(OFFSET('Water Data'!$D$29,0,10*ROW('Water Data'!D14))="","",OFFSET('Water Data'!$D$29,0,10*ROW('Water Data'!D14)))</f>
        <v/>
      </c>
      <c r="BV20" s="262" t="str">
        <f ca="true">+IF(OFFSET('Water Data'!$E$27,0,10*ROW('Water Data'!E14))="","",OFFSET('Water Data'!$E$27,0,10*ROW('Water Data'!E14)))</f>
        <v/>
      </c>
      <c r="BW20" s="262" t="str">
        <f ca="true">+IF(OFFSET('Water Data'!$E$28,0,10*ROW('Water Data'!E14))="","",OFFSET('Water Data'!$E$28,0,10*ROW('Water Data'!E14)))</f>
        <v/>
      </c>
      <c r="BX20" s="262" t="str">
        <f ca="true">+IF(OFFSET('Water Data'!$E$29,0,10*ROW('Water Data'!E14))="","",OFFSET('Water Data'!$E$29,0,10*ROW('Water Data'!E14)))</f>
        <v/>
      </c>
      <c r="BY20" s="262" t="str">
        <f ca="true">+IF(OFFSET('Water Data'!$F$27,0,10*ROW('Water Data'!F14))="","",OFFSET('Water Data'!$F$27,0,10*ROW('Water Data'!F14)))</f>
        <v/>
      </c>
      <c r="BZ20" s="262" t="str">
        <f ca="true">+IF(OFFSET('Water Data'!$F$28,0,10*ROW('Water Data'!F14))="","",OFFSET('Water Data'!$F$28,0,10*ROW('Water Data'!F14)))</f>
        <v/>
      </c>
      <c r="CA20" s="262" t="str">
        <f ca="true">+IF(OFFSET('Water Data'!$F$29,0,10*ROW('Water Data'!F14))="","",OFFSET('Water Data'!$F$29,0,10*ROW('Water Data'!F14)))</f>
        <v/>
      </c>
      <c r="CB20" s="262" t="str">
        <f ca="true">+IF(OFFSET('Water Data'!$G$27,0,10*ROW('Water Data'!G14))="","",OFFSET('Water Data'!$G$27,0,10*ROW('Water Data'!G14)))</f>
        <v/>
      </c>
      <c r="CC20" s="262" t="str">
        <f ca="true">+IF(OFFSET('Water Data'!$G$28,0,10*ROW('Water Data'!G14))="","",OFFSET('Water Data'!$G$28,0,10*ROW('Water Data'!G14)))</f>
        <v/>
      </c>
      <c r="CD20" s="262" t="str">
        <f ca="true">+IF(OFFSET('Water Data'!$G$29,0,10*ROW('Water Data'!G14))="","",OFFSET('Water Data'!$G$29,0,10*ROW('Water Data'!G14)))</f>
        <v/>
      </c>
      <c r="CE20" s="262" t="str">
        <f ca="true">+IF(OFFSET('Water Data'!$H$27,0,10*ROW('Water Data'!H14))="","",OFFSET('Water Data'!$H$27,0,10*ROW('Water Data'!H14)))</f>
        <v/>
      </c>
      <c r="CF20" s="262" t="str">
        <f ca="true">+IF(OFFSET('Water Data'!$H$28,0,10*ROW('Water Data'!H14))="","",OFFSET('Water Data'!$H$28,0,10*ROW('Water Data'!H14)))</f>
        <v/>
      </c>
      <c r="CG20" s="262" t="str">
        <f ca="true">+IF(OFFSET('Water Data'!$H$29,0,10*ROW('Water Data'!H14))="","",OFFSET('Water Data'!$H$29,0,10*ROW('Water Data'!H14)))</f>
        <v/>
      </c>
      <c r="CH20" s="262" t="str">
        <f ca="true">+IF(OFFSET('Water Data'!$I$27,0,10*ROW('Water Data'!I14))="","",OFFSET('Water Data'!$I$27,0,10*ROW('Water Data'!I14)))</f>
        <v/>
      </c>
      <c r="CI20" s="262" t="str">
        <f ca="true">+IF(OFFSET('Water Data'!$I$28,0,10*ROW('Water Data'!I14))="","",OFFSET('Water Data'!$I$28,0,10*ROW('Water Data'!I14)))</f>
        <v/>
      </c>
      <c r="CJ20" s="262" t="str">
        <f ca="true">+IF(OFFSET('Water Data'!$I$29,0,10*ROW('Water Data'!I14))="","",OFFSET('Water Data'!$I$29,0,10*ROW('Water Data'!I14)))</f>
        <v/>
      </c>
      <c r="CK20" s="262" t="str">
        <f ca="true">+IF(OFFSET('Sanitation Data'!$D$28,0,10*ROW('Sanitation Data'!D14))="","",OFFSET('Sanitation Data'!$D$28,0,10*ROW('Sanitation Data'!D14)))</f>
        <v/>
      </c>
      <c r="CL20" s="262" t="str">
        <f ca="true">+IF(OFFSET('Sanitation Data'!$D$29,0,10*ROW('Sanitation Data'!D14))="","",OFFSET('Sanitation Data'!$D$29,0,10*ROW('Sanitation Data'!D14)))</f>
        <v/>
      </c>
      <c r="CM20" s="262" t="str">
        <f ca="true">+IF(OFFSET('Sanitation Data'!$D$30,0,10*ROW('Sanitation Data'!D14))="","",OFFSET('Sanitation Data'!$D$30,0,10*ROW('Sanitation Data'!D14)))</f>
        <v/>
      </c>
      <c r="CN20" s="262" t="str">
        <f ca="true">+IF(OFFSET('Sanitation Data'!$D$31,0,10*ROW('Sanitation Data'!D14))="","",OFFSET('Sanitation Data'!$D$31,0,10*ROW('Sanitation Data'!D14)))</f>
        <v/>
      </c>
      <c r="CO20" s="262" t="str">
        <f ca="true">+IF(OFFSET('Sanitation Data'!$D$32,0,10*ROW('Sanitation Data'!D14))="","",OFFSET('Sanitation Data'!$D$32,0,10*ROW('Sanitation Data'!D14)))</f>
        <v/>
      </c>
      <c r="CP20" s="262" t="str">
        <f ca="true">+IF(OFFSET('Sanitation Data'!$E$28,0,10*ROW('Sanitation Data'!E14))="","",OFFSET('Sanitation Data'!$E$28,0,10*ROW('Sanitation Data'!E14)))</f>
        <v/>
      </c>
      <c r="CQ20" s="262" t="str">
        <f ca="true">+IF(OFFSET('Sanitation Data'!$E$29,0,10*ROW('Sanitation Data'!E14))="","",OFFSET('Sanitation Data'!$E$29,0,10*ROW('Sanitation Data'!E14)))</f>
        <v/>
      </c>
      <c r="CR20" s="262" t="str">
        <f ca="true">+IF(OFFSET('Sanitation Data'!$E$30,0,10*ROW('Sanitation Data'!E14))="","",OFFSET('Sanitation Data'!$E$30,0,10*ROW('Sanitation Data'!E14)))</f>
        <v/>
      </c>
      <c r="CS20" s="262" t="str">
        <f ca="true">+IF(OFFSET('Sanitation Data'!$E$31,0,10*ROW('Sanitation Data'!E14))="","",OFFSET('Sanitation Data'!$E$31,0,10*ROW('Sanitation Data'!E14)))</f>
        <v/>
      </c>
      <c r="CT20" s="262" t="str">
        <f ca="true">+IF(OFFSET('Sanitation Data'!$E$32,0,10*ROW('Sanitation Data'!E14))="","",OFFSET('Sanitation Data'!$E$32,0,10*ROW('Sanitation Data'!E14)))</f>
        <v/>
      </c>
      <c r="CU20" s="262" t="str">
        <f ca="true">+IF(OFFSET('Sanitation Data'!$F$28,0,10*ROW('Sanitation Data'!F14))="","",OFFSET('Sanitation Data'!$F$28,0,10*ROW('Sanitation Data'!F14)))</f>
        <v/>
      </c>
      <c r="CV20" s="262" t="str">
        <f ca="true">+IF(OFFSET('Sanitation Data'!$F$29,0,10*ROW('Sanitation Data'!F14))="","",OFFSET('Sanitation Data'!$F$29,0,10*ROW('Sanitation Data'!F14)))</f>
        <v/>
      </c>
      <c r="CW20" s="262" t="str">
        <f ca="true">+IF(OFFSET('Sanitation Data'!$F$30,0,10*ROW('Sanitation Data'!F14))="","",OFFSET('Sanitation Data'!$F$30,0,10*ROW('Sanitation Data'!F14)))</f>
        <v/>
      </c>
      <c r="CX20" s="262" t="str">
        <f ca="true">+IF(OFFSET('Sanitation Data'!$F$31,0,10*ROW('Sanitation Data'!F14))="","",OFFSET('Sanitation Data'!$F$31,0,10*ROW('Sanitation Data'!F14)))</f>
        <v/>
      </c>
      <c r="CY20" s="262" t="str">
        <f ca="true">+IF(OFFSET('Sanitation Data'!$F$32,0,10*ROW('Sanitation Data'!F14))="","",OFFSET('Sanitation Data'!$F$32,0,10*ROW('Sanitation Data'!F14)))</f>
        <v/>
      </c>
      <c r="CZ20" s="262" t="str">
        <f ca="true">+IF(OFFSET('Sanitation Data'!$G$28,0,10*ROW('Sanitation Data'!G14))="","",OFFSET('Sanitation Data'!$G$28,0,10*ROW('Sanitation Data'!G14)))</f>
        <v/>
      </c>
      <c r="DA20" s="262" t="str">
        <f ca="true">+IF(OFFSET('Sanitation Data'!$G$29,0,10*ROW('Sanitation Data'!G14))="","",OFFSET('Sanitation Data'!$G$29,0,10*ROW('Sanitation Data'!G14)))</f>
        <v/>
      </c>
      <c r="DB20" s="262" t="str">
        <f ca="true">+IF(OFFSET('Sanitation Data'!$G$30,0,10*ROW('Sanitation Data'!G14))="","",OFFSET('Sanitation Data'!$G$30,0,10*ROW('Sanitation Data'!G14)))</f>
        <v/>
      </c>
      <c r="DC20" s="262" t="str">
        <f ca="true">+IF(OFFSET('Sanitation Data'!$G$31,0,10*ROW('Sanitation Data'!G14))="","",OFFSET('Sanitation Data'!$G$31,0,10*ROW('Sanitation Data'!G14)))</f>
        <v/>
      </c>
      <c r="DD20" s="262" t="str">
        <f ca="true">+IF(OFFSET('Sanitation Data'!$G$32,0,10*ROW('Sanitation Data'!G14))="","",OFFSET('Sanitation Data'!$G$32,0,10*ROW('Sanitation Data'!G14)))</f>
        <v/>
      </c>
      <c r="DE20" s="262" t="str">
        <f ca="true">+IF(OFFSET('Sanitation Data'!$H$28,0,10*ROW('Sanitation Data'!H14))="","",OFFSET('Sanitation Data'!$H$28,0,10*ROW('Sanitation Data'!H14)))</f>
        <v/>
      </c>
      <c r="DF20" s="262" t="str">
        <f ca="true">+IF(OFFSET('Sanitation Data'!$H$29,0,10*ROW('Sanitation Data'!H14))="","",OFFSET('Sanitation Data'!$H$29,0,10*ROW('Sanitation Data'!H14)))</f>
        <v/>
      </c>
      <c r="DG20" s="262" t="str">
        <f ca="true">+IF(OFFSET('Sanitation Data'!$H$30,0,10*ROW('Sanitation Data'!H14))="","",OFFSET('Sanitation Data'!$H$30,0,10*ROW('Sanitation Data'!H14)))</f>
        <v/>
      </c>
      <c r="DH20" s="262" t="str">
        <f ca="true">+IF(OFFSET('Sanitation Data'!$H$31,0,10*ROW('Sanitation Data'!H14))="","",OFFSET('Sanitation Data'!$H$31,0,10*ROW('Sanitation Data'!H14)))</f>
        <v/>
      </c>
      <c r="DI20" s="262" t="str">
        <f ca="true">+IF(OFFSET('Sanitation Data'!$H$32,0,10*ROW('Sanitation Data'!H14))="","",OFFSET('Sanitation Data'!$H$32,0,10*ROW('Sanitation Data'!H14)))</f>
        <v/>
      </c>
      <c r="DJ20" s="262" t="str">
        <f ca="true">+IF(OFFSET('Sanitation Data'!$I$28,0,10*ROW('Sanitation Data'!I14))="","",OFFSET('Sanitation Data'!$I$28,0,10*ROW('Sanitation Data'!I14)))</f>
        <v/>
      </c>
      <c r="DK20" s="262" t="str">
        <f ca="true">+IF(OFFSET('Sanitation Data'!$I$29,0,10*ROW('Sanitation Data'!I14))="","",OFFSET('Sanitation Data'!$I$29,0,10*ROW('Sanitation Data'!I14)))</f>
        <v/>
      </c>
      <c r="DL20" s="262" t="str">
        <f ca="true">+IF(OFFSET('Sanitation Data'!$I$30,0,10*ROW('Sanitation Data'!I14))="","",OFFSET('Sanitation Data'!$I$30,0,10*ROW('Sanitation Data'!I14)))</f>
        <v/>
      </c>
      <c r="DM20" s="262" t="str">
        <f ca="true">+IF(OFFSET('Sanitation Data'!$I$31,0,10*ROW('Sanitation Data'!I14))="","",OFFSET('Sanitation Data'!$I$31,0,10*ROW('Sanitation Data'!I14)))</f>
        <v/>
      </c>
      <c r="DN20" s="262" t="str">
        <f ca="true">+IF(OFFSET('Sanitation Data'!$I$32,0,10*ROW('Sanitation Data'!I14))="","",OFFSET('Sanitation Data'!$I$32,0,10*ROW('Sanitation Data'!I14)))</f>
        <v/>
      </c>
      <c r="DO20" s="262" t="str">
        <f ca="true">+IF(OFFSET('Hygiene Data'!$D$11,0,10*ROW('Hygiene Data'!D14))="","",OFFSET('Hygiene Data'!$D$11,0,10*ROW('Hygiene Data'!D14)))</f>
        <v/>
      </c>
      <c r="DP20" s="262" t="str">
        <f ca="true">+IF(OFFSET('Hygiene Data'!$D$12,0,10*ROW('Hygiene Data'!D14))="","",OFFSET('Hygiene Data'!$D$12,0,10*ROW('Hygiene Data'!D14)))</f>
        <v/>
      </c>
      <c r="DQ20" s="262" t="str">
        <f ca="true">+IF(OFFSET('Hygiene Data'!$D$13,0,10*ROW('Hygiene Data'!D14))="","",OFFSET('Hygiene Data'!$D$13,0,10*ROW('Hygiene Data'!D14)))</f>
        <v/>
      </c>
      <c r="DR20" s="262" t="str">
        <f ca="true">+IF(OFFSET('Hygiene Data'!$E$11,0,10*ROW('Hygiene Data'!E14))="","",OFFSET('Hygiene Data'!$E$11,0,10*ROW('Hygiene Data'!E14)))</f>
        <v/>
      </c>
      <c r="DS20" s="262" t="str">
        <f ca="true">+IF(OFFSET('Hygiene Data'!$E$12,0,10*ROW('Hygiene Data'!E14))="","",OFFSET('Hygiene Data'!$E$12,0,10*ROW('Hygiene Data'!E14)))</f>
        <v/>
      </c>
      <c r="DT20" s="262" t="str">
        <f ca="true">+IF(OFFSET('Hygiene Data'!$E$13,0,10*ROW('Hygiene Data'!E14))="","",OFFSET('Hygiene Data'!$E$13,0,10*ROW('Hygiene Data'!E14)))</f>
        <v/>
      </c>
      <c r="DU20" s="262" t="str">
        <f ca="true">+IF(OFFSET('Hygiene Data'!$F$11,0,10*ROW('Hygiene Data'!F14))="","",OFFSET('Hygiene Data'!$F$11,0,10*ROW('Hygiene Data'!F14)))</f>
        <v/>
      </c>
      <c r="DV20" s="262" t="str">
        <f ca="true">+IF(OFFSET('Hygiene Data'!$F$12,0,10*ROW('Hygiene Data'!F14))="","",OFFSET('Hygiene Data'!$F$12,0,10*ROW('Hygiene Data'!F14)))</f>
        <v/>
      </c>
      <c r="DW20" s="262" t="str">
        <f ca="true">+IF(OFFSET('Hygiene Data'!$F$13,0,10*ROW('Hygiene Data'!F14))="","",OFFSET('Hygiene Data'!$F$13,0,10*ROW('Hygiene Data'!F14)))</f>
        <v/>
      </c>
      <c r="DX20" s="262" t="str">
        <f ca="true">+IF(OFFSET('Hygiene Data'!$G$11,0,10*ROW('Hygiene Data'!G14))="","",OFFSET('Hygiene Data'!$G$11,0,10*ROW('Hygiene Data'!G14)))</f>
        <v/>
      </c>
      <c r="DY20" s="262" t="str">
        <f ca="true">+IF(OFFSET('Hygiene Data'!$G$12,0,10*ROW('Hygiene Data'!G14))="","",OFFSET('Hygiene Data'!$G$12,0,10*ROW('Hygiene Data'!G14)))</f>
        <v/>
      </c>
      <c r="DZ20" s="262" t="str">
        <f ca="true">+IF(OFFSET('Hygiene Data'!$G$13,0,10*ROW('Hygiene Data'!G14))="","",OFFSET('Hygiene Data'!$G$13,0,10*ROW('Hygiene Data'!G14)))</f>
        <v/>
      </c>
      <c r="EA20" s="262" t="str">
        <f ca="true">+IF(OFFSET('Hygiene Data'!$H$11,0,10*ROW('Hygiene Data'!H14))="","",OFFSET('Hygiene Data'!$H$11,0,10*ROW('Hygiene Data'!H14)))</f>
        <v/>
      </c>
      <c r="EB20" s="262" t="str">
        <f ca="true">+IF(OFFSET('Hygiene Data'!$H$12,0,10*ROW('Hygiene Data'!H14))="","",OFFSET('Hygiene Data'!$H$12,0,10*ROW('Hygiene Data'!H14)))</f>
        <v/>
      </c>
      <c r="EC20" s="262" t="str">
        <f ca="true">+IF(OFFSET('Hygiene Data'!$H$13,0,10*ROW('Hygiene Data'!H14))="","",OFFSET('Hygiene Data'!$H$13,0,10*ROW('Hygiene Data'!H14)))</f>
        <v/>
      </c>
      <c r="ED20" s="262" t="str">
        <f ca="true">+IF(OFFSET('Hygiene Data'!$I$11,0,10*ROW('Hygiene Data'!I14))="","",OFFSET('Hygiene Data'!$I$11,0,10*ROW('Hygiene Data'!I14)))</f>
        <v/>
      </c>
      <c r="EE20" s="262" t="str">
        <f ca="true">+IF(OFFSET('Hygiene Data'!$I$12,0,10*ROW('Hygiene Data'!I14))="","",OFFSET('Hygiene Data'!$I$12,0,10*ROW('Hygiene Data'!I14)))</f>
        <v/>
      </c>
      <c r="EF20" s="262"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18"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2"/>
      <c r="BS21" s="262" t="str">
        <f ca="true">+IF(OFFSET('Water Data'!$D$27,0,10*ROW('Water Data'!D15))="","",OFFSET('Water Data'!$D$27,0,10*ROW('Water Data'!D15)))</f>
        <v/>
      </c>
      <c r="BT21" s="262" t="str">
        <f ca="true">+IF(OFFSET('Water Data'!$D$28,0,10*ROW('Water Data'!D15))="","",OFFSET('Water Data'!$D$28,0,10*ROW('Water Data'!D15)))</f>
        <v/>
      </c>
      <c r="BU21" s="262" t="str">
        <f ca="true">+IF(OFFSET('Water Data'!$D$29,0,10*ROW('Water Data'!D15))="","",OFFSET('Water Data'!$D$29,0,10*ROW('Water Data'!D15)))</f>
        <v/>
      </c>
      <c r="BV21" s="262" t="str">
        <f ca="true">+IF(OFFSET('Water Data'!$E$27,0,10*ROW('Water Data'!E15))="","",OFFSET('Water Data'!$E$27,0,10*ROW('Water Data'!E15)))</f>
        <v/>
      </c>
      <c r="BW21" s="262" t="str">
        <f ca="true">+IF(OFFSET('Water Data'!$E$28,0,10*ROW('Water Data'!E15))="","",OFFSET('Water Data'!$E$28,0,10*ROW('Water Data'!E15)))</f>
        <v/>
      </c>
      <c r="BX21" s="262" t="str">
        <f ca="true">+IF(OFFSET('Water Data'!$E$29,0,10*ROW('Water Data'!E15))="","",OFFSET('Water Data'!$E$29,0,10*ROW('Water Data'!E15)))</f>
        <v/>
      </c>
      <c r="BY21" s="262" t="str">
        <f ca="true">+IF(OFFSET('Water Data'!$F$27,0,10*ROW('Water Data'!F15))="","",OFFSET('Water Data'!$F$27,0,10*ROW('Water Data'!F15)))</f>
        <v/>
      </c>
      <c r="BZ21" s="262" t="str">
        <f ca="true">+IF(OFFSET('Water Data'!$F$28,0,10*ROW('Water Data'!F15))="","",OFFSET('Water Data'!$F$28,0,10*ROW('Water Data'!F15)))</f>
        <v/>
      </c>
      <c r="CA21" s="262" t="str">
        <f ca="true">+IF(OFFSET('Water Data'!$F$29,0,10*ROW('Water Data'!F15))="","",OFFSET('Water Data'!$F$29,0,10*ROW('Water Data'!F15)))</f>
        <v/>
      </c>
      <c r="CB21" s="262" t="str">
        <f ca="true">+IF(OFFSET('Water Data'!$G$27,0,10*ROW('Water Data'!G15))="","",OFFSET('Water Data'!$G$27,0,10*ROW('Water Data'!G15)))</f>
        <v/>
      </c>
      <c r="CC21" s="262" t="str">
        <f ca="true">+IF(OFFSET('Water Data'!$G$28,0,10*ROW('Water Data'!G15))="","",OFFSET('Water Data'!$G$28,0,10*ROW('Water Data'!G15)))</f>
        <v/>
      </c>
      <c r="CD21" s="262" t="str">
        <f ca="true">+IF(OFFSET('Water Data'!$G$29,0,10*ROW('Water Data'!G15))="","",OFFSET('Water Data'!$G$29,0,10*ROW('Water Data'!G15)))</f>
        <v/>
      </c>
      <c r="CE21" s="262" t="str">
        <f ca="true">+IF(OFFSET('Water Data'!$H$27,0,10*ROW('Water Data'!H15))="","",OFFSET('Water Data'!$H$27,0,10*ROW('Water Data'!H15)))</f>
        <v/>
      </c>
      <c r="CF21" s="262" t="str">
        <f ca="true">+IF(OFFSET('Water Data'!$H$28,0,10*ROW('Water Data'!H15))="","",OFFSET('Water Data'!$H$28,0,10*ROW('Water Data'!H15)))</f>
        <v/>
      </c>
      <c r="CG21" s="262" t="str">
        <f ca="true">+IF(OFFSET('Water Data'!$H$29,0,10*ROW('Water Data'!H15))="","",OFFSET('Water Data'!$H$29,0,10*ROW('Water Data'!H15)))</f>
        <v/>
      </c>
      <c r="CH21" s="262" t="str">
        <f ca="true">+IF(OFFSET('Water Data'!$I$27,0,10*ROW('Water Data'!I15))="","",OFFSET('Water Data'!$I$27,0,10*ROW('Water Data'!I15)))</f>
        <v/>
      </c>
      <c r="CI21" s="262" t="str">
        <f ca="true">+IF(OFFSET('Water Data'!$I$28,0,10*ROW('Water Data'!I15))="","",OFFSET('Water Data'!$I$28,0,10*ROW('Water Data'!I15)))</f>
        <v/>
      </c>
      <c r="CJ21" s="262" t="str">
        <f ca="true">+IF(OFFSET('Water Data'!$I$29,0,10*ROW('Water Data'!I15))="","",OFFSET('Water Data'!$I$29,0,10*ROW('Water Data'!I15)))</f>
        <v/>
      </c>
      <c r="CK21" s="262" t="str">
        <f ca="true">+IF(OFFSET('Sanitation Data'!$D$28,0,10*ROW('Sanitation Data'!D15))="","",OFFSET('Sanitation Data'!$D$28,0,10*ROW('Sanitation Data'!D15)))</f>
        <v/>
      </c>
      <c r="CL21" s="262" t="str">
        <f ca="true">+IF(OFFSET('Sanitation Data'!$D$29,0,10*ROW('Sanitation Data'!D15))="","",OFFSET('Sanitation Data'!$D$29,0,10*ROW('Sanitation Data'!D15)))</f>
        <v/>
      </c>
      <c r="CM21" s="262" t="str">
        <f ca="true">+IF(OFFSET('Sanitation Data'!$D$30,0,10*ROW('Sanitation Data'!D15))="","",OFFSET('Sanitation Data'!$D$30,0,10*ROW('Sanitation Data'!D15)))</f>
        <v/>
      </c>
      <c r="CN21" s="262" t="str">
        <f ca="true">+IF(OFFSET('Sanitation Data'!$D$31,0,10*ROW('Sanitation Data'!D15))="","",OFFSET('Sanitation Data'!$D$31,0,10*ROW('Sanitation Data'!D15)))</f>
        <v/>
      </c>
      <c r="CO21" s="262" t="str">
        <f ca="true">+IF(OFFSET('Sanitation Data'!$D$32,0,10*ROW('Sanitation Data'!D15))="","",OFFSET('Sanitation Data'!$D$32,0,10*ROW('Sanitation Data'!D15)))</f>
        <v/>
      </c>
      <c r="CP21" s="262" t="str">
        <f ca="true">+IF(OFFSET('Sanitation Data'!$E$28,0,10*ROW('Sanitation Data'!E15))="","",OFFSET('Sanitation Data'!$E$28,0,10*ROW('Sanitation Data'!E15)))</f>
        <v/>
      </c>
      <c r="CQ21" s="262" t="str">
        <f ca="true">+IF(OFFSET('Sanitation Data'!$E$29,0,10*ROW('Sanitation Data'!E15))="","",OFFSET('Sanitation Data'!$E$29,0,10*ROW('Sanitation Data'!E15)))</f>
        <v/>
      </c>
      <c r="CR21" s="262" t="str">
        <f ca="true">+IF(OFFSET('Sanitation Data'!$E$30,0,10*ROW('Sanitation Data'!E15))="","",OFFSET('Sanitation Data'!$E$30,0,10*ROW('Sanitation Data'!E15)))</f>
        <v/>
      </c>
      <c r="CS21" s="262" t="str">
        <f ca="true">+IF(OFFSET('Sanitation Data'!$E$31,0,10*ROW('Sanitation Data'!E15))="","",OFFSET('Sanitation Data'!$E$31,0,10*ROW('Sanitation Data'!E15)))</f>
        <v/>
      </c>
      <c r="CT21" s="262" t="str">
        <f ca="true">+IF(OFFSET('Sanitation Data'!$E$32,0,10*ROW('Sanitation Data'!E15))="","",OFFSET('Sanitation Data'!$E$32,0,10*ROW('Sanitation Data'!E15)))</f>
        <v/>
      </c>
      <c r="CU21" s="262" t="str">
        <f ca="true">+IF(OFFSET('Sanitation Data'!$F$28,0,10*ROW('Sanitation Data'!F15))="","",OFFSET('Sanitation Data'!$F$28,0,10*ROW('Sanitation Data'!F15)))</f>
        <v/>
      </c>
      <c r="CV21" s="262" t="str">
        <f ca="true">+IF(OFFSET('Sanitation Data'!$F$29,0,10*ROW('Sanitation Data'!F15))="","",OFFSET('Sanitation Data'!$F$29,0,10*ROW('Sanitation Data'!F15)))</f>
        <v/>
      </c>
      <c r="CW21" s="262" t="str">
        <f ca="true">+IF(OFFSET('Sanitation Data'!$F$30,0,10*ROW('Sanitation Data'!F15))="","",OFFSET('Sanitation Data'!$F$30,0,10*ROW('Sanitation Data'!F15)))</f>
        <v/>
      </c>
      <c r="CX21" s="262" t="str">
        <f ca="true">+IF(OFFSET('Sanitation Data'!$F$31,0,10*ROW('Sanitation Data'!F15))="","",OFFSET('Sanitation Data'!$F$31,0,10*ROW('Sanitation Data'!F15)))</f>
        <v/>
      </c>
      <c r="CY21" s="262" t="str">
        <f ca="true">+IF(OFFSET('Sanitation Data'!$F$32,0,10*ROW('Sanitation Data'!F15))="","",OFFSET('Sanitation Data'!$F$32,0,10*ROW('Sanitation Data'!F15)))</f>
        <v/>
      </c>
      <c r="CZ21" s="262" t="str">
        <f ca="true">+IF(OFFSET('Sanitation Data'!$G$28,0,10*ROW('Sanitation Data'!G15))="","",OFFSET('Sanitation Data'!$G$28,0,10*ROW('Sanitation Data'!G15)))</f>
        <v/>
      </c>
      <c r="DA21" s="262" t="str">
        <f ca="true">+IF(OFFSET('Sanitation Data'!$G$29,0,10*ROW('Sanitation Data'!G15))="","",OFFSET('Sanitation Data'!$G$29,0,10*ROW('Sanitation Data'!G15)))</f>
        <v/>
      </c>
      <c r="DB21" s="262" t="str">
        <f ca="true">+IF(OFFSET('Sanitation Data'!$G$30,0,10*ROW('Sanitation Data'!G15))="","",OFFSET('Sanitation Data'!$G$30,0,10*ROW('Sanitation Data'!G15)))</f>
        <v/>
      </c>
      <c r="DC21" s="262" t="str">
        <f ca="true">+IF(OFFSET('Sanitation Data'!$G$31,0,10*ROW('Sanitation Data'!G15))="","",OFFSET('Sanitation Data'!$G$31,0,10*ROW('Sanitation Data'!G15)))</f>
        <v/>
      </c>
      <c r="DD21" s="262" t="str">
        <f ca="true">+IF(OFFSET('Sanitation Data'!$G$32,0,10*ROW('Sanitation Data'!G15))="","",OFFSET('Sanitation Data'!$G$32,0,10*ROW('Sanitation Data'!G15)))</f>
        <v/>
      </c>
      <c r="DE21" s="262" t="str">
        <f ca="true">+IF(OFFSET('Sanitation Data'!$H$28,0,10*ROW('Sanitation Data'!H15))="","",OFFSET('Sanitation Data'!$H$28,0,10*ROW('Sanitation Data'!H15)))</f>
        <v/>
      </c>
      <c r="DF21" s="262" t="str">
        <f ca="true">+IF(OFFSET('Sanitation Data'!$H$29,0,10*ROW('Sanitation Data'!H15))="","",OFFSET('Sanitation Data'!$H$29,0,10*ROW('Sanitation Data'!H15)))</f>
        <v/>
      </c>
      <c r="DG21" s="262" t="str">
        <f ca="true">+IF(OFFSET('Sanitation Data'!$H$30,0,10*ROW('Sanitation Data'!H15))="","",OFFSET('Sanitation Data'!$H$30,0,10*ROW('Sanitation Data'!H15)))</f>
        <v/>
      </c>
      <c r="DH21" s="262" t="str">
        <f ca="true">+IF(OFFSET('Sanitation Data'!$H$31,0,10*ROW('Sanitation Data'!H15))="","",OFFSET('Sanitation Data'!$H$31,0,10*ROW('Sanitation Data'!H15)))</f>
        <v/>
      </c>
      <c r="DI21" s="262" t="str">
        <f ca="true">+IF(OFFSET('Sanitation Data'!$H$32,0,10*ROW('Sanitation Data'!H15))="","",OFFSET('Sanitation Data'!$H$32,0,10*ROW('Sanitation Data'!H15)))</f>
        <v/>
      </c>
      <c r="DJ21" s="262" t="str">
        <f ca="true">+IF(OFFSET('Sanitation Data'!$I$28,0,10*ROW('Sanitation Data'!I15))="","",OFFSET('Sanitation Data'!$I$28,0,10*ROW('Sanitation Data'!I15)))</f>
        <v/>
      </c>
      <c r="DK21" s="262" t="str">
        <f ca="true">+IF(OFFSET('Sanitation Data'!$I$29,0,10*ROW('Sanitation Data'!I15))="","",OFFSET('Sanitation Data'!$I$29,0,10*ROW('Sanitation Data'!I15)))</f>
        <v/>
      </c>
      <c r="DL21" s="262" t="str">
        <f ca="true">+IF(OFFSET('Sanitation Data'!$I$30,0,10*ROW('Sanitation Data'!I15))="","",OFFSET('Sanitation Data'!$I$30,0,10*ROW('Sanitation Data'!I15)))</f>
        <v/>
      </c>
      <c r="DM21" s="262" t="str">
        <f ca="true">+IF(OFFSET('Sanitation Data'!$I$31,0,10*ROW('Sanitation Data'!I15))="","",OFFSET('Sanitation Data'!$I$31,0,10*ROW('Sanitation Data'!I15)))</f>
        <v/>
      </c>
      <c r="DN21" s="262" t="str">
        <f ca="true">+IF(OFFSET('Sanitation Data'!$I$32,0,10*ROW('Sanitation Data'!I15))="","",OFFSET('Sanitation Data'!$I$32,0,10*ROW('Sanitation Data'!I15)))</f>
        <v/>
      </c>
      <c r="DO21" s="262" t="str">
        <f ca="true">+IF(OFFSET('Hygiene Data'!$D$11,0,10*ROW('Hygiene Data'!D15))="","",OFFSET('Hygiene Data'!$D$11,0,10*ROW('Hygiene Data'!D15)))</f>
        <v/>
      </c>
      <c r="DP21" s="262" t="str">
        <f ca="true">+IF(OFFSET('Hygiene Data'!$D$12,0,10*ROW('Hygiene Data'!D15))="","",OFFSET('Hygiene Data'!$D$12,0,10*ROW('Hygiene Data'!D15)))</f>
        <v/>
      </c>
      <c r="DQ21" s="262" t="str">
        <f ca="true">+IF(OFFSET('Hygiene Data'!$D$13,0,10*ROW('Hygiene Data'!D15))="","",OFFSET('Hygiene Data'!$D$13,0,10*ROW('Hygiene Data'!D15)))</f>
        <v/>
      </c>
      <c r="DR21" s="262" t="str">
        <f ca="true">+IF(OFFSET('Hygiene Data'!$E$11,0,10*ROW('Hygiene Data'!E15))="","",OFFSET('Hygiene Data'!$E$11,0,10*ROW('Hygiene Data'!E15)))</f>
        <v/>
      </c>
      <c r="DS21" s="262" t="str">
        <f ca="true">+IF(OFFSET('Hygiene Data'!$E$12,0,10*ROW('Hygiene Data'!E15))="","",OFFSET('Hygiene Data'!$E$12,0,10*ROW('Hygiene Data'!E15)))</f>
        <v/>
      </c>
      <c r="DT21" s="262" t="str">
        <f ca="true">+IF(OFFSET('Hygiene Data'!$E$13,0,10*ROW('Hygiene Data'!E15))="","",OFFSET('Hygiene Data'!$E$13,0,10*ROW('Hygiene Data'!E15)))</f>
        <v/>
      </c>
      <c r="DU21" s="262" t="str">
        <f ca="true">+IF(OFFSET('Hygiene Data'!$F$11,0,10*ROW('Hygiene Data'!F15))="","",OFFSET('Hygiene Data'!$F$11,0,10*ROW('Hygiene Data'!F15)))</f>
        <v/>
      </c>
      <c r="DV21" s="262" t="str">
        <f ca="true">+IF(OFFSET('Hygiene Data'!$F$12,0,10*ROW('Hygiene Data'!F15))="","",OFFSET('Hygiene Data'!$F$12,0,10*ROW('Hygiene Data'!F15)))</f>
        <v/>
      </c>
      <c r="DW21" s="262" t="str">
        <f ca="true">+IF(OFFSET('Hygiene Data'!$F$13,0,10*ROW('Hygiene Data'!F15))="","",OFFSET('Hygiene Data'!$F$13,0,10*ROW('Hygiene Data'!F15)))</f>
        <v/>
      </c>
      <c r="DX21" s="262" t="str">
        <f ca="true">+IF(OFFSET('Hygiene Data'!$G$11,0,10*ROW('Hygiene Data'!G15))="","",OFFSET('Hygiene Data'!$G$11,0,10*ROW('Hygiene Data'!G15)))</f>
        <v/>
      </c>
      <c r="DY21" s="262" t="str">
        <f ca="true">+IF(OFFSET('Hygiene Data'!$G$12,0,10*ROW('Hygiene Data'!G15))="","",OFFSET('Hygiene Data'!$G$12,0,10*ROW('Hygiene Data'!G15)))</f>
        <v/>
      </c>
      <c r="DZ21" s="262" t="str">
        <f ca="true">+IF(OFFSET('Hygiene Data'!$G$13,0,10*ROW('Hygiene Data'!G15))="","",OFFSET('Hygiene Data'!$G$13,0,10*ROW('Hygiene Data'!G15)))</f>
        <v/>
      </c>
      <c r="EA21" s="262" t="str">
        <f ca="true">+IF(OFFSET('Hygiene Data'!$H$11,0,10*ROW('Hygiene Data'!H15))="","",OFFSET('Hygiene Data'!$H$11,0,10*ROW('Hygiene Data'!H15)))</f>
        <v/>
      </c>
      <c r="EB21" s="262" t="str">
        <f ca="true">+IF(OFFSET('Hygiene Data'!$H$12,0,10*ROW('Hygiene Data'!H15))="","",OFFSET('Hygiene Data'!$H$12,0,10*ROW('Hygiene Data'!H15)))</f>
        <v/>
      </c>
      <c r="EC21" s="262" t="str">
        <f ca="true">+IF(OFFSET('Hygiene Data'!$H$13,0,10*ROW('Hygiene Data'!H15))="","",OFFSET('Hygiene Data'!$H$13,0,10*ROW('Hygiene Data'!H15)))</f>
        <v/>
      </c>
      <c r="ED21" s="262" t="str">
        <f ca="true">+IF(OFFSET('Hygiene Data'!$I$11,0,10*ROW('Hygiene Data'!I15))="","",OFFSET('Hygiene Data'!$I$11,0,10*ROW('Hygiene Data'!I15)))</f>
        <v/>
      </c>
      <c r="EE21" s="262" t="str">
        <f ca="true">+IF(OFFSET('Hygiene Data'!$I$12,0,10*ROW('Hygiene Data'!I15))="","",OFFSET('Hygiene Data'!$I$12,0,10*ROW('Hygiene Data'!I15)))</f>
        <v/>
      </c>
      <c r="EF21" s="262"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18"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2"/>
      <c r="BS22" s="262" t="str">
        <f ca="true">+IF(OFFSET('Water Data'!$D$27,0,10*ROW('Water Data'!D16))="","",OFFSET('Water Data'!$D$27,0,10*ROW('Water Data'!D16)))</f>
        <v/>
      </c>
      <c r="BT22" s="262" t="str">
        <f ca="true">+IF(OFFSET('Water Data'!$D$28,0,10*ROW('Water Data'!D16))="","",OFFSET('Water Data'!$D$28,0,10*ROW('Water Data'!D16)))</f>
        <v/>
      </c>
      <c r="BU22" s="262" t="str">
        <f ca="true">+IF(OFFSET('Water Data'!$D$29,0,10*ROW('Water Data'!D16))="","",OFFSET('Water Data'!$D$29,0,10*ROW('Water Data'!D16)))</f>
        <v/>
      </c>
      <c r="BV22" s="262" t="str">
        <f ca="true">+IF(OFFSET('Water Data'!$E$27,0,10*ROW('Water Data'!E16))="","",OFFSET('Water Data'!$E$27,0,10*ROW('Water Data'!E16)))</f>
        <v/>
      </c>
      <c r="BW22" s="262" t="str">
        <f ca="true">+IF(OFFSET('Water Data'!$E$28,0,10*ROW('Water Data'!E16))="","",OFFSET('Water Data'!$E$28,0,10*ROW('Water Data'!E16)))</f>
        <v/>
      </c>
      <c r="BX22" s="262" t="str">
        <f ca="true">+IF(OFFSET('Water Data'!$E$29,0,10*ROW('Water Data'!E16))="","",OFFSET('Water Data'!$E$29,0,10*ROW('Water Data'!E16)))</f>
        <v/>
      </c>
      <c r="BY22" s="262" t="str">
        <f ca="true">+IF(OFFSET('Water Data'!$F$27,0,10*ROW('Water Data'!F16))="","",OFFSET('Water Data'!$F$27,0,10*ROW('Water Data'!F16)))</f>
        <v/>
      </c>
      <c r="BZ22" s="262" t="str">
        <f ca="true">+IF(OFFSET('Water Data'!$F$28,0,10*ROW('Water Data'!F16))="","",OFFSET('Water Data'!$F$28,0,10*ROW('Water Data'!F16)))</f>
        <v/>
      </c>
      <c r="CA22" s="262" t="str">
        <f ca="true">+IF(OFFSET('Water Data'!$F$29,0,10*ROW('Water Data'!F16))="","",OFFSET('Water Data'!$F$29,0,10*ROW('Water Data'!F16)))</f>
        <v/>
      </c>
      <c r="CB22" s="262" t="str">
        <f ca="true">+IF(OFFSET('Water Data'!$G$27,0,10*ROW('Water Data'!G16))="","",OFFSET('Water Data'!$G$27,0,10*ROW('Water Data'!G16)))</f>
        <v/>
      </c>
      <c r="CC22" s="262" t="str">
        <f ca="true">+IF(OFFSET('Water Data'!$G$28,0,10*ROW('Water Data'!G16))="","",OFFSET('Water Data'!$G$28,0,10*ROW('Water Data'!G16)))</f>
        <v/>
      </c>
      <c r="CD22" s="262" t="str">
        <f ca="true">+IF(OFFSET('Water Data'!$G$29,0,10*ROW('Water Data'!G16))="","",OFFSET('Water Data'!$G$29,0,10*ROW('Water Data'!G16)))</f>
        <v/>
      </c>
      <c r="CE22" s="262" t="str">
        <f ca="true">+IF(OFFSET('Water Data'!$H$27,0,10*ROW('Water Data'!H16))="","",OFFSET('Water Data'!$H$27,0,10*ROW('Water Data'!H16)))</f>
        <v/>
      </c>
      <c r="CF22" s="262" t="str">
        <f ca="true">+IF(OFFSET('Water Data'!$H$28,0,10*ROW('Water Data'!H16))="","",OFFSET('Water Data'!$H$28,0,10*ROW('Water Data'!H16)))</f>
        <v/>
      </c>
      <c r="CG22" s="262" t="str">
        <f ca="true">+IF(OFFSET('Water Data'!$H$29,0,10*ROW('Water Data'!H16))="","",OFFSET('Water Data'!$H$29,0,10*ROW('Water Data'!H16)))</f>
        <v/>
      </c>
      <c r="CH22" s="262" t="str">
        <f ca="true">+IF(OFFSET('Water Data'!$I$27,0,10*ROW('Water Data'!I16))="","",OFFSET('Water Data'!$I$27,0,10*ROW('Water Data'!I16)))</f>
        <v/>
      </c>
      <c r="CI22" s="262" t="str">
        <f ca="true">+IF(OFFSET('Water Data'!$I$28,0,10*ROW('Water Data'!I16))="","",OFFSET('Water Data'!$I$28,0,10*ROW('Water Data'!I16)))</f>
        <v/>
      </c>
      <c r="CJ22" s="262" t="str">
        <f ca="true">+IF(OFFSET('Water Data'!$I$29,0,10*ROW('Water Data'!I16))="","",OFFSET('Water Data'!$I$29,0,10*ROW('Water Data'!I16)))</f>
        <v/>
      </c>
      <c r="CK22" s="262" t="str">
        <f ca="true">+IF(OFFSET('Sanitation Data'!$D$28,0,10*ROW('Sanitation Data'!D16))="","",OFFSET('Sanitation Data'!$D$28,0,10*ROW('Sanitation Data'!D16)))</f>
        <v/>
      </c>
      <c r="CL22" s="262" t="str">
        <f ca="true">+IF(OFFSET('Sanitation Data'!$D$29,0,10*ROW('Sanitation Data'!D16))="","",OFFSET('Sanitation Data'!$D$29,0,10*ROW('Sanitation Data'!D16)))</f>
        <v/>
      </c>
      <c r="CM22" s="262" t="str">
        <f ca="true">+IF(OFFSET('Sanitation Data'!$D$30,0,10*ROW('Sanitation Data'!D16))="","",OFFSET('Sanitation Data'!$D$30,0,10*ROW('Sanitation Data'!D16)))</f>
        <v/>
      </c>
      <c r="CN22" s="262" t="str">
        <f ca="true">+IF(OFFSET('Sanitation Data'!$D$31,0,10*ROW('Sanitation Data'!D16))="","",OFFSET('Sanitation Data'!$D$31,0,10*ROW('Sanitation Data'!D16)))</f>
        <v/>
      </c>
      <c r="CO22" s="262" t="str">
        <f ca="true">+IF(OFFSET('Sanitation Data'!$D$32,0,10*ROW('Sanitation Data'!D16))="","",OFFSET('Sanitation Data'!$D$32,0,10*ROW('Sanitation Data'!D16)))</f>
        <v/>
      </c>
      <c r="CP22" s="262" t="str">
        <f ca="true">+IF(OFFSET('Sanitation Data'!$E$28,0,10*ROW('Sanitation Data'!E16))="","",OFFSET('Sanitation Data'!$E$28,0,10*ROW('Sanitation Data'!E16)))</f>
        <v/>
      </c>
      <c r="CQ22" s="262" t="str">
        <f ca="true">+IF(OFFSET('Sanitation Data'!$E$29,0,10*ROW('Sanitation Data'!E16))="","",OFFSET('Sanitation Data'!$E$29,0,10*ROW('Sanitation Data'!E16)))</f>
        <v/>
      </c>
      <c r="CR22" s="262" t="str">
        <f ca="true">+IF(OFFSET('Sanitation Data'!$E$30,0,10*ROW('Sanitation Data'!E16))="","",OFFSET('Sanitation Data'!$E$30,0,10*ROW('Sanitation Data'!E16)))</f>
        <v/>
      </c>
      <c r="CS22" s="262" t="str">
        <f ca="true">+IF(OFFSET('Sanitation Data'!$E$31,0,10*ROW('Sanitation Data'!E16))="","",OFFSET('Sanitation Data'!$E$31,0,10*ROW('Sanitation Data'!E16)))</f>
        <v/>
      </c>
      <c r="CT22" s="262" t="str">
        <f ca="true">+IF(OFFSET('Sanitation Data'!$E$32,0,10*ROW('Sanitation Data'!E16))="","",OFFSET('Sanitation Data'!$E$32,0,10*ROW('Sanitation Data'!E16)))</f>
        <v/>
      </c>
      <c r="CU22" s="262" t="str">
        <f ca="true">+IF(OFFSET('Sanitation Data'!$F$28,0,10*ROW('Sanitation Data'!F16))="","",OFFSET('Sanitation Data'!$F$28,0,10*ROW('Sanitation Data'!F16)))</f>
        <v/>
      </c>
      <c r="CV22" s="262" t="str">
        <f ca="true">+IF(OFFSET('Sanitation Data'!$F$29,0,10*ROW('Sanitation Data'!F16))="","",OFFSET('Sanitation Data'!$F$29,0,10*ROW('Sanitation Data'!F16)))</f>
        <v/>
      </c>
      <c r="CW22" s="262" t="str">
        <f ca="true">+IF(OFFSET('Sanitation Data'!$F$30,0,10*ROW('Sanitation Data'!F16))="","",OFFSET('Sanitation Data'!$F$30,0,10*ROW('Sanitation Data'!F16)))</f>
        <v/>
      </c>
      <c r="CX22" s="262" t="str">
        <f ca="true">+IF(OFFSET('Sanitation Data'!$F$31,0,10*ROW('Sanitation Data'!F16))="","",OFFSET('Sanitation Data'!$F$31,0,10*ROW('Sanitation Data'!F16)))</f>
        <v/>
      </c>
      <c r="CY22" s="262" t="str">
        <f ca="true">+IF(OFFSET('Sanitation Data'!$F$32,0,10*ROW('Sanitation Data'!F16))="","",OFFSET('Sanitation Data'!$F$32,0,10*ROW('Sanitation Data'!F16)))</f>
        <v/>
      </c>
      <c r="CZ22" s="262" t="str">
        <f ca="true">+IF(OFFSET('Sanitation Data'!$G$28,0,10*ROW('Sanitation Data'!G16))="","",OFFSET('Sanitation Data'!$G$28,0,10*ROW('Sanitation Data'!G16)))</f>
        <v/>
      </c>
      <c r="DA22" s="262" t="str">
        <f ca="true">+IF(OFFSET('Sanitation Data'!$G$29,0,10*ROW('Sanitation Data'!G16))="","",OFFSET('Sanitation Data'!$G$29,0,10*ROW('Sanitation Data'!G16)))</f>
        <v/>
      </c>
      <c r="DB22" s="262" t="str">
        <f ca="true">+IF(OFFSET('Sanitation Data'!$G$30,0,10*ROW('Sanitation Data'!G16))="","",OFFSET('Sanitation Data'!$G$30,0,10*ROW('Sanitation Data'!G16)))</f>
        <v/>
      </c>
      <c r="DC22" s="262" t="str">
        <f ca="true">+IF(OFFSET('Sanitation Data'!$G$31,0,10*ROW('Sanitation Data'!G16))="","",OFFSET('Sanitation Data'!$G$31,0,10*ROW('Sanitation Data'!G16)))</f>
        <v/>
      </c>
      <c r="DD22" s="262" t="str">
        <f ca="true">+IF(OFFSET('Sanitation Data'!$G$32,0,10*ROW('Sanitation Data'!G16))="","",OFFSET('Sanitation Data'!$G$32,0,10*ROW('Sanitation Data'!G16)))</f>
        <v/>
      </c>
      <c r="DE22" s="262" t="str">
        <f ca="true">+IF(OFFSET('Sanitation Data'!$H$28,0,10*ROW('Sanitation Data'!H16))="","",OFFSET('Sanitation Data'!$H$28,0,10*ROW('Sanitation Data'!H16)))</f>
        <v/>
      </c>
      <c r="DF22" s="262" t="str">
        <f ca="true">+IF(OFFSET('Sanitation Data'!$H$29,0,10*ROW('Sanitation Data'!H16))="","",OFFSET('Sanitation Data'!$H$29,0,10*ROW('Sanitation Data'!H16)))</f>
        <v/>
      </c>
      <c r="DG22" s="262" t="str">
        <f ca="true">+IF(OFFSET('Sanitation Data'!$H$30,0,10*ROW('Sanitation Data'!H16))="","",OFFSET('Sanitation Data'!$H$30,0,10*ROW('Sanitation Data'!H16)))</f>
        <v/>
      </c>
      <c r="DH22" s="262" t="str">
        <f ca="true">+IF(OFFSET('Sanitation Data'!$H$31,0,10*ROW('Sanitation Data'!H16))="","",OFFSET('Sanitation Data'!$H$31,0,10*ROW('Sanitation Data'!H16)))</f>
        <v/>
      </c>
      <c r="DI22" s="262" t="str">
        <f ca="true">+IF(OFFSET('Sanitation Data'!$H$32,0,10*ROW('Sanitation Data'!H16))="","",OFFSET('Sanitation Data'!$H$32,0,10*ROW('Sanitation Data'!H16)))</f>
        <v/>
      </c>
      <c r="DJ22" s="262" t="str">
        <f ca="true">+IF(OFFSET('Sanitation Data'!$I$28,0,10*ROW('Sanitation Data'!I16))="","",OFFSET('Sanitation Data'!$I$28,0,10*ROW('Sanitation Data'!I16)))</f>
        <v/>
      </c>
      <c r="DK22" s="262" t="str">
        <f ca="true">+IF(OFFSET('Sanitation Data'!$I$29,0,10*ROW('Sanitation Data'!I16))="","",OFFSET('Sanitation Data'!$I$29,0,10*ROW('Sanitation Data'!I16)))</f>
        <v/>
      </c>
      <c r="DL22" s="262" t="str">
        <f ca="true">+IF(OFFSET('Sanitation Data'!$I$30,0,10*ROW('Sanitation Data'!I16))="","",OFFSET('Sanitation Data'!$I$30,0,10*ROW('Sanitation Data'!I16)))</f>
        <v/>
      </c>
      <c r="DM22" s="262" t="str">
        <f ca="true">+IF(OFFSET('Sanitation Data'!$I$31,0,10*ROW('Sanitation Data'!I16))="","",OFFSET('Sanitation Data'!$I$31,0,10*ROW('Sanitation Data'!I16)))</f>
        <v/>
      </c>
      <c r="DN22" s="262" t="str">
        <f ca="true">+IF(OFFSET('Sanitation Data'!$I$32,0,10*ROW('Sanitation Data'!I16))="","",OFFSET('Sanitation Data'!$I$32,0,10*ROW('Sanitation Data'!I16)))</f>
        <v/>
      </c>
      <c r="DO22" s="262" t="str">
        <f ca="true">+IF(OFFSET('Hygiene Data'!$D$11,0,10*ROW('Hygiene Data'!D16))="","",OFFSET('Hygiene Data'!$D$11,0,10*ROW('Hygiene Data'!D16)))</f>
        <v/>
      </c>
      <c r="DP22" s="262" t="str">
        <f ca="true">+IF(OFFSET('Hygiene Data'!$D$12,0,10*ROW('Hygiene Data'!D16))="","",OFFSET('Hygiene Data'!$D$12,0,10*ROW('Hygiene Data'!D16)))</f>
        <v/>
      </c>
      <c r="DQ22" s="262" t="str">
        <f ca="true">+IF(OFFSET('Hygiene Data'!$D$13,0,10*ROW('Hygiene Data'!D16))="","",OFFSET('Hygiene Data'!$D$13,0,10*ROW('Hygiene Data'!D16)))</f>
        <v/>
      </c>
      <c r="DR22" s="262" t="str">
        <f ca="true">+IF(OFFSET('Hygiene Data'!$E$11,0,10*ROW('Hygiene Data'!E16))="","",OFFSET('Hygiene Data'!$E$11,0,10*ROW('Hygiene Data'!E16)))</f>
        <v/>
      </c>
      <c r="DS22" s="262" t="str">
        <f ca="true">+IF(OFFSET('Hygiene Data'!$E$12,0,10*ROW('Hygiene Data'!E16))="","",OFFSET('Hygiene Data'!$E$12,0,10*ROW('Hygiene Data'!E16)))</f>
        <v/>
      </c>
      <c r="DT22" s="262" t="str">
        <f ca="true">+IF(OFFSET('Hygiene Data'!$E$13,0,10*ROW('Hygiene Data'!E16))="","",OFFSET('Hygiene Data'!$E$13,0,10*ROW('Hygiene Data'!E16)))</f>
        <v/>
      </c>
      <c r="DU22" s="262" t="str">
        <f ca="true">+IF(OFFSET('Hygiene Data'!$F$11,0,10*ROW('Hygiene Data'!F16))="","",OFFSET('Hygiene Data'!$F$11,0,10*ROW('Hygiene Data'!F16)))</f>
        <v/>
      </c>
      <c r="DV22" s="262" t="str">
        <f ca="true">+IF(OFFSET('Hygiene Data'!$F$12,0,10*ROW('Hygiene Data'!F16))="","",OFFSET('Hygiene Data'!$F$12,0,10*ROW('Hygiene Data'!F16)))</f>
        <v/>
      </c>
      <c r="DW22" s="262" t="str">
        <f ca="true">+IF(OFFSET('Hygiene Data'!$F$13,0,10*ROW('Hygiene Data'!F16))="","",OFFSET('Hygiene Data'!$F$13,0,10*ROW('Hygiene Data'!F16)))</f>
        <v/>
      </c>
      <c r="DX22" s="262" t="str">
        <f ca="true">+IF(OFFSET('Hygiene Data'!$G$11,0,10*ROW('Hygiene Data'!G16))="","",OFFSET('Hygiene Data'!$G$11,0,10*ROW('Hygiene Data'!G16)))</f>
        <v/>
      </c>
      <c r="DY22" s="262" t="str">
        <f ca="true">+IF(OFFSET('Hygiene Data'!$G$12,0,10*ROW('Hygiene Data'!G16))="","",OFFSET('Hygiene Data'!$G$12,0,10*ROW('Hygiene Data'!G16)))</f>
        <v/>
      </c>
      <c r="DZ22" s="262" t="str">
        <f ca="true">+IF(OFFSET('Hygiene Data'!$G$13,0,10*ROW('Hygiene Data'!G16))="","",OFFSET('Hygiene Data'!$G$13,0,10*ROW('Hygiene Data'!G16)))</f>
        <v/>
      </c>
      <c r="EA22" s="262" t="str">
        <f ca="true">+IF(OFFSET('Hygiene Data'!$H$11,0,10*ROW('Hygiene Data'!H16))="","",OFFSET('Hygiene Data'!$H$11,0,10*ROW('Hygiene Data'!H16)))</f>
        <v/>
      </c>
      <c r="EB22" s="262" t="str">
        <f ca="true">+IF(OFFSET('Hygiene Data'!$H$12,0,10*ROW('Hygiene Data'!H16))="","",OFFSET('Hygiene Data'!$H$12,0,10*ROW('Hygiene Data'!H16)))</f>
        <v/>
      </c>
      <c r="EC22" s="262" t="str">
        <f ca="true">+IF(OFFSET('Hygiene Data'!$H$13,0,10*ROW('Hygiene Data'!H16))="","",OFFSET('Hygiene Data'!$H$13,0,10*ROW('Hygiene Data'!H16)))</f>
        <v/>
      </c>
      <c r="ED22" s="262" t="str">
        <f ca="true">+IF(OFFSET('Hygiene Data'!$I$11,0,10*ROW('Hygiene Data'!I16))="","",OFFSET('Hygiene Data'!$I$11,0,10*ROW('Hygiene Data'!I16)))</f>
        <v/>
      </c>
      <c r="EE22" s="262" t="str">
        <f ca="true">+IF(OFFSET('Hygiene Data'!$I$12,0,10*ROW('Hygiene Data'!I16))="","",OFFSET('Hygiene Data'!$I$12,0,10*ROW('Hygiene Data'!I16)))</f>
        <v/>
      </c>
      <c r="EF22" s="262"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18"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2"/>
      <c r="BS23" s="262" t="str">
        <f ca="true">+IF(OFFSET('Water Data'!$D$27,0,10*ROW('Water Data'!D17))="","",OFFSET('Water Data'!$D$27,0,10*ROW('Water Data'!D17)))</f>
        <v/>
      </c>
      <c r="BT23" s="262" t="str">
        <f ca="true">+IF(OFFSET('Water Data'!$D$28,0,10*ROW('Water Data'!D17))="","",OFFSET('Water Data'!$D$28,0,10*ROW('Water Data'!D17)))</f>
        <v/>
      </c>
      <c r="BU23" s="262" t="str">
        <f ca="true">+IF(OFFSET('Water Data'!$D$29,0,10*ROW('Water Data'!D17))="","",OFFSET('Water Data'!$D$29,0,10*ROW('Water Data'!D17)))</f>
        <v/>
      </c>
      <c r="BV23" s="262" t="str">
        <f ca="true">+IF(OFFSET('Water Data'!$E$27,0,10*ROW('Water Data'!E17))="","",OFFSET('Water Data'!$E$27,0,10*ROW('Water Data'!E17)))</f>
        <v/>
      </c>
      <c r="BW23" s="262" t="str">
        <f ca="true">+IF(OFFSET('Water Data'!$E$28,0,10*ROW('Water Data'!E17))="","",OFFSET('Water Data'!$E$28,0,10*ROW('Water Data'!E17)))</f>
        <v/>
      </c>
      <c r="BX23" s="262" t="str">
        <f ca="true">+IF(OFFSET('Water Data'!$E$29,0,10*ROW('Water Data'!E17))="","",OFFSET('Water Data'!$E$29,0,10*ROW('Water Data'!E17)))</f>
        <v/>
      </c>
      <c r="BY23" s="262" t="str">
        <f ca="true">+IF(OFFSET('Water Data'!$F$27,0,10*ROW('Water Data'!F17))="","",OFFSET('Water Data'!$F$27,0,10*ROW('Water Data'!F17)))</f>
        <v/>
      </c>
      <c r="BZ23" s="262" t="str">
        <f ca="true">+IF(OFFSET('Water Data'!$F$28,0,10*ROW('Water Data'!F17))="","",OFFSET('Water Data'!$F$28,0,10*ROW('Water Data'!F17)))</f>
        <v/>
      </c>
      <c r="CA23" s="262" t="str">
        <f ca="true">+IF(OFFSET('Water Data'!$F$29,0,10*ROW('Water Data'!F17))="","",OFFSET('Water Data'!$F$29,0,10*ROW('Water Data'!F17)))</f>
        <v/>
      </c>
      <c r="CB23" s="262" t="str">
        <f ca="true">+IF(OFFSET('Water Data'!$G$27,0,10*ROW('Water Data'!G17))="","",OFFSET('Water Data'!$G$27,0,10*ROW('Water Data'!G17)))</f>
        <v/>
      </c>
      <c r="CC23" s="262" t="str">
        <f ca="true">+IF(OFFSET('Water Data'!$G$28,0,10*ROW('Water Data'!G17))="","",OFFSET('Water Data'!$G$28,0,10*ROW('Water Data'!G17)))</f>
        <v/>
      </c>
      <c r="CD23" s="262" t="str">
        <f ca="true">+IF(OFFSET('Water Data'!$G$29,0,10*ROW('Water Data'!G17))="","",OFFSET('Water Data'!$G$29,0,10*ROW('Water Data'!G17)))</f>
        <v/>
      </c>
      <c r="CE23" s="262" t="str">
        <f ca="true">+IF(OFFSET('Water Data'!$H$27,0,10*ROW('Water Data'!H17))="","",OFFSET('Water Data'!$H$27,0,10*ROW('Water Data'!H17)))</f>
        <v/>
      </c>
      <c r="CF23" s="262" t="str">
        <f ca="true">+IF(OFFSET('Water Data'!$H$28,0,10*ROW('Water Data'!H17))="","",OFFSET('Water Data'!$H$28,0,10*ROW('Water Data'!H17)))</f>
        <v/>
      </c>
      <c r="CG23" s="262" t="str">
        <f ca="true">+IF(OFFSET('Water Data'!$H$29,0,10*ROW('Water Data'!H17))="","",OFFSET('Water Data'!$H$29,0,10*ROW('Water Data'!H17)))</f>
        <v/>
      </c>
      <c r="CH23" s="262" t="str">
        <f ca="true">+IF(OFFSET('Water Data'!$I$27,0,10*ROW('Water Data'!I17))="","",OFFSET('Water Data'!$I$27,0,10*ROW('Water Data'!I17)))</f>
        <v/>
      </c>
      <c r="CI23" s="262" t="str">
        <f ca="true">+IF(OFFSET('Water Data'!$I$28,0,10*ROW('Water Data'!I17))="","",OFFSET('Water Data'!$I$28,0,10*ROW('Water Data'!I17)))</f>
        <v/>
      </c>
      <c r="CJ23" s="262" t="str">
        <f ca="true">+IF(OFFSET('Water Data'!$I$29,0,10*ROW('Water Data'!I17))="","",OFFSET('Water Data'!$I$29,0,10*ROW('Water Data'!I17)))</f>
        <v/>
      </c>
      <c r="CK23" s="262" t="str">
        <f ca="true">+IF(OFFSET('Sanitation Data'!$D$28,0,10*ROW('Sanitation Data'!D17))="","",OFFSET('Sanitation Data'!$D$28,0,10*ROW('Sanitation Data'!D17)))</f>
        <v/>
      </c>
      <c r="CL23" s="262" t="str">
        <f ca="true">+IF(OFFSET('Sanitation Data'!$D$29,0,10*ROW('Sanitation Data'!D17))="","",OFFSET('Sanitation Data'!$D$29,0,10*ROW('Sanitation Data'!D17)))</f>
        <v/>
      </c>
      <c r="CM23" s="262" t="str">
        <f ca="true">+IF(OFFSET('Sanitation Data'!$D$30,0,10*ROW('Sanitation Data'!D17))="","",OFFSET('Sanitation Data'!$D$30,0,10*ROW('Sanitation Data'!D17)))</f>
        <v/>
      </c>
      <c r="CN23" s="262" t="str">
        <f ca="true">+IF(OFFSET('Sanitation Data'!$D$31,0,10*ROW('Sanitation Data'!D17))="","",OFFSET('Sanitation Data'!$D$31,0,10*ROW('Sanitation Data'!D17)))</f>
        <v/>
      </c>
      <c r="CO23" s="262" t="str">
        <f ca="true">+IF(OFFSET('Sanitation Data'!$D$32,0,10*ROW('Sanitation Data'!D17))="","",OFFSET('Sanitation Data'!$D$32,0,10*ROW('Sanitation Data'!D17)))</f>
        <v/>
      </c>
      <c r="CP23" s="262" t="str">
        <f ca="true">+IF(OFFSET('Sanitation Data'!$E$28,0,10*ROW('Sanitation Data'!E17))="","",OFFSET('Sanitation Data'!$E$28,0,10*ROW('Sanitation Data'!E17)))</f>
        <v/>
      </c>
      <c r="CQ23" s="262" t="str">
        <f ca="true">+IF(OFFSET('Sanitation Data'!$E$29,0,10*ROW('Sanitation Data'!E17))="","",OFFSET('Sanitation Data'!$E$29,0,10*ROW('Sanitation Data'!E17)))</f>
        <v/>
      </c>
      <c r="CR23" s="262" t="str">
        <f ca="true">+IF(OFFSET('Sanitation Data'!$E$30,0,10*ROW('Sanitation Data'!E17))="","",OFFSET('Sanitation Data'!$E$30,0,10*ROW('Sanitation Data'!E17)))</f>
        <v/>
      </c>
      <c r="CS23" s="262" t="str">
        <f ca="true">+IF(OFFSET('Sanitation Data'!$E$31,0,10*ROW('Sanitation Data'!E17))="","",OFFSET('Sanitation Data'!$E$31,0,10*ROW('Sanitation Data'!E17)))</f>
        <v/>
      </c>
      <c r="CT23" s="262" t="str">
        <f ca="true">+IF(OFFSET('Sanitation Data'!$E$32,0,10*ROW('Sanitation Data'!E17))="","",OFFSET('Sanitation Data'!$E$32,0,10*ROW('Sanitation Data'!E17)))</f>
        <v/>
      </c>
      <c r="CU23" s="262" t="str">
        <f ca="true">+IF(OFFSET('Sanitation Data'!$F$28,0,10*ROW('Sanitation Data'!F17))="","",OFFSET('Sanitation Data'!$F$28,0,10*ROW('Sanitation Data'!F17)))</f>
        <v/>
      </c>
      <c r="CV23" s="262" t="str">
        <f ca="true">+IF(OFFSET('Sanitation Data'!$F$29,0,10*ROW('Sanitation Data'!F17))="","",OFFSET('Sanitation Data'!$F$29,0,10*ROW('Sanitation Data'!F17)))</f>
        <v/>
      </c>
      <c r="CW23" s="262" t="str">
        <f ca="true">+IF(OFFSET('Sanitation Data'!$F$30,0,10*ROW('Sanitation Data'!F17))="","",OFFSET('Sanitation Data'!$F$30,0,10*ROW('Sanitation Data'!F17)))</f>
        <v/>
      </c>
      <c r="CX23" s="262" t="str">
        <f ca="true">+IF(OFFSET('Sanitation Data'!$F$31,0,10*ROW('Sanitation Data'!F17))="","",OFFSET('Sanitation Data'!$F$31,0,10*ROW('Sanitation Data'!F17)))</f>
        <v/>
      </c>
      <c r="CY23" s="262" t="str">
        <f ca="true">+IF(OFFSET('Sanitation Data'!$F$32,0,10*ROW('Sanitation Data'!F17))="","",OFFSET('Sanitation Data'!$F$32,0,10*ROW('Sanitation Data'!F17)))</f>
        <v/>
      </c>
      <c r="CZ23" s="262" t="str">
        <f ca="true">+IF(OFFSET('Sanitation Data'!$G$28,0,10*ROW('Sanitation Data'!G17))="","",OFFSET('Sanitation Data'!$G$28,0,10*ROW('Sanitation Data'!G17)))</f>
        <v/>
      </c>
      <c r="DA23" s="262" t="str">
        <f ca="true">+IF(OFFSET('Sanitation Data'!$G$29,0,10*ROW('Sanitation Data'!G17))="","",OFFSET('Sanitation Data'!$G$29,0,10*ROW('Sanitation Data'!G17)))</f>
        <v/>
      </c>
      <c r="DB23" s="262" t="str">
        <f ca="true">+IF(OFFSET('Sanitation Data'!$G$30,0,10*ROW('Sanitation Data'!G17))="","",OFFSET('Sanitation Data'!$G$30,0,10*ROW('Sanitation Data'!G17)))</f>
        <v/>
      </c>
      <c r="DC23" s="262" t="str">
        <f ca="true">+IF(OFFSET('Sanitation Data'!$G$31,0,10*ROW('Sanitation Data'!G17))="","",OFFSET('Sanitation Data'!$G$31,0,10*ROW('Sanitation Data'!G17)))</f>
        <v/>
      </c>
      <c r="DD23" s="262" t="str">
        <f ca="true">+IF(OFFSET('Sanitation Data'!$G$32,0,10*ROW('Sanitation Data'!G17))="","",OFFSET('Sanitation Data'!$G$32,0,10*ROW('Sanitation Data'!G17)))</f>
        <v/>
      </c>
      <c r="DE23" s="262" t="str">
        <f ca="true">+IF(OFFSET('Sanitation Data'!$H$28,0,10*ROW('Sanitation Data'!H17))="","",OFFSET('Sanitation Data'!$H$28,0,10*ROW('Sanitation Data'!H17)))</f>
        <v/>
      </c>
      <c r="DF23" s="262" t="str">
        <f ca="true">+IF(OFFSET('Sanitation Data'!$H$29,0,10*ROW('Sanitation Data'!H17))="","",OFFSET('Sanitation Data'!$H$29,0,10*ROW('Sanitation Data'!H17)))</f>
        <v/>
      </c>
      <c r="DG23" s="262" t="str">
        <f ca="true">+IF(OFFSET('Sanitation Data'!$H$30,0,10*ROW('Sanitation Data'!H17))="","",OFFSET('Sanitation Data'!$H$30,0,10*ROW('Sanitation Data'!H17)))</f>
        <v/>
      </c>
      <c r="DH23" s="262" t="str">
        <f ca="true">+IF(OFFSET('Sanitation Data'!$H$31,0,10*ROW('Sanitation Data'!H17))="","",OFFSET('Sanitation Data'!$H$31,0,10*ROW('Sanitation Data'!H17)))</f>
        <v/>
      </c>
      <c r="DI23" s="262" t="str">
        <f ca="true">+IF(OFFSET('Sanitation Data'!$H$32,0,10*ROW('Sanitation Data'!H17))="","",OFFSET('Sanitation Data'!$H$32,0,10*ROW('Sanitation Data'!H17)))</f>
        <v/>
      </c>
      <c r="DJ23" s="262" t="str">
        <f ca="true">+IF(OFFSET('Sanitation Data'!$I$28,0,10*ROW('Sanitation Data'!I17))="","",OFFSET('Sanitation Data'!$I$28,0,10*ROW('Sanitation Data'!I17)))</f>
        <v/>
      </c>
      <c r="DK23" s="262" t="str">
        <f ca="true">+IF(OFFSET('Sanitation Data'!$I$29,0,10*ROW('Sanitation Data'!I17))="","",OFFSET('Sanitation Data'!$I$29,0,10*ROW('Sanitation Data'!I17)))</f>
        <v/>
      </c>
      <c r="DL23" s="262" t="str">
        <f ca="true">+IF(OFFSET('Sanitation Data'!$I$30,0,10*ROW('Sanitation Data'!I17))="","",OFFSET('Sanitation Data'!$I$30,0,10*ROW('Sanitation Data'!I17)))</f>
        <v/>
      </c>
      <c r="DM23" s="262" t="str">
        <f ca="true">+IF(OFFSET('Sanitation Data'!$I$31,0,10*ROW('Sanitation Data'!I17))="","",OFFSET('Sanitation Data'!$I$31,0,10*ROW('Sanitation Data'!I17)))</f>
        <v/>
      </c>
      <c r="DN23" s="262" t="str">
        <f ca="true">+IF(OFFSET('Sanitation Data'!$I$32,0,10*ROW('Sanitation Data'!I17))="","",OFFSET('Sanitation Data'!$I$32,0,10*ROW('Sanitation Data'!I17)))</f>
        <v/>
      </c>
      <c r="DO23" s="262" t="str">
        <f ca="true">+IF(OFFSET('Hygiene Data'!$D$11,0,10*ROW('Hygiene Data'!D17))="","",OFFSET('Hygiene Data'!$D$11,0,10*ROW('Hygiene Data'!D17)))</f>
        <v/>
      </c>
      <c r="DP23" s="262" t="str">
        <f ca="true">+IF(OFFSET('Hygiene Data'!$D$12,0,10*ROW('Hygiene Data'!D17))="","",OFFSET('Hygiene Data'!$D$12,0,10*ROW('Hygiene Data'!D17)))</f>
        <v/>
      </c>
      <c r="DQ23" s="262" t="str">
        <f ca="true">+IF(OFFSET('Hygiene Data'!$D$13,0,10*ROW('Hygiene Data'!D17))="","",OFFSET('Hygiene Data'!$D$13,0,10*ROW('Hygiene Data'!D17)))</f>
        <v/>
      </c>
      <c r="DR23" s="262" t="str">
        <f ca="true">+IF(OFFSET('Hygiene Data'!$E$11,0,10*ROW('Hygiene Data'!E17))="","",OFFSET('Hygiene Data'!$E$11,0,10*ROW('Hygiene Data'!E17)))</f>
        <v/>
      </c>
      <c r="DS23" s="262" t="str">
        <f ca="true">+IF(OFFSET('Hygiene Data'!$E$12,0,10*ROW('Hygiene Data'!E17))="","",OFFSET('Hygiene Data'!$E$12,0,10*ROW('Hygiene Data'!E17)))</f>
        <v/>
      </c>
      <c r="DT23" s="262" t="str">
        <f ca="true">+IF(OFFSET('Hygiene Data'!$E$13,0,10*ROW('Hygiene Data'!E17))="","",OFFSET('Hygiene Data'!$E$13,0,10*ROW('Hygiene Data'!E17)))</f>
        <v/>
      </c>
      <c r="DU23" s="262" t="str">
        <f ca="true">+IF(OFFSET('Hygiene Data'!$F$11,0,10*ROW('Hygiene Data'!F17))="","",OFFSET('Hygiene Data'!$F$11,0,10*ROW('Hygiene Data'!F17)))</f>
        <v/>
      </c>
      <c r="DV23" s="262" t="str">
        <f ca="true">+IF(OFFSET('Hygiene Data'!$F$12,0,10*ROW('Hygiene Data'!F17))="","",OFFSET('Hygiene Data'!$F$12,0,10*ROW('Hygiene Data'!F17)))</f>
        <v/>
      </c>
      <c r="DW23" s="262" t="str">
        <f ca="true">+IF(OFFSET('Hygiene Data'!$F$13,0,10*ROW('Hygiene Data'!F17))="","",OFFSET('Hygiene Data'!$F$13,0,10*ROW('Hygiene Data'!F17)))</f>
        <v/>
      </c>
      <c r="DX23" s="262" t="str">
        <f ca="true">+IF(OFFSET('Hygiene Data'!$G$11,0,10*ROW('Hygiene Data'!G17))="","",OFFSET('Hygiene Data'!$G$11,0,10*ROW('Hygiene Data'!G17)))</f>
        <v/>
      </c>
      <c r="DY23" s="262" t="str">
        <f ca="true">+IF(OFFSET('Hygiene Data'!$G$12,0,10*ROW('Hygiene Data'!G17))="","",OFFSET('Hygiene Data'!$G$12,0,10*ROW('Hygiene Data'!G17)))</f>
        <v/>
      </c>
      <c r="DZ23" s="262" t="str">
        <f ca="true">+IF(OFFSET('Hygiene Data'!$G$13,0,10*ROW('Hygiene Data'!G17))="","",OFFSET('Hygiene Data'!$G$13,0,10*ROW('Hygiene Data'!G17)))</f>
        <v/>
      </c>
      <c r="EA23" s="262" t="str">
        <f ca="true">+IF(OFFSET('Hygiene Data'!$H$11,0,10*ROW('Hygiene Data'!H17))="","",OFFSET('Hygiene Data'!$H$11,0,10*ROW('Hygiene Data'!H17)))</f>
        <v/>
      </c>
      <c r="EB23" s="262" t="str">
        <f ca="true">+IF(OFFSET('Hygiene Data'!$H$12,0,10*ROW('Hygiene Data'!H17))="","",OFFSET('Hygiene Data'!$H$12,0,10*ROW('Hygiene Data'!H17)))</f>
        <v/>
      </c>
      <c r="EC23" s="262" t="str">
        <f ca="true">+IF(OFFSET('Hygiene Data'!$H$13,0,10*ROW('Hygiene Data'!H17))="","",OFFSET('Hygiene Data'!$H$13,0,10*ROW('Hygiene Data'!H17)))</f>
        <v/>
      </c>
      <c r="ED23" s="262" t="str">
        <f ca="true">+IF(OFFSET('Hygiene Data'!$I$11,0,10*ROW('Hygiene Data'!I17))="","",OFFSET('Hygiene Data'!$I$11,0,10*ROW('Hygiene Data'!I17)))</f>
        <v/>
      </c>
      <c r="EE23" s="262" t="str">
        <f ca="true">+IF(OFFSET('Hygiene Data'!$I$12,0,10*ROW('Hygiene Data'!I17))="","",OFFSET('Hygiene Data'!$I$12,0,10*ROW('Hygiene Data'!I17)))</f>
        <v/>
      </c>
      <c r="EF23" s="262"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18"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2"/>
      <c r="BS24" s="262" t="str">
        <f ca="true">+IF(OFFSET('Water Data'!$D$27,0,10*ROW('Water Data'!D18))="","",OFFSET('Water Data'!$D$27,0,10*ROW('Water Data'!D18)))</f>
        <v/>
      </c>
      <c r="BT24" s="262" t="str">
        <f ca="true">+IF(OFFSET('Water Data'!$D$28,0,10*ROW('Water Data'!D18))="","",OFFSET('Water Data'!$D$28,0,10*ROW('Water Data'!D18)))</f>
        <v/>
      </c>
      <c r="BU24" s="262" t="str">
        <f ca="true">+IF(OFFSET('Water Data'!$D$29,0,10*ROW('Water Data'!D18))="","",OFFSET('Water Data'!$D$29,0,10*ROW('Water Data'!D18)))</f>
        <v/>
      </c>
      <c r="BV24" s="262" t="str">
        <f ca="true">+IF(OFFSET('Water Data'!$E$27,0,10*ROW('Water Data'!E18))="","",OFFSET('Water Data'!$E$27,0,10*ROW('Water Data'!E18)))</f>
        <v/>
      </c>
      <c r="BW24" s="262" t="str">
        <f ca="true">+IF(OFFSET('Water Data'!$E$28,0,10*ROW('Water Data'!E18))="","",OFFSET('Water Data'!$E$28,0,10*ROW('Water Data'!E18)))</f>
        <v/>
      </c>
      <c r="BX24" s="262" t="str">
        <f ca="true">+IF(OFFSET('Water Data'!$E$29,0,10*ROW('Water Data'!E18))="","",OFFSET('Water Data'!$E$29,0,10*ROW('Water Data'!E18)))</f>
        <v/>
      </c>
      <c r="BY24" s="262" t="str">
        <f ca="true">+IF(OFFSET('Water Data'!$F$27,0,10*ROW('Water Data'!F18))="","",OFFSET('Water Data'!$F$27,0,10*ROW('Water Data'!F18)))</f>
        <v/>
      </c>
      <c r="BZ24" s="262" t="str">
        <f ca="true">+IF(OFFSET('Water Data'!$F$28,0,10*ROW('Water Data'!F18))="","",OFFSET('Water Data'!$F$28,0,10*ROW('Water Data'!F18)))</f>
        <v/>
      </c>
      <c r="CA24" s="262" t="str">
        <f ca="true">+IF(OFFSET('Water Data'!$F$29,0,10*ROW('Water Data'!F18))="","",OFFSET('Water Data'!$F$29,0,10*ROW('Water Data'!F18)))</f>
        <v/>
      </c>
      <c r="CB24" s="262" t="str">
        <f ca="true">+IF(OFFSET('Water Data'!$G$27,0,10*ROW('Water Data'!G18))="","",OFFSET('Water Data'!$G$27,0,10*ROW('Water Data'!G18)))</f>
        <v/>
      </c>
      <c r="CC24" s="262" t="str">
        <f ca="true">+IF(OFFSET('Water Data'!$G$28,0,10*ROW('Water Data'!G18))="","",OFFSET('Water Data'!$G$28,0,10*ROW('Water Data'!G18)))</f>
        <v/>
      </c>
      <c r="CD24" s="262" t="str">
        <f ca="true">+IF(OFFSET('Water Data'!$G$29,0,10*ROW('Water Data'!G18))="","",OFFSET('Water Data'!$G$29,0,10*ROW('Water Data'!G18)))</f>
        <v/>
      </c>
      <c r="CE24" s="262" t="str">
        <f ca="true">+IF(OFFSET('Water Data'!$H$27,0,10*ROW('Water Data'!H18))="","",OFFSET('Water Data'!$H$27,0,10*ROW('Water Data'!H18)))</f>
        <v/>
      </c>
      <c r="CF24" s="262" t="str">
        <f ca="true">+IF(OFFSET('Water Data'!$H$28,0,10*ROW('Water Data'!H18))="","",OFFSET('Water Data'!$H$28,0,10*ROW('Water Data'!H18)))</f>
        <v/>
      </c>
      <c r="CG24" s="262" t="str">
        <f ca="true">+IF(OFFSET('Water Data'!$H$29,0,10*ROW('Water Data'!H18))="","",OFFSET('Water Data'!$H$29,0,10*ROW('Water Data'!H18)))</f>
        <v/>
      </c>
      <c r="CH24" s="262" t="str">
        <f ca="true">+IF(OFFSET('Water Data'!$I$27,0,10*ROW('Water Data'!I18))="","",OFFSET('Water Data'!$I$27,0,10*ROW('Water Data'!I18)))</f>
        <v/>
      </c>
      <c r="CI24" s="262" t="str">
        <f ca="true">+IF(OFFSET('Water Data'!$I$28,0,10*ROW('Water Data'!I18))="","",OFFSET('Water Data'!$I$28,0,10*ROW('Water Data'!I18)))</f>
        <v/>
      </c>
      <c r="CJ24" s="262" t="str">
        <f ca="true">+IF(OFFSET('Water Data'!$I$29,0,10*ROW('Water Data'!I18))="","",OFFSET('Water Data'!$I$29,0,10*ROW('Water Data'!I18)))</f>
        <v/>
      </c>
      <c r="CK24" s="262" t="str">
        <f ca="true">+IF(OFFSET('Sanitation Data'!$D$28,0,10*ROW('Sanitation Data'!D18))="","",OFFSET('Sanitation Data'!$D$28,0,10*ROW('Sanitation Data'!D18)))</f>
        <v/>
      </c>
      <c r="CL24" s="262" t="str">
        <f ca="true">+IF(OFFSET('Sanitation Data'!$D$29,0,10*ROW('Sanitation Data'!D18))="","",OFFSET('Sanitation Data'!$D$29,0,10*ROW('Sanitation Data'!D18)))</f>
        <v/>
      </c>
      <c r="CM24" s="262" t="str">
        <f ca="true">+IF(OFFSET('Sanitation Data'!$D$30,0,10*ROW('Sanitation Data'!D18))="","",OFFSET('Sanitation Data'!$D$30,0,10*ROW('Sanitation Data'!D18)))</f>
        <v/>
      </c>
      <c r="CN24" s="262" t="str">
        <f ca="true">+IF(OFFSET('Sanitation Data'!$D$31,0,10*ROW('Sanitation Data'!D18))="","",OFFSET('Sanitation Data'!$D$31,0,10*ROW('Sanitation Data'!D18)))</f>
        <v/>
      </c>
      <c r="CO24" s="262" t="str">
        <f ca="true">+IF(OFFSET('Sanitation Data'!$D$32,0,10*ROW('Sanitation Data'!D18))="","",OFFSET('Sanitation Data'!$D$32,0,10*ROW('Sanitation Data'!D18)))</f>
        <v/>
      </c>
      <c r="CP24" s="262" t="str">
        <f ca="true">+IF(OFFSET('Sanitation Data'!$E$28,0,10*ROW('Sanitation Data'!E18))="","",OFFSET('Sanitation Data'!$E$28,0,10*ROW('Sanitation Data'!E18)))</f>
        <v/>
      </c>
      <c r="CQ24" s="262" t="str">
        <f ca="true">+IF(OFFSET('Sanitation Data'!$E$29,0,10*ROW('Sanitation Data'!E18))="","",OFFSET('Sanitation Data'!$E$29,0,10*ROW('Sanitation Data'!E18)))</f>
        <v/>
      </c>
      <c r="CR24" s="262" t="str">
        <f ca="true">+IF(OFFSET('Sanitation Data'!$E$30,0,10*ROW('Sanitation Data'!E18))="","",OFFSET('Sanitation Data'!$E$30,0,10*ROW('Sanitation Data'!E18)))</f>
        <v/>
      </c>
      <c r="CS24" s="262" t="str">
        <f ca="true">+IF(OFFSET('Sanitation Data'!$E$31,0,10*ROW('Sanitation Data'!E18))="","",OFFSET('Sanitation Data'!$E$31,0,10*ROW('Sanitation Data'!E18)))</f>
        <v/>
      </c>
      <c r="CT24" s="262" t="str">
        <f ca="true">+IF(OFFSET('Sanitation Data'!$E$32,0,10*ROW('Sanitation Data'!E18))="","",OFFSET('Sanitation Data'!$E$32,0,10*ROW('Sanitation Data'!E18)))</f>
        <v/>
      </c>
      <c r="CU24" s="262" t="str">
        <f ca="true">+IF(OFFSET('Sanitation Data'!$F$28,0,10*ROW('Sanitation Data'!F18))="","",OFFSET('Sanitation Data'!$F$28,0,10*ROW('Sanitation Data'!F18)))</f>
        <v/>
      </c>
      <c r="CV24" s="262" t="str">
        <f ca="true">+IF(OFFSET('Sanitation Data'!$F$29,0,10*ROW('Sanitation Data'!F18))="","",OFFSET('Sanitation Data'!$F$29,0,10*ROW('Sanitation Data'!F18)))</f>
        <v/>
      </c>
      <c r="CW24" s="262" t="str">
        <f ca="true">+IF(OFFSET('Sanitation Data'!$F$30,0,10*ROW('Sanitation Data'!F18))="","",OFFSET('Sanitation Data'!$F$30,0,10*ROW('Sanitation Data'!F18)))</f>
        <v/>
      </c>
      <c r="CX24" s="262" t="str">
        <f ca="true">+IF(OFFSET('Sanitation Data'!$F$31,0,10*ROW('Sanitation Data'!F18))="","",OFFSET('Sanitation Data'!$F$31,0,10*ROW('Sanitation Data'!F18)))</f>
        <v/>
      </c>
      <c r="CY24" s="262" t="str">
        <f ca="true">+IF(OFFSET('Sanitation Data'!$F$32,0,10*ROW('Sanitation Data'!F18))="","",OFFSET('Sanitation Data'!$F$32,0,10*ROW('Sanitation Data'!F18)))</f>
        <v/>
      </c>
      <c r="CZ24" s="262" t="str">
        <f ca="true">+IF(OFFSET('Sanitation Data'!$G$28,0,10*ROW('Sanitation Data'!G18))="","",OFFSET('Sanitation Data'!$G$28,0,10*ROW('Sanitation Data'!G18)))</f>
        <v/>
      </c>
      <c r="DA24" s="262" t="str">
        <f ca="true">+IF(OFFSET('Sanitation Data'!$G$29,0,10*ROW('Sanitation Data'!G18))="","",OFFSET('Sanitation Data'!$G$29,0,10*ROW('Sanitation Data'!G18)))</f>
        <v/>
      </c>
      <c r="DB24" s="262" t="str">
        <f ca="true">+IF(OFFSET('Sanitation Data'!$G$30,0,10*ROW('Sanitation Data'!G18))="","",OFFSET('Sanitation Data'!$G$30,0,10*ROW('Sanitation Data'!G18)))</f>
        <v/>
      </c>
      <c r="DC24" s="262" t="str">
        <f ca="true">+IF(OFFSET('Sanitation Data'!$G$31,0,10*ROW('Sanitation Data'!G18))="","",OFFSET('Sanitation Data'!$G$31,0,10*ROW('Sanitation Data'!G18)))</f>
        <v/>
      </c>
      <c r="DD24" s="262" t="str">
        <f ca="true">+IF(OFFSET('Sanitation Data'!$G$32,0,10*ROW('Sanitation Data'!G18))="","",OFFSET('Sanitation Data'!$G$32,0,10*ROW('Sanitation Data'!G18)))</f>
        <v/>
      </c>
      <c r="DE24" s="262" t="str">
        <f ca="true">+IF(OFFSET('Sanitation Data'!$H$28,0,10*ROW('Sanitation Data'!H18))="","",OFFSET('Sanitation Data'!$H$28,0,10*ROW('Sanitation Data'!H18)))</f>
        <v/>
      </c>
      <c r="DF24" s="262" t="str">
        <f ca="true">+IF(OFFSET('Sanitation Data'!$H$29,0,10*ROW('Sanitation Data'!H18))="","",OFFSET('Sanitation Data'!$H$29,0,10*ROW('Sanitation Data'!H18)))</f>
        <v/>
      </c>
      <c r="DG24" s="262" t="str">
        <f ca="true">+IF(OFFSET('Sanitation Data'!$H$30,0,10*ROW('Sanitation Data'!H18))="","",OFFSET('Sanitation Data'!$H$30,0,10*ROW('Sanitation Data'!H18)))</f>
        <v/>
      </c>
      <c r="DH24" s="262" t="str">
        <f ca="true">+IF(OFFSET('Sanitation Data'!$H$31,0,10*ROW('Sanitation Data'!H18))="","",OFFSET('Sanitation Data'!$H$31,0,10*ROW('Sanitation Data'!H18)))</f>
        <v/>
      </c>
      <c r="DI24" s="262" t="str">
        <f ca="true">+IF(OFFSET('Sanitation Data'!$H$32,0,10*ROW('Sanitation Data'!H18))="","",OFFSET('Sanitation Data'!$H$32,0,10*ROW('Sanitation Data'!H18)))</f>
        <v/>
      </c>
      <c r="DJ24" s="262" t="str">
        <f ca="true">+IF(OFFSET('Sanitation Data'!$I$28,0,10*ROW('Sanitation Data'!I18))="","",OFFSET('Sanitation Data'!$I$28,0,10*ROW('Sanitation Data'!I18)))</f>
        <v/>
      </c>
      <c r="DK24" s="262" t="str">
        <f ca="true">+IF(OFFSET('Sanitation Data'!$I$29,0,10*ROW('Sanitation Data'!I18))="","",OFFSET('Sanitation Data'!$I$29,0,10*ROW('Sanitation Data'!I18)))</f>
        <v/>
      </c>
      <c r="DL24" s="262" t="str">
        <f ca="true">+IF(OFFSET('Sanitation Data'!$I$30,0,10*ROW('Sanitation Data'!I18))="","",OFFSET('Sanitation Data'!$I$30,0,10*ROW('Sanitation Data'!I18)))</f>
        <v/>
      </c>
      <c r="DM24" s="262" t="str">
        <f ca="true">+IF(OFFSET('Sanitation Data'!$I$31,0,10*ROW('Sanitation Data'!I18))="","",OFFSET('Sanitation Data'!$I$31,0,10*ROW('Sanitation Data'!I18)))</f>
        <v/>
      </c>
      <c r="DN24" s="262" t="str">
        <f ca="true">+IF(OFFSET('Sanitation Data'!$I$32,0,10*ROW('Sanitation Data'!I18))="","",OFFSET('Sanitation Data'!$I$32,0,10*ROW('Sanitation Data'!I18)))</f>
        <v/>
      </c>
      <c r="DO24" s="262" t="str">
        <f ca="true">+IF(OFFSET('Hygiene Data'!$D$11,0,10*ROW('Hygiene Data'!D18))="","",OFFSET('Hygiene Data'!$D$11,0,10*ROW('Hygiene Data'!D18)))</f>
        <v/>
      </c>
      <c r="DP24" s="262" t="str">
        <f ca="true">+IF(OFFSET('Hygiene Data'!$D$12,0,10*ROW('Hygiene Data'!D18))="","",OFFSET('Hygiene Data'!$D$12,0,10*ROW('Hygiene Data'!D18)))</f>
        <v/>
      </c>
      <c r="DQ24" s="262" t="str">
        <f ca="true">+IF(OFFSET('Hygiene Data'!$D$13,0,10*ROW('Hygiene Data'!D18))="","",OFFSET('Hygiene Data'!$D$13,0,10*ROW('Hygiene Data'!D18)))</f>
        <v/>
      </c>
      <c r="DR24" s="262" t="str">
        <f ca="true">+IF(OFFSET('Hygiene Data'!$E$11,0,10*ROW('Hygiene Data'!E18))="","",OFFSET('Hygiene Data'!$E$11,0,10*ROW('Hygiene Data'!E18)))</f>
        <v/>
      </c>
      <c r="DS24" s="262" t="str">
        <f ca="true">+IF(OFFSET('Hygiene Data'!$E$12,0,10*ROW('Hygiene Data'!E18))="","",OFFSET('Hygiene Data'!$E$12,0,10*ROW('Hygiene Data'!E18)))</f>
        <v/>
      </c>
      <c r="DT24" s="262" t="str">
        <f ca="true">+IF(OFFSET('Hygiene Data'!$E$13,0,10*ROW('Hygiene Data'!E18))="","",OFFSET('Hygiene Data'!$E$13,0,10*ROW('Hygiene Data'!E18)))</f>
        <v/>
      </c>
      <c r="DU24" s="262" t="str">
        <f ca="true">+IF(OFFSET('Hygiene Data'!$F$11,0,10*ROW('Hygiene Data'!F18))="","",OFFSET('Hygiene Data'!$F$11,0,10*ROW('Hygiene Data'!F18)))</f>
        <v/>
      </c>
      <c r="DV24" s="262" t="str">
        <f ca="true">+IF(OFFSET('Hygiene Data'!$F$12,0,10*ROW('Hygiene Data'!F18))="","",OFFSET('Hygiene Data'!$F$12,0,10*ROW('Hygiene Data'!F18)))</f>
        <v/>
      </c>
      <c r="DW24" s="262" t="str">
        <f ca="true">+IF(OFFSET('Hygiene Data'!$F$13,0,10*ROW('Hygiene Data'!F18))="","",OFFSET('Hygiene Data'!$F$13,0,10*ROW('Hygiene Data'!F18)))</f>
        <v/>
      </c>
      <c r="DX24" s="262" t="str">
        <f ca="true">+IF(OFFSET('Hygiene Data'!$G$11,0,10*ROW('Hygiene Data'!G18))="","",OFFSET('Hygiene Data'!$G$11,0,10*ROW('Hygiene Data'!G18)))</f>
        <v/>
      </c>
      <c r="DY24" s="262" t="str">
        <f ca="true">+IF(OFFSET('Hygiene Data'!$G$12,0,10*ROW('Hygiene Data'!G18))="","",OFFSET('Hygiene Data'!$G$12,0,10*ROW('Hygiene Data'!G18)))</f>
        <v/>
      </c>
      <c r="DZ24" s="262" t="str">
        <f ca="true">+IF(OFFSET('Hygiene Data'!$G$13,0,10*ROW('Hygiene Data'!G18))="","",OFFSET('Hygiene Data'!$G$13,0,10*ROW('Hygiene Data'!G18)))</f>
        <v/>
      </c>
      <c r="EA24" s="262" t="str">
        <f ca="true">+IF(OFFSET('Hygiene Data'!$H$11,0,10*ROW('Hygiene Data'!H18))="","",OFFSET('Hygiene Data'!$H$11,0,10*ROW('Hygiene Data'!H18)))</f>
        <v/>
      </c>
      <c r="EB24" s="262" t="str">
        <f ca="true">+IF(OFFSET('Hygiene Data'!$H$12,0,10*ROW('Hygiene Data'!H18))="","",OFFSET('Hygiene Data'!$H$12,0,10*ROW('Hygiene Data'!H18)))</f>
        <v/>
      </c>
      <c r="EC24" s="262" t="str">
        <f ca="true">+IF(OFFSET('Hygiene Data'!$H$13,0,10*ROW('Hygiene Data'!H18))="","",OFFSET('Hygiene Data'!$H$13,0,10*ROW('Hygiene Data'!H18)))</f>
        <v/>
      </c>
      <c r="ED24" s="262" t="str">
        <f ca="true">+IF(OFFSET('Hygiene Data'!$I$11,0,10*ROW('Hygiene Data'!I18))="","",OFFSET('Hygiene Data'!$I$11,0,10*ROW('Hygiene Data'!I18)))</f>
        <v/>
      </c>
      <c r="EE24" s="262" t="str">
        <f ca="true">+IF(OFFSET('Hygiene Data'!$I$12,0,10*ROW('Hygiene Data'!I18))="","",OFFSET('Hygiene Data'!$I$12,0,10*ROW('Hygiene Data'!I18)))</f>
        <v/>
      </c>
      <c r="EF24" s="262"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18"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2"/>
      <c r="BS25" s="262" t="str">
        <f ca="true">+IF(OFFSET('Water Data'!$D$27,0,10*ROW('Water Data'!D19))="","",OFFSET('Water Data'!$D$27,0,10*ROW('Water Data'!D19)))</f>
        <v/>
      </c>
      <c r="BT25" s="262" t="str">
        <f ca="true">+IF(OFFSET('Water Data'!$D$28,0,10*ROW('Water Data'!D19))="","",OFFSET('Water Data'!$D$28,0,10*ROW('Water Data'!D19)))</f>
        <v/>
      </c>
      <c r="BU25" s="262" t="str">
        <f ca="true">+IF(OFFSET('Water Data'!$D$29,0,10*ROW('Water Data'!D19))="","",OFFSET('Water Data'!$D$29,0,10*ROW('Water Data'!D19)))</f>
        <v/>
      </c>
      <c r="BV25" s="262" t="str">
        <f ca="true">+IF(OFFSET('Water Data'!$E$27,0,10*ROW('Water Data'!E19))="","",OFFSET('Water Data'!$E$27,0,10*ROW('Water Data'!E19)))</f>
        <v/>
      </c>
      <c r="BW25" s="262" t="str">
        <f ca="true">+IF(OFFSET('Water Data'!$E$28,0,10*ROW('Water Data'!E19))="","",OFFSET('Water Data'!$E$28,0,10*ROW('Water Data'!E19)))</f>
        <v/>
      </c>
      <c r="BX25" s="262" t="str">
        <f ca="true">+IF(OFFSET('Water Data'!$E$29,0,10*ROW('Water Data'!E19))="","",OFFSET('Water Data'!$E$29,0,10*ROW('Water Data'!E19)))</f>
        <v/>
      </c>
      <c r="BY25" s="262" t="str">
        <f ca="true">+IF(OFFSET('Water Data'!$F$27,0,10*ROW('Water Data'!F19))="","",OFFSET('Water Data'!$F$27,0,10*ROW('Water Data'!F19)))</f>
        <v/>
      </c>
      <c r="BZ25" s="262" t="str">
        <f ca="true">+IF(OFFSET('Water Data'!$F$28,0,10*ROW('Water Data'!F19))="","",OFFSET('Water Data'!$F$28,0,10*ROW('Water Data'!F19)))</f>
        <v/>
      </c>
      <c r="CA25" s="262" t="str">
        <f ca="true">+IF(OFFSET('Water Data'!$F$29,0,10*ROW('Water Data'!F19))="","",OFFSET('Water Data'!$F$29,0,10*ROW('Water Data'!F19)))</f>
        <v/>
      </c>
      <c r="CB25" s="262" t="str">
        <f ca="true">+IF(OFFSET('Water Data'!$G$27,0,10*ROW('Water Data'!G19))="","",OFFSET('Water Data'!$G$27,0,10*ROW('Water Data'!G19)))</f>
        <v/>
      </c>
      <c r="CC25" s="262" t="str">
        <f ca="true">+IF(OFFSET('Water Data'!$G$28,0,10*ROW('Water Data'!G19))="","",OFFSET('Water Data'!$G$28,0,10*ROW('Water Data'!G19)))</f>
        <v/>
      </c>
      <c r="CD25" s="262" t="str">
        <f ca="true">+IF(OFFSET('Water Data'!$G$29,0,10*ROW('Water Data'!G19))="","",OFFSET('Water Data'!$G$29,0,10*ROW('Water Data'!G19)))</f>
        <v/>
      </c>
      <c r="CE25" s="262" t="str">
        <f ca="true">+IF(OFFSET('Water Data'!$H$27,0,10*ROW('Water Data'!H19))="","",OFFSET('Water Data'!$H$27,0,10*ROW('Water Data'!H19)))</f>
        <v/>
      </c>
      <c r="CF25" s="262" t="str">
        <f ca="true">+IF(OFFSET('Water Data'!$H$28,0,10*ROW('Water Data'!H19))="","",OFFSET('Water Data'!$H$28,0,10*ROW('Water Data'!H19)))</f>
        <v/>
      </c>
      <c r="CG25" s="262" t="str">
        <f ca="true">+IF(OFFSET('Water Data'!$H$29,0,10*ROW('Water Data'!H19))="","",OFFSET('Water Data'!$H$29,0,10*ROW('Water Data'!H19)))</f>
        <v/>
      </c>
      <c r="CH25" s="262" t="str">
        <f ca="true">+IF(OFFSET('Water Data'!$I$27,0,10*ROW('Water Data'!I19))="","",OFFSET('Water Data'!$I$27,0,10*ROW('Water Data'!I19)))</f>
        <v/>
      </c>
      <c r="CI25" s="262" t="str">
        <f ca="true">+IF(OFFSET('Water Data'!$I$28,0,10*ROW('Water Data'!I19))="","",OFFSET('Water Data'!$I$28,0,10*ROW('Water Data'!I19)))</f>
        <v/>
      </c>
      <c r="CJ25" s="262" t="str">
        <f ca="true">+IF(OFFSET('Water Data'!$I$29,0,10*ROW('Water Data'!I19))="","",OFFSET('Water Data'!$I$29,0,10*ROW('Water Data'!I19)))</f>
        <v/>
      </c>
      <c r="CK25" s="262" t="str">
        <f ca="true">+IF(OFFSET('Sanitation Data'!$D$28,0,10*ROW('Sanitation Data'!D19))="","",OFFSET('Sanitation Data'!$D$28,0,10*ROW('Sanitation Data'!D19)))</f>
        <v/>
      </c>
      <c r="CL25" s="262" t="str">
        <f ca="true">+IF(OFFSET('Sanitation Data'!$D$29,0,10*ROW('Sanitation Data'!D19))="","",OFFSET('Sanitation Data'!$D$29,0,10*ROW('Sanitation Data'!D19)))</f>
        <v/>
      </c>
      <c r="CM25" s="262" t="str">
        <f ca="true">+IF(OFFSET('Sanitation Data'!$D$30,0,10*ROW('Sanitation Data'!D19))="","",OFFSET('Sanitation Data'!$D$30,0,10*ROW('Sanitation Data'!D19)))</f>
        <v/>
      </c>
      <c r="CN25" s="262" t="str">
        <f ca="true">+IF(OFFSET('Sanitation Data'!$D$31,0,10*ROW('Sanitation Data'!D19))="","",OFFSET('Sanitation Data'!$D$31,0,10*ROW('Sanitation Data'!D19)))</f>
        <v/>
      </c>
      <c r="CO25" s="262" t="str">
        <f ca="true">+IF(OFFSET('Sanitation Data'!$D$32,0,10*ROW('Sanitation Data'!D19))="","",OFFSET('Sanitation Data'!$D$32,0,10*ROW('Sanitation Data'!D19)))</f>
        <v/>
      </c>
      <c r="CP25" s="262" t="str">
        <f ca="true">+IF(OFFSET('Sanitation Data'!$E$28,0,10*ROW('Sanitation Data'!E19))="","",OFFSET('Sanitation Data'!$E$28,0,10*ROW('Sanitation Data'!E19)))</f>
        <v/>
      </c>
      <c r="CQ25" s="262" t="str">
        <f ca="true">+IF(OFFSET('Sanitation Data'!$E$29,0,10*ROW('Sanitation Data'!E19))="","",OFFSET('Sanitation Data'!$E$29,0,10*ROW('Sanitation Data'!E19)))</f>
        <v/>
      </c>
      <c r="CR25" s="262" t="str">
        <f ca="true">+IF(OFFSET('Sanitation Data'!$E$30,0,10*ROW('Sanitation Data'!E19))="","",OFFSET('Sanitation Data'!$E$30,0,10*ROW('Sanitation Data'!E19)))</f>
        <v/>
      </c>
      <c r="CS25" s="262" t="str">
        <f ca="true">+IF(OFFSET('Sanitation Data'!$E$31,0,10*ROW('Sanitation Data'!E19))="","",OFFSET('Sanitation Data'!$E$31,0,10*ROW('Sanitation Data'!E19)))</f>
        <v/>
      </c>
      <c r="CT25" s="262" t="str">
        <f ca="true">+IF(OFFSET('Sanitation Data'!$E$32,0,10*ROW('Sanitation Data'!E19))="","",OFFSET('Sanitation Data'!$E$32,0,10*ROW('Sanitation Data'!E19)))</f>
        <v/>
      </c>
      <c r="CU25" s="262" t="str">
        <f ca="true">+IF(OFFSET('Sanitation Data'!$F$28,0,10*ROW('Sanitation Data'!F19))="","",OFFSET('Sanitation Data'!$F$28,0,10*ROW('Sanitation Data'!F19)))</f>
        <v/>
      </c>
      <c r="CV25" s="262" t="str">
        <f ca="true">+IF(OFFSET('Sanitation Data'!$F$29,0,10*ROW('Sanitation Data'!F19))="","",OFFSET('Sanitation Data'!$F$29,0,10*ROW('Sanitation Data'!F19)))</f>
        <v/>
      </c>
      <c r="CW25" s="262" t="str">
        <f ca="true">+IF(OFFSET('Sanitation Data'!$F$30,0,10*ROW('Sanitation Data'!F19))="","",OFFSET('Sanitation Data'!$F$30,0,10*ROW('Sanitation Data'!F19)))</f>
        <v/>
      </c>
      <c r="CX25" s="262" t="str">
        <f ca="true">+IF(OFFSET('Sanitation Data'!$F$31,0,10*ROW('Sanitation Data'!F19))="","",OFFSET('Sanitation Data'!$F$31,0,10*ROW('Sanitation Data'!F19)))</f>
        <v/>
      </c>
      <c r="CY25" s="262" t="str">
        <f ca="true">+IF(OFFSET('Sanitation Data'!$F$32,0,10*ROW('Sanitation Data'!F19))="","",OFFSET('Sanitation Data'!$F$32,0,10*ROW('Sanitation Data'!F19)))</f>
        <v/>
      </c>
      <c r="CZ25" s="262" t="str">
        <f ca="true">+IF(OFFSET('Sanitation Data'!$G$28,0,10*ROW('Sanitation Data'!G19))="","",OFFSET('Sanitation Data'!$G$28,0,10*ROW('Sanitation Data'!G19)))</f>
        <v/>
      </c>
      <c r="DA25" s="262" t="str">
        <f ca="true">+IF(OFFSET('Sanitation Data'!$G$29,0,10*ROW('Sanitation Data'!G19))="","",OFFSET('Sanitation Data'!$G$29,0,10*ROW('Sanitation Data'!G19)))</f>
        <v/>
      </c>
      <c r="DB25" s="262" t="str">
        <f ca="true">+IF(OFFSET('Sanitation Data'!$G$30,0,10*ROW('Sanitation Data'!G19))="","",OFFSET('Sanitation Data'!$G$30,0,10*ROW('Sanitation Data'!G19)))</f>
        <v/>
      </c>
      <c r="DC25" s="262" t="str">
        <f ca="true">+IF(OFFSET('Sanitation Data'!$G$31,0,10*ROW('Sanitation Data'!G19))="","",OFFSET('Sanitation Data'!$G$31,0,10*ROW('Sanitation Data'!G19)))</f>
        <v/>
      </c>
      <c r="DD25" s="262" t="str">
        <f ca="true">+IF(OFFSET('Sanitation Data'!$G$32,0,10*ROW('Sanitation Data'!G19))="","",OFFSET('Sanitation Data'!$G$32,0,10*ROW('Sanitation Data'!G19)))</f>
        <v/>
      </c>
      <c r="DE25" s="262" t="str">
        <f ca="true">+IF(OFFSET('Sanitation Data'!$H$28,0,10*ROW('Sanitation Data'!H19))="","",OFFSET('Sanitation Data'!$H$28,0,10*ROW('Sanitation Data'!H19)))</f>
        <v/>
      </c>
      <c r="DF25" s="262" t="str">
        <f ca="true">+IF(OFFSET('Sanitation Data'!$H$29,0,10*ROW('Sanitation Data'!H19))="","",OFFSET('Sanitation Data'!$H$29,0,10*ROW('Sanitation Data'!H19)))</f>
        <v/>
      </c>
      <c r="DG25" s="262" t="str">
        <f ca="true">+IF(OFFSET('Sanitation Data'!$H$30,0,10*ROW('Sanitation Data'!H19))="","",OFFSET('Sanitation Data'!$H$30,0,10*ROW('Sanitation Data'!H19)))</f>
        <v/>
      </c>
      <c r="DH25" s="262" t="str">
        <f ca="true">+IF(OFFSET('Sanitation Data'!$H$31,0,10*ROW('Sanitation Data'!H19))="","",OFFSET('Sanitation Data'!$H$31,0,10*ROW('Sanitation Data'!H19)))</f>
        <v/>
      </c>
      <c r="DI25" s="262" t="str">
        <f ca="true">+IF(OFFSET('Sanitation Data'!$H$32,0,10*ROW('Sanitation Data'!H19))="","",OFFSET('Sanitation Data'!$H$32,0,10*ROW('Sanitation Data'!H19)))</f>
        <v/>
      </c>
      <c r="DJ25" s="262" t="str">
        <f ca="true">+IF(OFFSET('Sanitation Data'!$I$28,0,10*ROW('Sanitation Data'!I19))="","",OFFSET('Sanitation Data'!$I$28,0,10*ROW('Sanitation Data'!I19)))</f>
        <v/>
      </c>
      <c r="DK25" s="262" t="str">
        <f ca="true">+IF(OFFSET('Sanitation Data'!$I$29,0,10*ROW('Sanitation Data'!I19))="","",OFFSET('Sanitation Data'!$I$29,0,10*ROW('Sanitation Data'!I19)))</f>
        <v/>
      </c>
      <c r="DL25" s="262" t="str">
        <f ca="true">+IF(OFFSET('Sanitation Data'!$I$30,0,10*ROW('Sanitation Data'!I19))="","",OFFSET('Sanitation Data'!$I$30,0,10*ROW('Sanitation Data'!I19)))</f>
        <v/>
      </c>
      <c r="DM25" s="262" t="str">
        <f ca="true">+IF(OFFSET('Sanitation Data'!$I$31,0,10*ROW('Sanitation Data'!I19))="","",OFFSET('Sanitation Data'!$I$31,0,10*ROW('Sanitation Data'!I19)))</f>
        <v/>
      </c>
      <c r="DN25" s="262" t="str">
        <f ca="true">+IF(OFFSET('Sanitation Data'!$I$32,0,10*ROW('Sanitation Data'!I19))="","",OFFSET('Sanitation Data'!$I$32,0,10*ROW('Sanitation Data'!I19)))</f>
        <v/>
      </c>
      <c r="DO25" s="262" t="str">
        <f ca="true">+IF(OFFSET('Hygiene Data'!$D$11,0,10*ROW('Hygiene Data'!D19))="","",OFFSET('Hygiene Data'!$D$11,0,10*ROW('Hygiene Data'!D19)))</f>
        <v/>
      </c>
      <c r="DP25" s="262" t="str">
        <f ca="true">+IF(OFFSET('Hygiene Data'!$D$12,0,10*ROW('Hygiene Data'!D19))="","",OFFSET('Hygiene Data'!$D$12,0,10*ROW('Hygiene Data'!D19)))</f>
        <v/>
      </c>
      <c r="DQ25" s="262" t="str">
        <f ca="true">+IF(OFFSET('Hygiene Data'!$D$13,0,10*ROW('Hygiene Data'!D19))="","",OFFSET('Hygiene Data'!$D$13,0,10*ROW('Hygiene Data'!D19)))</f>
        <v/>
      </c>
      <c r="DR25" s="262" t="str">
        <f ca="true">+IF(OFFSET('Hygiene Data'!$E$11,0,10*ROW('Hygiene Data'!E19))="","",OFFSET('Hygiene Data'!$E$11,0,10*ROW('Hygiene Data'!E19)))</f>
        <v/>
      </c>
      <c r="DS25" s="262" t="str">
        <f ca="true">+IF(OFFSET('Hygiene Data'!$E$12,0,10*ROW('Hygiene Data'!E19))="","",OFFSET('Hygiene Data'!$E$12,0,10*ROW('Hygiene Data'!E19)))</f>
        <v/>
      </c>
      <c r="DT25" s="262" t="str">
        <f ca="true">+IF(OFFSET('Hygiene Data'!$E$13,0,10*ROW('Hygiene Data'!E19))="","",OFFSET('Hygiene Data'!$E$13,0,10*ROW('Hygiene Data'!E19)))</f>
        <v/>
      </c>
      <c r="DU25" s="262" t="str">
        <f ca="true">+IF(OFFSET('Hygiene Data'!$F$11,0,10*ROW('Hygiene Data'!F19))="","",OFFSET('Hygiene Data'!$F$11,0,10*ROW('Hygiene Data'!F19)))</f>
        <v/>
      </c>
      <c r="DV25" s="262" t="str">
        <f ca="true">+IF(OFFSET('Hygiene Data'!$F$12,0,10*ROW('Hygiene Data'!F19))="","",OFFSET('Hygiene Data'!$F$12,0,10*ROW('Hygiene Data'!F19)))</f>
        <v/>
      </c>
      <c r="DW25" s="262" t="str">
        <f ca="true">+IF(OFFSET('Hygiene Data'!$F$13,0,10*ROW('Hygiene Data'!F19))="","",OFFSET('Hygiene Data'!$F$13,0,10*ROW('Hygiene Data'!F19)))</f>
        <v/>
      </c>
      <c r="DX25" s="262" t="str">
        <f ca="true">+IF(OFFSET('Hygiene Data'!$G$11,0,10*ROW('Hygiene Data'!G19))="","",OFFSET('Hygiene Data'!$G$11,0,10*ROW('Hygiene Data'!G19)))</f>
        <v/>
      </c>
      <c r="DY25" s="262" t="str">
        <f ca="true">+IF(OFFSET('Hygiene Data'!$G$12,0,10*ROW('Hygiene Data'!G19))="","",OFFSET('Hygiene Data'!$G$12,0,10*ROW('Hygiene Data'!G19)))</f>
        <v/>
      </c>
      <c r="DZ25" s="262" t="str">
        <f ca="true">+IF(OFFSET('Hygiene Data'!$G$13,0,10*ROW('Hygiene Data'!G19))="","",OFFSET('Hygiene Data'!$G$13,0,10*ROW('Hygiene Data'!G19)))</f>
        <v/>
      </c>
      <c r="EA25" s="262" t="str">
        <f ca="true">+IF(OFFSET('Hygiene Data'!$H$11,0,10*ROW('Hygiene Data'!H19))="","",OFFSET('Hygiene Data'!$H$11,0,10*ROW('Hygiene Data'!H19)))</f>
        <v/>
      </c>
      <c r="EB25" s="262" t="str">
        <f ca="true">+IF(OFFSET('Hygiene Data'!$H$12,0,10*ROW('Hygiene Data'!H19))="","",OFFSET('Hygiene Data'!$H$12,0,10*ROW('Hygiene Data'!H19)))</f>
        <v/>
      </c>
      <c r="EC25" s="262" t="str">
        <f ca="true">+IF(OFFSET('Hygiene Data'!$H$13,0,10*ROW('Hygiene Data'!H19))="","",OFFSET('Hygiene Data'!$H$13,0,10*ROW('Hygiene Data'!H19)))</f>
        <v/>
      </c>
      <c r="ED25" s="262" t="str">
        <f ca="true">+IF(OFFSET('Hygiene Data'!$I$11,0,10*ROW('Hygiene Data'!I19))="","",OFFSET('Hygiene Data'!$I$11,0,10*ROW('Hygiene Data'!I19)))</f>
        <v/>
      </c>
      <c r="EE25" s="262" t="str">
        <f ca="true">+IF(OFFSET('Hygiene Data'!$I$12,0,10*ROW('Hygiene Data'!I19))="","",OFFSET('Hygiene Data'!$I$12,0,10*ROW('Hygiene Data'!I19)))</f>
        <v/>
      </c>
      <c r="EF25" s="262"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18"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2"/>
      <c r="BS26" s="262" t="str">
        <f ca="true">+IF(OFFSET('Water Data'!$D$27,0,10*ROW('Water Data'!D20))="","",OFFSET('Water Data'!$D$27,0,10*ROW('Water Data'!D20)))</f>
        <v/>
      </c>
      <c r="BT26" s="262" t="str">
        <f ca="true">+IF(OFFSET('Water Data'!$D$28,0,10*ROW('Water Data'!D20))="","",OFFSET('Water Data'!$D$28,0,10*ROW('Water Data'!D20)))</f>
        <v/>
      </c>
      <c r="BU26" s="262" t="str">
        <f ca="true">+IF(OFFSET('Water Data'!$D$29,0,10*ROW('Water Data'!D20))="","",OFFSET('Water Data'!$D$29,0,10*ROW('Water Data'!D20)))</f>
        <v/>
      </c>
      <c r="BV26" s="262" t="str">
        <f ca="true">+IF(OFFSET('Water Data'!$E$27,0,10*ROW('Water Data'!E20))="","",OFFSET('Water Data'!$E$27,0,10*ROW('Water Data'!E20)))</f>
        <v/>
      </c>
      <c r="BW26" s="262" t="str">
        <f ca="true">+IF(OFFSET('Water Data'!$E$28,0,10*ROW('Water Data'!E20))="","",OFFSET('Water Data'!$E$28,0,10*ROW('Water Data'!E20)))</f>
        <v/>
      </c>
      <c r="BX26" s="262" t="str">
        <f ca="true">+IF(OFFSET('Water Data'!$E$29,0,10*ROW('Water Data'!E20))="","",OFFSET('Water Data'!$E$29,0,10*ROW('Water Data'!E20)))</f>
        <v/>
      </c>
      <c r="BY26" s="262" t="str">
        <f ca="true">+IF(OFFSET('Water Data'!$F$27,0,10*ROW('Water Data'!F20))="","",OFFSET('Water Data'!$F$27,0,10*ROW('Water Data'!F20)))</f>
        <v/>
      </c>
      <c r="BZ26" s="262" t="str">
        <f ca="true">+IF(OFFSET('Water Data'!$F$28,0,10*ROW('Water Data'!F20))="","",OFFSET('Water Data'!$F$28,0,10*ROW('Water Data'!F20)))</f>
        <v/>
      </c>
      <c r="CA26" s="262" t="str">
        <f ca="true">+IF(OFFSET('Water Data'!$F$29,0,10*ROW('Water Data'!F20))="","",OFFSET('Water Data'!$F$29,0,10*ROW('Water Data'!F20)))</f>
        <v/>
      </c>
      <c r="CB26" s="262" t="str">
        <f ca="true">+IF(OFFSET('Water Data'!$G$27,0,10*ROW('Water Data'!G20))="","",OFFSET('Water Data'!$G$27,0,10*ROW('Water Data'!G20)))</f>
        <v/>
      </c>
      <c r="CC26" s="262" t="str">
        <f ca="true">+IF(OFFSET('Water Data'!$G$28,0,10*ROW('Water Data'!G20))="","",OFFSET('Water Data'!$G$28,0,10*ROW('Water Data'!G20)))</f>
        <v/>
      </c>
      <c r="CD26" s="262" t="str">
        <f ca="true">+IF(OFFSET('Water Data'!$G$29,0,10*ROW('Water Data'!G20))="","",OFFSET('Water Data'!$G$29,0,10*ROW('Water Data'!G20)))</f>
        <v/>
      </c>
      <c r="CE26" s="262" t="str">
        <f ca="true">+IF(OFFSET('Water Data'!$H$27,0,10*ROW('Water Data'!H20))="","",OFFSET('Water Data'!$H$27,0,10*ROW('Water Data'!H20)))</f>
        <v/>
      </c>
      <c r="CF26" s="262" t="str">
        <f ca="true">+IF(OFFSET('Water Data'!$H$28,0,10*ROW('Water Data'!H20))="","",OFFSET('Water Data'!$H$28,0,10*ROW('Water Data'!H20)))</f>
        <v/>
      </c>
      <c r="CG26" s="262" t="str">
        <f ca="true">+IF(OFFSET('Water Data'!$H$29,0,10*ROW('Water Data'!H20))="","",OFFSET('Water Data'!$H$29,0,10*ROW('Water Data'!H20)))</f>
        <v/>
      </c>
      <c r="CH26" s="262" t="str">
        <f ca="true">+IF(OFFSET('Water Data'!$I$27,0,10*ROW('Water Data'!I20))="","",OFFSET('Water Data'!$I$27,0,10*ROW('Water Data'!I20)))</f>
        <v/>
      </c>
      <c r="CI26" s="262" t="str">
        <f ca="true">+IF(OFFSET('Water Data'!$I$28,0,10*ROW('Water Data'!I20))="","",OFFSET('Water Data'!$I$28,0,10*ROW('Water Data'!I20)))</f>
        <v/>
      </c>
      <c r="CJ26" s="262" t="str">
        <f ca="true">+IF(OFFSET('Water Data'!$I$29,0,10*ROW('Water Data'!I20))="","",OFFSET('Water Data'!$I$29,0,10*ROW('Water Data'!I20)))</f>
        <v/>
      </c>
      <c r="CK26" s="262" t="str">
        <f ca="true">+IF(OFFSET('Sanitation Data'!$D$28,0,10*ROW('Sanitation Data'!D20))="","",OFFSET('Sanitation Data'!$D$28,0,10*ROW('Sanitation Data'!D20)))</f>
        <v/>
      </c>
      <c r="CL26" s="262" t="str">
        <f ca="true">+IF(OFFSET('Sanitation Data'!$D$29,0,10*ROW('Sanitation Data'!D20))="","",OFFSET('Sanitation Data'!$D$29,0,10*ROW('Sanitation Data'!D20)))</f>
        <v/>
      </c>
      <c r="CM26" s="262" t="str">
        <f ca="true">+IF(OFFSET('Sanitation Data'!$D$30,0,10*ROW('Sanitation Data'!D20))="","",OFFSET('Sanitation Data'!$D$30,0,10*ROW('Sanitation Data'!D20)))</f>
        <v/>
      </c>
      <c r="CN26" s="262" t="str">
        <f ca="true">+IF(OFFSET('Sanitation Data'!$D$31,0,10*ROW('Sanitation Data'!D20))="","",OFFSET('Sanitation Data'!$D$31,0,10*ROW('Sanitation Data'!D20)))</f>
        <v/>
      </c>
      <c r="CO26" s="262" t="str">
        <f ca="true">+IF(OFFSET('Sanitation Data'!$D$32,0,10*ROW('Sanitation Data'!D20))="","",OFFSET('Sanitation Data'!$D$32,0,10*ROW('Sanitation Data'!D20)))</f>
        <v/>
      </c>
      <c r="CP26" s="262" t="str">
        <f ca="true">+IF(OFFSET('Sanitation Data'!$E$28,0,10*ROW('Sanitation Data'!E20))="","",OFFSET('Sanitation Data'!$E$28,0,10*ROW('Sanitation Data'!E20)))</f>
        <v/>
      </c>
      <c r="CQ26" s="262" t="str">
        <f ca="true">+IF(OFFSET('Sanitation Data'!$E$29,0,10*ROW('Sanitation Data'!E20))="","",OFFSET('Sanitation Data'!$E$29,0,10*ROW('Sanitation Data'!E20)))</f>
        <v/>
      </c>
      <c r="CR26" s="262" t="str">
        <f ca="true">+IF(OFFSET('Sanitation Data'!$E$30,0,10*ROW('Sanitation Data'!E20))="","",OFFSET('Sanitation Data'!$E$30,0,10*ROW('Sanitation Data'!E20)))</f>
        <v/>
      </c>
      <c r="CS26" s="262" t="str">
        <f ca="true">+IF(OFFSET('Sanitation Data'!$E$31,0,10*ROW('Sanitation Data'!E20))="","",OFFSET('Sanitation Data'!$E$31,0,10*ROW('Sanitation Data'!E20)))</f>
        <v/>
      </c>
      <c r="CT26" s="262" t="str">
        <f ca="true">+IF(OFFSET('Sanitation Data'!$E$32,0,10*ROW('Sanitation Data'!E20))="","",OFFSET('Sanitation Data'!$E$32,0,10*ROW('Sanitation Data'!E20)))</f>
        <v/>
      </c>
      <c r="CU26" s="262" t="str">
        <f ca="true">+IF(OFFSET('Sanitation Data'!$F$28,0,10*ROW('Sanitation Data'!F20))="","",OFFSET('Sanitation Data'!$F$28,0,10*ROW('Sanitation Data'!F20)))</f>
        <v/>
      </c>
      <c r="CV26" s="262" t="str">
        <f ca="true">+IF(OFFSET('Sanitation Data'!$F$29,0,10*ROW('Sanitation Data'!F20))="","",OFFSET('Sanitation Data'!$F$29,0,10*ROW('Sanitation Data'!F20)))</f>
        <v/>
      </c>
      <c r="CW26" s="262" t="str">
        <f ca="true">+IF(OFFSET('Sanitation Data'!$F$30,0,10*ROW('Sanitation Data'!F20))="","",OFFSET('Sanitation Data'!$F$30,0,10*ROW('Sanitation Data'!F20)))</f>
        <v/>
      </c>
      <c r="CX26" s="262" t="str">
        <f ca="true">+IF(OFFSET('Sanitation Data'!$F$31,0,10*ROW('Sanitation Data'!F20))="","",OFFSET('Sanitation Data'!$F$31,0,10*ROW('Sanitation Data'!F20)))</f>
        <v/>
      </c>
      <c r="CY26" s="262" t="str">
        <f ca="true">+IF(OFFSET('Sanitation Data'!$F$32,0,10*ROW('Sanitation Data'!F20))="","",OFFSET('Sanitation Data'!$F$32,0,10*ROW('Sanitation Data'!F20)))</f>
        <v/>
      </c>
      <c r="CZ26" s="262" t="str">
        <f ca="true">+IF(OFFSET('Sanitation Data'!$G$28,0,10*ROW('Sanitation Data'!G20))="","",OFFSET('Sanitation Data'!$G$28,0,10*ROW('Sanitation Data'!G20)))</f>
        <v/>
      </c>
      <c r="DA26" s="262" t="str">
        <f ca="true">+IF(OFFSET('Sanitation Data'!$G$29,0,10*ROW('Sanitation Data'!G20))="","",OFFSET('Sanitation Data'!$G$29,0,10*ROW('Sanitation Data'!G20)))</f>
        <v/>
      </c>
      <c r="DB26" s="262" t="str">
        <f ca="true">+IF(OFFSET('Sanitation Data'!$G$30,0,10*ROW('Sanitation Data'!G20))="","",OFFSET('Sanitation Data'!$G$30,0,10*ROW('Sanitation Data'!G20)))</f>
        <v/>
      </c>
      <c r="DC26" s="262" t="str">
        <f ca="true">+IF(OFFSET('Sanitation Data'!$G$31,0,10*ROW('Sanitation Data'!G20))="","",OFFSET('Sanitation Data'!$G$31,0,10*ROW('Sanitation Data'!G20)))</f>
        <v/>
      </c>
      <c r="DD26" s="262" t="str">
        <f ca="true">+IF(OFFSET('Sanitation Data'!$G$32,0,10*ROW('Sanitation Data'!G20))="","",OFFSET('Sanitation Data'!$G$32,0,10*ROW('Sanitation Data'!G20)))</f>
        <v/>
      </c>
      <c r="DE26" s="262" t="str">
        <f ca="true">+IF(OFFSET('Sanitation Data'!$H$28,0,10*ROW('Sanitation Data'!H20))="","",OFFSET('Sanitation Data'!$H$28,0,10*ROW('Sanitation Data'!H20)))</f>
        <v/>
      </c>
      <c r="DF26" s="262" t="str">
        <f ca="true">+IF(OFFSET('Sanitation Data'!$H$29,0,10*ROW('Sanitation Data'!H20))="","",OFFSET('Sanitation Data'!$H$29,0,10*ROW('Sanitation Data'!H20)))</f>
        <v/>
      </c>
      <c r="DG26" s="262" t="str">
        <f ca="true">+IF(OFFSET('Sanitation Data'!$H$30,0,10*ROW('Sanitation Data'!H20))="","",OFFSET('Sanitation Data'!$H$30,0,10*ROW('Sanitation Data'!H20)))</f>
        <v/>
      </c>
      <c r="DH26" s="262" t="str">
        <f ca="true">+IF(OFFSET('Sanitation Data'!$H$31,0,10*ROW('Sanitation Data'!H20))="","",OFFSET('Sanitation Data'!$H$31,0,10*ROW('Sanitation Data'!H20)))</f>
        <v/>
      </c>
      <c r="DI26" s="262" t="str">
        <f ca="true">+IF(OFFSET('Sanitation Data'!$H$32,0,10*ROW('Sanitation Data'!H20))="","",OFFSET('Sanitation Data'!$H$32,0,10*ROW('Sanitation Data'!H20)))</f>
        <v/>
      </c>
      <c r="DJ26" s="262" t="str">
        <f ca="true">+IF(OFFSET('Sanitation Data'!$I$28,0,10*ROW('Sanitation Data'!I20))="","",OFFSET('Sanitation Data'!$I$28,0,10*ROW('Sanitation Data'!I20)))</f>
        <v/>
      </c>
      <c r="DK26" s="262" t="str">
        <f ca="true">+IF(OFFSET('Sanitation Data'!$I$29,0,10*ROW('Sanitation Data'!I20))="","",OFFSET('Sanitation Data'!$I$29,0,10*ROW('Sanitation Data'!I20)))</f>
        <v/>
      </c>
      <c r="DL26" s="262" t="str">
        <f ca="true">+IF(OFFSET('Sanitation Data'!$I$30,0,10*ROW('Sanitation Data'!I20))="","",OFFSET('Sanitation Data'!$I$30,0,10*ROW('Sanitation Data'!I20)))</f>
        <v/>
      </c>
      <c r="DM26" s="262" t="str">
        <f ca="true">+IF(OFFSET('Sanitation Data'!$I$31,0,10*ROW('Sanitation Data'!I20))="","",OFFSET('Sanitation Data'!$I$31,0,10*ROW('Sanitation Data'!I20)))</f>
        <v/>
      </c>
      <c r="DN26" s="262" t="str">
        <f ca="true">+IF(OFFSET('Sanitation Data'!$I$32,0,10*ROW('Sanitation Data'!I20))="","",OFFSET('Sanitation Data'!$I$32,0,10*ROW('Sanitation Data'!I20)))</f>
        <v/>
      </c>
      <c r="DO26" s="262" t="str">
        <f ca="true">+IF(OFFSET('Hygiene Data'!$D$11,0,10*ROW('Hygiene Data'!D20))="","",OFFSET('Hygiene Data'!$D$11,0,10*ROW('Hygiene Data'!D20)))</f>
        <v/>
      </c>
      <c r="DP26" s="262" t="str">
        <f ca="true">+IF(OFFSET('Hygiene Data'!$D$12,0,10*ROW('Hygiene Data'!D20))="","",OFFSET('Hygiene Data'!$D$12,0,10*ROW('Hygiene Data'!D20)))</f>
        <v/>
      </c>
      <c r="DQ26" s="262" t="str">
        <f ca="true">+IF(OFFSET('Hygiene Data'!$D$13,0,10*ROW('Hygiene Data'!D20))="","",OFFSET('Hygiene Data'!$D$13,0,10*ROW('Hygiene Data'!D20)))</f>
        <v/>
      </c>
      <c r="DR26" s="262" t="str">
        <f ca="true">+IF(OFFSET('Hygiene Data'!$E$11,0,10*ROW('Hygiene Data'!E20))="","",OFFSET('Hygiene Data'!$E$11,0,10*ROW('Hygiene Data'!E20)))</f>
        <v/>
      </c>
      <c r="DS26" s="262" t="str">
        <f ca="true">+IF(OFFSET('Hygiene Data'!$E$12,0,10*ROW('Hygiene Data'!E20))="","",OFFSET('Hygiene Data'!$E$12,0,10*ROW('Hygiene Data'!E20)))</f>
        <v/>
      </c>
      <c r="DT26" s="262" t="str">
        <f ca="true">+IF(OFFSET('Hygiene Data'!$E$13,0,10*ROW('Hygiene Data'!E20))="","",OFFSET('Hygiene Data'!$E$13,0,10*ROW('Hygiene Data'!E20)))</f>
        <v/>
      </c>
      <c r="DU26" s="262" t="str">
        <f ca="true">+IF(OFFSET('Hygiene Data'!$F$11,0,10*ROW('Hygiene Data'!F20))="","",OFFSET('Hygiene Data'!$F$11,0,10*ROW('Hygiene Data'!F20)))</f>
        <v/>
      </c>
      <c r="DV26" s="262" t="str">
        <f ca="true">+IF(OFFSET('Hygiene Data'!$F$12,0,10*ROW('Hygiene Data'!F20))="","",OFFSET('Hygiene Data'!$F$12,0,10*ROW('Hygiene Data'!F20)))</f>
        <v/>
      </c>
      <c r="DW26" s="262" t="str">
        <f ca="true">+IF(OFFSET('Hygiene Data'!$F$13,0,10*ROW('Hygiene Data'!F20))="","",OFFSET('Hygiene Data'!$F$13,0,10*ROW('Hygiene Data'!F20)))</f>
        <v/>
      </c>
      <c r="DX26" s="262" t="str">
        <f ca="true">+IF(OFFSET('Hygiene Data'!$G$11,0,10*ROW('Hygiene Data'!G20))="","",OFFSET('Hygiene Data'!$G$11,0,10*ROW('Hygiene Data'!G20)))</f>
        <v/>
      </c>
      <c r="DY26" s="262" t="str">
        <f ca="true">+IF(OFFSET('Hygiene Data'!$G$12,0,10*ROW('Hygiene Data'!G20))="","",OFFSET('Hygiene Data'!$G$12,0,10*ROW('Hygiene Data'!G20)))</f>
        <v/>
      </c>
      <c r="DZ26" s="262" t="str">
        <f ca="true">+IF(OFFSET('Hygiene Data'!$G$13,0,10*ROW('Hygiene Data'!G20))="","",OFFSET('Hygiene Data'!$G$13,0,10*ROW('Hygiene Data'!G20)))</f>
        <v/>
      </c>
      <c r="EA26" s="262" t="str">
        <f ca="true">+IF(OFFSET('Hygiene Data'!$H$11,0,10*ROW('Hygiene Data'!H20))="","",OFFSET('Hygiene Data'!$H$11,0,10*ROW('Hygiene Data'!H20)))</f>
        <v/>
      </c>
      <c r="EB26" s="262" t="str">
        <f ca="true">+IF(OFFSET('Hygiene Data'!$H$12,0,10*ROW('Hygiene Data'!H20))="","",OFFSET('Hygiene Data'!$H$12,0,10*ROW('Hygiene Data'!H20)))</f>
        <v/>
      </c>
      <c r="EC26" s="262" t="str">
        <f ca="true">+IF(OFFSET('Hygiene Data'!$H$13,0,10*ROW('Hygiene Data'!H20))="","",OFFSET('Hygiene Data'!$H$13,0,10*ROW('Hygiene Data'!H20)))</f>
        <v/>
      </c>
      <c r="ED26" s="262" t="str">
        <f ca="true">+IF(OFFSET('Hygiene Data'!$I$11,0,10*ROW('Hygiene Data'!I20))="","",OFFSET('Hygiene Data'!$I$11,0,10*ROW('Hygiene Data'!I20)))</f>
        <v/>
      </c>
      <c r="EE26" s="262" t="str">
        <f ca="true">+IF(OFFSET('Hygiene Data'!$I$12,0,10*ROW('Hygiene Data'!I20))="","",OFFSET('Hygiene Data'!$I$12,0,10*ROW('Hygiene Data'!I20)))</f>
        <v/>
      </c>
      <c r="EF26" s="262"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18"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2"/>
      <c r="BS27" s="262" t="str">
        <f ca="true">+IF(OFFSET('Water Data'!$D$27,0,10*ROW('Water Data'!D21))="","",OFFSET('Water Data'!$D$27,0,10*ROW('Water Data'!D21)))</f>
        <v/>
      </c>
      <c r="BT27" s="262" t="str">
        <f ca="true">+IF(OFFSET('Water Data'!$D$28,0,10*ROW('Water Data'!D21))="","",OFFSET('Water Data'!$D$28,0,10*ROW('Water Data'!D21)))</f>
        <v/>
      </c>
      <c r="BU27" s="262" t="str">
        <f ca="true">+IF(OFFSET('Water Data'!$D$29,0,10*ROW('Water Data'!D21))="","",OFFSET('Water Data'!$D$29,0,10*ROW('Water Data'!D21)))</f>
        <v/>
      </c>
      <c r="BV27" s="262" t="str">
        <f ca="true">+IF(OFFSET('Water Data'!$E$27,0,10*ROW('Water Data'!E21))="","",OFFSET('Water Data'!$E$27,0,10*ROW('Water Data'!E21)))</f>
        <v/>
      </c>
      <c r="BW27" s="262" t="str">
        <f ca="true">+IF(OFFSET('Water Data'!$E$28,0,10*ROW('Water Data'!E21))="","",OFFSET('Water Data'!$E$28,0,10*ROW('Water Data'!E21)))</f>
        <v/>
      </c>
      <c r="BX27" s="262" t="str">
        <f ca="true">+IF(OFFSET('Water Data'!$E$29,0,10*ROW('Water Data'!E21))="","",OFFSET('Water Data'!$E$29,0,10*ROW('Water Data'!E21)))</f>
        <v/>
      </c>
      <c r="BY27" s="262" t="str">
        <f ca="true">+IF(OFFSET('Water Data'!$F$27,0,10*ROW('Water Data'!F21))="","",OFFSET('Water Data'!$F$27,0,10*ROW('Water Data'!F21)))</f>
        <v/>
      </c>
      <c r="BZ27" s="262" t="str">
        <f ca="true">+IF(OFFSET('Water Data'!$F$28,0,10*ROW('Water Data'!F21))="","",OFFSET('Water Data'!$F$28,0,10*ROW('Water Data'!F21)))</f>
        <v/>
      </c>
      <c r="CA27" s="262" t="str">
        <f ca="true">+IF(OFFSET('Water Data'!$F$29,0,10*ROW('Water Data'!F21))="","",OFFSET('Water Data'!$F$29,0,10*ROW('Water Data'!F21)))</f>
        <v/>
      </c>
      <c r="CB27" s="262" t="str">
        <f ca="true">+IF(OFFSET('Water Data'!$G$27,0,10*ROW('Water Data'!G21))="","",OFFSET('Water Data'!$G$27,0,10*ROW('Water Data'!G21)))</f>
        <v/>
      </c>
      <c r="CC27" s="262" t="str">
        <f ca="true">+IF(OFFSET('Water Data'!$G$28,0,10*ROW('Water Data'!G21))="","",OFFSET('Water Data'!$G$28,0,10*ROW('Water Data'!G21)))</f>
        <v/>
      </c>
      <c r="CD27" s="262" t="str">
        <f ca="true">+IF(OFFSET('Water Data'!$G$29,0,10*ROW('Water Data'!G21))="","",OFFSET('Water Data'!$G$29,0,10*ROW('Water Data'!G21)))</f>
        <v/>
      </c>
      <c r="CE27" s="262" t="str">
        <f ca="true">+IF(OFFSET('Water Data'!$H$27,0,10*ROW('Water Data'!H21))="","",OFFSET('Water Data'!$H$27,0,10*ROW('Water Data'!H21)))</f>
        <v/>
      </c>
      <c r="CF27" s="262" t="str">
        <f ca="true">+IF(OFFSET('Water Data'!$H$28,0,10*ROW('Water Data'!H21))="","",OFFSET('Water Data'!$H$28,0,10*ROW('Water Data'!H21)))</f>
        <v/>
      </c>
      <c r="CG27" s="262" t="str">
        <f ca="true">+IF(OFFSET('Water Data'!$H$29,0,10*ROW('Water Data'!H21))="","",OFFSET('Water Data'!$H$29,0,10*ROW('Water Data'!H21)))</f>
        <v/>
      </c>
      <c r="CH27" s="262" t="str">
        <f ca="true">+IF(OFFSET('Water Data'!$I$27,0,10*ROW('Water Data'!I21))="","",OFFSET('Water Data'!$I$27,0,10*ROW('Water Data'!I21)))</f>
        <v/>
      </c>
      <c r="CI27" s="262" t="str">
        <f ca="true">+IF(OFFSET('Water Data'!$I$28,0,10*ROW('Water Data'!I21))="","",OFFSET('Water Data'!$I$28,0,10*ROW('Water Data'!I21)))</f>
        <v/>
      </c>
      <c r="CJ27" s="262" t="str">
        <f ca="true">+IF(OFFSET('Water Data'!$I$29,0,10*ROW('Water Data'!I21))="","",OFFSET('Water Data'!$I$29,0,10*ROW('Water Data'!I21)))</f>
        <v/>
      </c>
      <c r="CK27" s="262" t="str">
        <f ca="true">+IF(OFFSET('Sanitation Data'!$D$28,0,10*ROW('Sanitation Data'!D21))="","",OFFSET('Sanitation Data'!$D$28,0,10*ROW('Sanitation Data'!D21)))</f>
        <v/>
      </c>
      <c r="CL27" s="262" t="str">
        <f ca="true">+IF(OFFSET('Sanitation Data'!$D$29,0,10*ROW('Sanitation Data'!D21))="","",OFFSET('Sanitation Data'!$D$29,0,10*ROW('Sanitation Data'!D21)))</f>
        <v/>
      </c>
      <c r="CM27" s="262" t="str">
        <f ca="true">+IF(OFFSET('Sanitation Data'!$D$30,0,10*ROW('Sanitation Data'!D21))="","",OFFSET('Sanitation Data'!$D$30,0,10*ROW('Sanitation Data'!D21)))</f>
        <v/>
      </c>
      <c r="CN27" s="262" t="str">
        <f ca="true">+IF(OFFSET('Sanitation Data'!$D$31,0,10*ROW('Sanitation Data'!D21))="","",OFFSET('Sanitation Data'!$D$31,0,10*ROW('Sanitation Data'!D21)))</f>
        <v/>
      </c>
      <c r="CO27" s="262" t="str">
        <f ca="true">+IF(OFFSET('Sanitation Data'!$D$32,0,10*ROW('Sanitation Data'!D21))="","",OFFSET('Sanitation Data'!$D$32,0,10*ROW('Sanitation Data'!D21)))</f>
        <v/>
      </c>
      <c r="CP27" s="262" t="str">
        <f ca="true">+IF(OFFSET('Sanitation Data'!$E$28,0,10*ROW('Sanitation Data'!E21))="","",OFFSET('Sanitation Data'!$E$28,0,10*ROW('Sanitation Data'!E21)))</f>
        <v/>
      </c>
      <c r="CQ27" s="262" t="str">
        <f ca="true">+IF(OFFSET('Sanitation Data'!$E$29,0,10*ROW('Sanitation Data'!E21))="","",OFFSET('Sanitation Data'!$E$29,0,10*ROW('Sanitation Data'!E21)))</f>
        <v/>
      </c>
      <c r="CR27" s="262" t="str">
        <f ca="true">+IF(OFFSET('Sanitation Data'!$E$30,0,10*ROW('Sanitation Data'!E21))="","",OFFSET('Sanitation Data'!$E$30,0,10*ROW('Sanitation Data'!E21)))</f>
        <v/>
      </c>
      <c r="CS27" s="262" t="str">
        <f ca="true">+IF(OFFSET('Sanitation Data'!$E$31,0,10*ROW('Sanitation Data'!E21))="","",OFFSET('Sanitation Data'!$E$31,0,10*ROW('Sanitation Data'!E21)))</f>
        <v/>
      </c>
      <c r="CT27" s="262" t="str">
        <f ca="true">+IF(OFFSET('Sanitation Data'!$E$32,0,10*ROW('Sanitation Data'!E21))="","",OFFSET('Sanitation Data'!$E$32,0,10*ROW('Sanitation Data'!E21)))</f>
        <v/>
      </c>
      <c r="CU27" s="262" t="str">
        <f ca="true">+IF(OFFSET('Sanitation Data'!$F$28,0,10*ROW('Sanitation Data'!F21))="","",OFFSET('Sanitation Data'!$F$28,0,10*ROW('Sanitation Data'!F21)))</f>
        <v/>
      </c>
      <c r="CV27" s="262" t="str">
        <f ca="true">+IF(OFFSET('Sanitation Data'!$F$29,0,10*ROW('Sanitation Data'!F21))="","",OFFSET('Sanitation Data'!$F$29,0,10*ROW('Sanitation Data'!F21)))</f>
        <v/>
      </c>
      <c r="CW27" s="262" t="str">
        <f ca="true">+IF(OFFSET('Sanitation Data'!$F$30,0,10*ROW('Sanitation Data'!F21))="","",OFFSET('Sanitation Data'!$F$30,0,10*ROW('Sanitation Data'!F21)))</f>
        <v/>
      </c>
      <c r="CX27" s="262" t="str">
        <f ca="true">+IF(OFFSET('Sanitation Data'!$F$31,0,10*ROW('Sanitation Data'!F21))="","",OFFSET('Sanitation Data'!$F$31,0,10*ROW('Sanitation Data'!F21)))</f>
        <v/>
      </c>
      <c r="CY27" s="262" t="str">
        <f ca="true">+IF(OFFSET('Sanitation Data'!$F$32,0,10*ROW('Sanitation Data'!F21))="","",OFFSET('Sanitation Data'!$F$32,0,10*ROW('Sanitation Data'!F21)))</f>
        <v/>
      </c>
      <c r="CZ27" s="262" t="str">
        <f ca="true">+IF(OFFSET('Sanitation Data'!$G$28,0,10*ROW('Sanitation Data'!G21))="","",OFFSET('Sanitation Data'!$G$28,0,10*ROW('Sanitation Data'!G21)))</f>
        <v/>
      </c>
      <c r="DA27" s="262" t="str">
        <f ca="true">+IF(OFFSET('Sanitation Data'!$G$29,0,10*ROW('Sanitation Data'!G21))="","",OFFSET('Sanitation Data'!$G$29,0,10*ROW('Sanitation Data'!G21)))</f>
        <v/>
      </c>
      <c r="DB27" s="262" t="str">
        <f ca="true">+IF(OFFSET('Sanitation Data'!$G$30,0,10*ROW('Sanitation Data'!G21))="","",OFFSET('Sanitation Data'!$G$30,0,10*ROW('Sanitation Data'!G21)))</f>
        <v/>
      </c>
      <c r="DC27" s="262" t="str">
        <f ca="true">+IF(OFFSET('Sanitation Data'!$G$31,0,10*ROW('Sanitation Data'!G21))="","",OFFSET('Sanitation Data'!$G$31,0,10*ROW('Sanitation Data'!G21)))</f>
        <v/>
      </c>
      <c r="DD27" s="262" t="str">
        <f ca="true">+IF(OFFSET('Sanitation Data'!$G$32,0,10*ROW('Sanitation Data'!G21))="","",OFFSET('Sanitation Data'!$G$32,0,10*ROW('Sanitation Data'!G21)))</f>
        <v/>
      </c>
      <c r="DE27" s="262" t="str">
        <f ca="true">+IF(OFFSET('Sanitation Data'!$H$28,0,10*ROW('Sanitation Data'!H21))="","",OFFSET('Sanitation Data'!$H$28,0,10*ROW('Sanitation Data'!H21)))</f>
        <v/>
      </c>
      <c r="DF27" s="262" t="str">
        <f ca="true">+IF(OFFSET('Sanitation Data'!$H$29,0,10*ROW('Sanitation Data'!H21))="","",OFFSET('Sanitation Data'!$H$29,0,10*ROW('Sanitation Data'!H21)))</f>
        <v/>
      </c>
      <c r="DG27" s="262" t="str">
        <f ca="true">+IF(OFFSET('Sanitation Data'!$H$30,0,10*ROW('Sanitation Data'!H21))="","",OFFSET('Sanitation Data'!$H$30,0,10*ROW('Sanitation Data'!H21)))</f>
        <v/>
      </c>
      <c r="DH27" s="262" t="str">
        <f ca="true">+IF(OFFSET('Sanitation Data'!$H$31,0,10*ROW('Sanitation Data'!H21))="","",OFFSET('Sanitation Data'!$H$31,0,10*ROW('Sanitation Data'!H21)))</f>
        <v/>
      </c>
      <c r="DI27" s="262" t="str">
        <f ca="true">+IF(OFFSET('Sanitation Data'!$H$32,0,10*ROW('Sanitation Data'!H21))="","",OFFSET('Sanitation Data'!$H$32,0,10*ROW('Sanitation Data'!H21)))</f>
        <v/>
      </c>
      <c r="DJ27" s="262" t="str">
        <f ca="true">+IF(OFFSET('Sanitation Data'!$I$28,0,10*ROW('Sanitation Data'!I21))="","",OFFSET('Sanitation Data'!$I$28,0,10*ROW('Sanitation Data'!I21)))</f>
        <v/>
      </c>
      <c r="DK27" s="262" t="str">
        <f ca="true">+IF(OFFSET('Sanitation Data'!$I$29,0,10*ROW('Sanitation Data'!I21))="","",OFFSET('Sanitation Data'!$I$29,0,10*ROW('Sanitation Data'!I21)))</f>
        <v/>
      </c>
      <c r="DL27" s="262" t="str">
        <f ca="true">+IF(OFFSET('Sanitation Data'!$I$30,0,10*ROW('Sanitation Data'!I21))="","",OFFSET('Sanitation Data'!$I$30,0,10*ROW('Sanitation Data'!I21)))</f>
        <v/>
      </c>
      <c r="DM27" s="262" t="str">
        <f ca="true">+IF(OFFSET('Sanitation Data'!$I$31,0,10*ROW('Sanitation Data'!I21))="","",OFFSET('Sanitation Data'!$I$31,0,10*ROW('Sanitation Data'!I21)))</f>
        <v/>
      </c>
      <c r="DN27" s="262" t="str">
        <f ca="true">+IF(OFFSET('Sanitation Data'!$I$32,0,10*ROW('Sanitation Data'!I21))="","",OFFSET('Sanitation Data'!$I$32,0,10*ROW('Sanitation Data'!I21)))</f>
        <v/>
      </c>
      <c r="DO27" s="262" t="str">
        <f ca="true">+IF(OFFSET('Hygiene Data'!$D$11,0,10*ROW('Hygiene Data'!D21))="","",OFFSET('Hygiene Data'!$D$11,0,10*ROW('Hygiene Data'!D21)))</f>
        <v/>
      </c>
      <c r="DP27" s="262" t="str">
        <f ca="true">+IF(OFFSET('Hygiene Data'!$D$12,0,10*ROW('Hygiene Data'!D21))="","",OFFSET('Hygiene Data'!$D$12,0,10*ROW('Hygiene Data'!D21)))</f>
        <v/>
      </c>
      <c r="DQ27" s="262" t="str">
        <f ca="true">+IF(OFFSET('Hygiene Data'!$D$13,0,10*ROW('Hygiene Data'!D21))="","",OFFSET('Hygiene Data'!$D$13,0,10*ROW('Hygiene Data'!D21)))</f>
        <v/>
      </c>
      <c r="DR27" s="262" t="str">
        <f ca="true">+IF(OFFSET('Hygiene Data'!$E$11,0,10*ROW('Hygiene Data'!E21))="","",OFFSET('Hygiene Data'!$E$11,0,10*ROW('Hygiene Data'!E21)))</f>
        <v/>
      </c>
      <c r="DS27" s="262" t="str">
        <f ca="true">+IF(OFFSET('Hygiene Data'!$E$12,0,10*ROW('Hygiene Data'!E21))="","",OFFSET('Hygiene Data'!$E$12,0,10*ROW('Hygiene Data'!E21)))</f>
        <v/>
      </c>
      <c r="DT27" s="262" t="str">
        <f ca="true">+IF(OFFSET('Hygiene Data'!$E$13,0,10*ROW('Hygiene Data'!E21))="","",OFFSET('Hygiene Data'!$E$13,0,10*ROW('Hygiene Data'!E21)))</f>
        <v/>
      </c>
      <c r="DU27" s="262" t="str">
        <f ca="true">+IF(OFFSET('Hygiene Data'!$F$11,0,10*ROW('Hygiene Data'!F21))="","",OFFSET('Hygiene Data'!$F$11,0,10*ROW('Hygiene Data'!F21)))</f>
        <v/>
      </c>
      <c r="DV27" s="262" t="str">
        <f ca="true">+IF(OFFSET('Hygiene Data'!$F$12,0,10*ROW('Hygiene Data'!F21))="","",OFFSET('Hygiene Data'!$F$12,0,10*ROW('Hygiene Data'!F21)))</f>
        <v/>
      </c>
      <c r="DW27" s="262" t="str">
        <f ca="true">+IF(OFFSET('Hygiene Data'!$F$13,0,10*ROW('Hygiene Data'!F21))="","",OFFSET('Hygiene Data'!$F$13,0,10*ROW('Hygiene Data'!F21)))</f>
        <v/>
      </c>
      <c r="DX27" s="262" t="str">
        <f ca="true">+IF(OFFSET('Hygiene Data'!$G$11,0,10*ROW('Hygiene Data'!G21))="","",OFFSET('Hygiene Data'!$G$11,0,10*ROW('Hygiene Data'!G21)))</f>
        <v/>
      </c>
      <c r="DY27" s="262" t="str">
        <f ca="true">+IF(OFFSET('Hygiene Data'!$G$12,0,10*ROW('Hygiene Data'!G21))="","",OFFSET('Hygiene Data'!$G$12,0,10*ROW('Hygiene Data'!G21)))</f>
        <v/>
      </c>
      <c r="DZ27" s="262" t="str">
        <f ca="true">+IF(OFFSET('Hygiene Data'!$G$13,0,10*ROW('Hygiene Data'!G21))="","",OFFSET('Hygiene Data'!$G$13,0,10*ROW('Hygiene Data'!G21)))</f>
        <v/>
      </c>
      <c r="EA27" s="262" t="str">
        <f ca="true">+IF(OFFSET('Hygiene Data'!$H$11,0,10*ROW('Hygiene Data'!H21))="","",OFFSET('Hygiene Data'!$H$11,0,10*ROW('Hygiene Data'!H21)))</f>
        <v/>
      </c>
      <c r="EB27" s="262" t="str">
        <f ca="true">+IF(OFFSET('Hygiene Data'!$H$12,0,10*ROW('Hygiene Data'!H21))="","",OFFSET('Hygiene Data'!$H$12,0,10*ROW('Hygiene Data'!H21)))</f>
        <v/>
      </c>
      <c r="EC27" s="262" t="str">
        <f ca="true">+IF(OFFSET('Hygiene Data'!$H$13,0,10*ROW('Hygiene Data'!H21))="","",OFFSET('Hygiene Data'!$H$13,0,10*ROW('Hygiene Data'!H21)))</f>
        <v/>
      </c>
      <c r="ED27" s="262" t="str">
        <f ca="true">+IF(OFFSET('Hygiene Data'!$I$11,0,10*ROW('Hygiene Data'!I21))="","",OFFSET('Hygiene Data'!$I$11,0,10*ROW('Hygiene Data'!I21)))</f>
        <v/>
      </c>
      <c r="EE27" s="262" t="str">
        <f ca="true">+IF(OFFSET('Hygiene Data'!$I$12,0,10*ROW('Hygiene Data'!I21))="","",OFFSET('Hygiene Data'!$I$12,0,10*ROW('Hygiene Data'!I21)))</f>
        <v/>
      </c>
      <c r="EF27" s="262"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18"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2"/>
      <c r="BS28" s="262" t="str">
        <f ca="true">+IF(OFFSET('Water Data'!$D$27,0,10*ROW('Water Data'!D22))="","",OFFSET('Water Data'!$D$27,0,10*ROW('Water Data'!D22)))</f>
        <v/>
      </c>
      <c r="BT28" s="262" t="str">
        <f ca="true">+IF(OFFSET('Water Data'!$D$28,0,10*ROW('Water Data'!D22))="","",OFFSET('Water Data'!$D$28,0,10*ROW('Water Data'!D22)))</f>
        <v/>
      </c>
      <c r="BU28" s="262" t="str">
        <f ca="true">+IF(OFFSET('Water Data'!$D$29,0,10*ROW('Water Data'!D22))="","",OFFSET('Water Data'!$D$29,0,10*ROW('Water Data'!D22)))</f>
        <v/>
      </c>
      <c r="BV28" s="262" t="str">
        <f ca="true">+IF(OFFSET('Water Data'!$E$27,0,10*ROW('Water Data'!E22))="","",OFFSET('Water Data'!$E$27,0,10*ROW('Water Data'!E22)))</f>
        <v/>
      </c>
      <c r="BW28" s="262" t="str">
        <f ca="true">+IF(OFFSET('Water Data'!$E$28,0,10*ROW('Water Data'!E22))="","",OFFSET('Water Data'!$E$28,0,10*ROW('Water Data'!E22)))</f>
        <v/>
      </c>
      <c r="BX28" s="262" t="str">
        <f ca="true">+IF(OFFSET('Water Data'!$E$29,0,10*ROW('Water Data'!E22))="","",OFFSET('Water Data'!$E$29,0,10*ROW('Water Data'!E22)))</f>
        <v/>
      </c>
      <c r="BY28" s="262" t="str">
        <f ca="true">+IF(OFFSET('Water Data'!$F$27,0,10*ROW('Water Data'!F22))="","",OFFSET('Water Data'!$F$27,0,10*ROW('Water Data'!F22)))</f>
        <v/>
      </c>
      <c r="BZ28" s="262" t="str">
        <f ca="true">+IF(OFFSET('Water Data'!$F$28,0,10*ROW('Water Data'!F22))="","",OFFSET('Water Data'!$F$28,0,10*ROW('Water Data'!F22)))</f>
        <v/>
      </c>
      <c r="CA28" s="262" t="str">
        <f ca="true">+IF(OFFSET('Water Data'!$F$29,0,10*ROW('Water Data'!F22))="","",OFFSET('Water Data'!$F$29,0,10*ROW('Water Data'!F22)))</f>
        <v/>
      </c>
      <c r="CB28" s="262" t="str">
        <f ca="true">+IF(OFFSET('Water Data'!$G$27,0,10*ROW('Water Data'!G22))="","",OFFSET('Water Data'!$G$27,0,10*ROW('Water Data'!G22)))</f>
        <v/>
      </c>
      <c r="CC28" s="262" t="str">
        <f ca="true">+IF(OFFSET('Water Data'!$G$28,0,10*ROW('Water Data'!G22))="","",OFFSET('Water Data'!$G$28,0,10*ROW('Water Data'!G22)))</f>
        <v/>
      </c>
      <c r="CD28" s="262" t="str">
        <f ca="true">+IF(OFFSET('Water Data'!$G$29,0,10*ROW('Water Data'!G22))="","",OFFSET('Water Data'!$G$29,0,10*ROW('Water Data'!G22)))</f>
        <v/>
      </c>
      <c r="CE28" s="262" t="str">
        <f ca="true">+IF(OFFSET('Water Data'!$H$27,0,10*ROW('Water Data'!H22))="","",OFFSET('Water Data'!$H$27,0,10*ROW('Water Data'!H22)))</f>
        <v/>
      </c>
      <c r="CF28" s="262" t="str">
        <f ca="true">+IF(OFFSET('Water Data'!$H$28,0,10*ROW('Water Data'!H22))="","",OFFSET('Water Data'!$H$28,0,10*ROW('Water Data'!H22)))</f>
        <v/>
      </c>
      <c r="CG28" s="262" t="str">
        <f ca="true">+IF(OFFSET('Water Data'!$H$29,0,10*ROW('Water Data'!H22))="","",OFFSET('Water Data'!$H$29,0,10*ROW('Water Data'!H22)))</f>
        <v/>
      </c>
      <c r="CH28" s="262" t="str">
        <f ca="true">+IF(OFFSET('Water Data'!$I$27,0,10*ROW('Water Data'!I22))="","",OFFSET('Water Data'!$I$27,0,10*ROW('Water Data'!I22)))</f>
        <v/>
      </c>
      <c r="CI28" s="262" t="str">
        <f ca="true">+IF(OFFSET('Water Data'!$I$28,0,10*ROW('Water Data'!I22))="","",OFFSET('Water Data'!$I$28,0,10*ROW('Water Data'!I22)))</f>
        <v/>
      </c>
      <c r="CJ28" s="262" t="str">
        <f ca="true">+IF(OFFSET('Water Data'!$I$29,0,10*ROW('Water Data'!I22))="","",OFFSET('Water Data'!$I$29,0,10*ROW('Water Data'!I22)))</f>
        <v/>
      </c>
      <c r="CK28" s="262" t="str">
        <f ca="true">+IF(OFFSET('Sanitation Data'!$D$28,0,10*ROW('Sanitation Data'!D22))="","",OFFSET('Sanitation Data'!$D$28,0,10*ROW('Sanitation Data'!D22)))</f>
        <v/>
      </c>
      <c r="CL28" s="262" t="str">
        <f ca="true">+IF(OFFSET('Sanitation Data'!$D$29,0,10*ROW('Sanitation Data'!D22))="","",OFFSET('Sanitation Data'!$D$29,0,10*ROW('Sanitation Data'!D22)))</f>
        <v/>
      </c>
      <c r="CM28" s="262" t="str">
        <f ca="true">+IF(OFFSET('Sanitation Data'!$D$30,0,10*ROW('Sanitation Data'!D22))="","",OFFSET('Sanitation Data'!$D$30,0,10*ROW('Sanitation Data'!D22)))</f>
        <v/>
      </c>
      <c r="CN28" s="262" t="str">
        <f ca="true">+IF(OFFSET('Sanitation Data'!$D$31,0,10*ROW('Sanitation Data'!D22))="","",OFFSET('Sanitation Data'!$D$31,0,10*ROW('Sanitation Data'!D22)))</f>
        <v/>
      </c>
      <c r="CO28" s="262" t="str">
        <f ca="true">+IF(OFFSET('Sanitation Data'!$D$32,0,10*ROW('Sanitation Data'!D22))="","",OFFSET('Sanitation Data'!$D$32,0,10*ROW('Sanitation Data'!D22)))</f>
        <v/>
      </c>
      <c r="CP28" s="262" t="str">
        <f ca="true">+IF(OFFSET('Sanitation Data'!$E$28,0,10*ROW('Sanitation Data'!E22))="","",OFFSET('Sanitation Data'!$E$28,0,10*ROW('Sanitation Data'!E22)))</f>
        <v/>
      </c>
      <c r="CQ28" s="262" t="str">
        <f ca="true">+IF(OFFSET('Sanitation Data'!$E$29,0,10*ROW('Sanitation Data'!E22))="","",OFFSET('Sanitation Data'!$E$29,0,10*ROW('Sanitation Data'!E22)))</f>
        <v/>
      </c>
      <c r="CR28" s="262" t="str">
        <f ca="true">+IF(OFFSET('Sanitation Data'!$E$30,0,10*ROW('Sanitation Data'!E22))="","",OFFSET('Sanitation Data'!$E$30,0,10*ROW('Sanitation Data'!E22)))</f>
        <v/>
      </c>
      <c r="CS28" s="262" t="str">
        <f ca="true">+IF(OFFSET('Sanitation Data'!$E$31,0,10*ROW('Sanitation Data'!E22))="","",OFFSET('Sanitation Data'!$E$31,0,10*ROW('Sanitation Data'!E22)))</f>
        <v/>
      </c>
      <c r="CT28" s="262" t="str">
        <f ca="true">+IF(OFFSET('Sanitation Data'!$E$32,0,10*ROW('Sanitation Data'!E22))="","",OFFSET('Sanitation Data'!$E$32,0,10*ROW('Sanitation Data'!E22)))</f>
        <v/>
      </c>
      <c r="CU28" s="262" t="str">
        <f ca="true">+IF(OFFSET('Sanitation Data'!$F$28,0,10*ROW('Sanitation Data'!F22))="","",OFFSET('Sanitation Data'!$F$28,0,10*ROW('Sanitation Data'!F22)))</f>
        <v/>
      </c>
      <c r="CV28" s="262" t="str">
        <f ca="true">+IF(OFFSET('Sanitation Data'!$F$29,0,10*ROW('Sanitation Data'!F22))="","",OFFSET('Sanitation Data'!$F$29,0,10*ROW('Sanitation Data'!F22)))</f>
        <v/>
      </c>
      <c r="CW28" s="262" t="str">
        <f ca="true">+IF(OFFSET('Sanitation Data'!$F$30,0,10*ROW('Sanitation Data'!F22))="","",OFFSET('Sanitation Data'!$F$30,0,10*ROW('Sanitation Data'!F22)))</f>
        <v/>
      </c>
      <c r="CX28" s="262" t="str">
        <f ca="true">+IF(OFFSET('Sanitation Data'!$F$31,0,10*ROW('Sanitation Data'!F22))="","",OFFSET('Sanitation Data'!$F$31,0,10*ROW('Sanitation Data'!F22)))</f>
        <v/>
      </c>
      <c r="CY28" s="262" t="str">
        <f ca="true">+IF(OFFSET('Sanitation Data'!$F$32,0,10*ROW('Sanitation Data'!F22))="","",OFFSET('Sanitation Data'!$F$32,0,10*ROW('Sanitation Data'!F22)))</f>
        <v/>
      </c>
      <c r="CZ28" s="262" t="str">
        <f ca="true">+IF(OFFSET('Sanitation Data'!$G$28,0,10*ROW('Sanitation Data'!G22))="","",OFFSET('Sanitation Data'!$G$28,0,10*ROW('Sanitation Data'!G22)))</f>
        <v/>
      </c>
      <c r="DA28" s="262" t="str">
        <f ca="true">+IF(OFFSET('Sanitation Data'!$G$29,0,10*ROW('Sanitation Data'!G22))="","",OFFSET('Sanitation Data'!$G$29,0,10*ROW('Sanitation Data'!G22)))</f>
        <v/>
      </c>
      <c r="DB28" s="262" t="str">
        <f ca="true">+IF(OFFSET('Sanitation Data'!$G$30,0,10*ROW('Sanitation Data'!G22))="","",OFFSET('Sanitation Data'!$G$30,0,10*ROW('Sanitation Data'!G22)))</f>
        <v/>
      </c>
      <c r="DC28" s="262" t="str">
        <f ca="true">+IF(OFFSET('Sanitation Data'!$G$31,0,10*ROW('Sanitation Data'!G22))="","",OFFSET('Sanitation Data'!$G$31,0,10*ROW('Sanitation Data'!G22)))</f>
        <v/>
      </c>
      <c r="DD28" s="262" t="str">
        <f ca="true">+IF(OFFSET('Sanitation Data'!$G$32,0,10*ROW('Sanitation Data'!G22))="","",OFFSET('Sanitation Data'!$G$32,0,10*ROW('Sanitation Data'!G22)))</f>
        <v/>
      </c>
      <c r="DE28" s="262" t="str">
        <f ca="true">+IF(OFFSET('Sanitation Data'!$H$28,0,10*ROW('Sanitation Data'!H22))="","",OFFSET('Sanitation Data'!$H$28,0,10*ROW('Sanitation Data'!H22)))</f>
        <v/>
      </c>
      <c r="DF28" s="262" t="str">
        <f ca="true">+IF(OFFSET('Sanitation Data'!$H$29,0,10*ROW('Sanitation Data'!H22))="","",OFFSET('Sanitation Data'!$H$29,0,10*ROW('Sanitation Data'!H22)))</f>
        <v/>
      </c>
      <c r="DG28" s="262" t="str">
        <f ca="true">+IF(OFFSET('Sanitation Data'!$H$30,0,10*ROW('Sanitation Data'!H22))="","",OFFSET('Sanitation Data'!$H$30,0,10*ROW('Sanitation Data'!H22)))</f>
        <v/>
      </c>
      <c r="DH28" s="262" t="str">
        <f ca="true">+IF(OFFSET('Sanitation Data'!$H$31,0,10*ROW('Sanitation Data'!H22))="","",OFFSET('Sanitation Data'!$H$31,0,10*ROW('Sanitation Data'!H22)))</f>
        <v/>
      </c>
      <c r="DI28" s="262" t="str">
        <f ca="true">+IF(OFFSET('Sanitation Data'!$H$32,0,10*ROW('Sanitation Data'!H22))="","",OFFSET('Sanitation Data'!$H$32,0,10*ROW('Sanitation Data'!H22)))</f>
        <v/>
      </c>
      <c r="DJ28" s="262" t="str">
        <f ca="true">+IF(OFFSET('Sanitation Data'!$I$28,0,10*ROW('Sanitation Data'!I22))="","",OFFSET('Sanitation Data'!$I$28,0,10*ROW('Sanitation Data'!I22)))</f>
        <v/>
      </c>
      <c r="DK28" s="262" t="str">
        <f ca="true">+IF(OFFSET('Sanitation Data'!$I$29,0,10*ROW('Sanitation Data'!I22))="","",OFFSET('Sanitation Data'!$I$29,0,10*ROW('Sanitation Data'!I22)))</f>
        <v/>
      </c>
      <c r="DL28" s="262" t="str">
        <f ca="true">+IF(OFFSET('Sanitation Data'!$I$30,0,10*ROW('Sanitation Data'!I22))="","",OFFSET('Sanitation Data'!$I$30,0,10*ROW('Sanitation Data'!I22)))</f>
        <v/>
      </c>
      <c r="DM28" s="262" t="str">
        <f ca="true">+IF(OFFSET('Sanitation Data'!$I$31,0,10*ROW('Sanitation Data'!I22))="","",OFFSET('Sanitation Data'!$I$31,0,10*ROW('Sanitation Data'!I22)))</f>
        <v/>
      </c>
      <c r="DN28" s="262" t="str">
        <f ca="true">+IF(OFFSET('Sanitation Data'!$I$32,0,10*ROW('Sanitation Data'!I22))="","",OFFSET('Sanitation Data'!$I$32,0,10*ROW('Sanitation Data'!I22)))</f>
        <v/>
      </c>
      <c r="DO28" s="262" t="str">
        <f ca="true">+IF(OFFSET('Hygiene Data'!$D$11,0,10*ROW('Hygiene Data'!D22))="","",OFFSET('Hygiene Data'!$D$11,0,10*ROW('Hygiene Data'!D22)))</f>
        <v/>
      </c>
      <c r="DP28" s="262" t="str">
        <f ca="true">+IF(OFFSET('Hygiene Data'!$D$12,0,10*ROW('Hygiene Data'!D22))="","",OFFSET('Hygiene Data'!$D$12,0,10*ROW('Hygiene Data'!D22)))</f>
        <v/>
      </c>
      <c r="DQ28" s="262" t="str">
        <f ca="true">+IF(OFFSET('Hygiene Data'!$D$13,0,10*ROW('Hygiene Data'!D22))="","",OFFSET('Hygiene Data'!$D$13,0,10*ROW('Hygiene Data'!D22)))</f>
        <v/>
      </c>
      <c r="DR28" s="262" t="str">
        <f ca="true">+IF(OFFSET('Hygiene Data'!$E$11,0,10*ROW('Hygiene Data'!E22))="","",OFFSET('Hygiene Data'!$E$11,0,10*ROW('Hygiene Data'!E22)))</f>
        <v/>
      </c>
      <c r="DS28" s="262" t="str">
        <f ca="true">+IF(OFFSET('Hygiene Data'!$E$12,0,10*ROW('Hygiene Data'!E22))="","",OFFSET('Hygiene Data'!$E$12,0,10*ROW('Hygiene Data'!E22)))</f>
        <v/>
      </c>
      <c r="DT28" s="262" t="str">
        <f ca="true">+IF(OFFSET('Hygiene Data'!$E$13,0,10*ROW('Hygiene Data'!E22))="","",OFFSET('Hygiene Data'!$E$13,0,10*ROW('Hygiene Data'!E22)))</f>
        <v/>
      </c>
      <c r="DU28" s="262" t="str">
        <f ca="true">+IF(OFFSET('Hygiene Data'!$F$11,0,10*ROW('Hygiene Data'!F22))="","",OFFSET('Hygiene Data'!$F$11,0,10*ROW('Hygiene Data'!F22)))</f>
        <v/>
      </c>
      <c r="DV28" s="262" t="str">
        <f ca="true">+IF(OFFSET('Hygiene Data'!$F$12,0,10*ROW('Hygiene Data'!F22))="","",OFFSET('Hygiene Data'!$F$12,0,10*ROW('Hygiene Data'!F22)))</f>
        <v/>
      </c>
      <c r="DW28" s="262" t="str">
        <f ca="true">+IF(OFFSET('Hygiene Data'!$F$13,0,10*ROW('Hygiene Data'!F22))="","",OFFSET('Hygiene Data'!$F$13,0,10*ROW('Hygiene Data'!F22)))</f>
        <v/>
      </c>
      <c r="DX28" s="262" t="str">
        <f ca="true">+IF(OFFSET('Hygiene Data'!$G$11,0,10*ROW('Hygiene Data'!G22))="","",OFFSET('Hygiene Data'!$G$11,0,10*ROW('Hygiene Data'!G22)))</f>
        <v/>
      </c>
      <c r="DY28" s="262" t="str">
        <f ca="true">+IF(OFFSET('Hygiene Data'!$G$12,0,10*ROW('Hygiene Data'!G22))="","",OFFSET('Hygiene Data'!$G$12,0,10*ROW('Hygiene Data'!G22)))</f>
        <v/>
      </c>
      <c r="DZ28" s="262" t="str">
        <f ca="true">+IF(OFFSET('Hygiene Data'!$G$13,0,10*ROW('Hygiene Data'!G22))="","",OFFSET('Hygiene Data'!$G$13,0,10*ROW('Hygiene Data'!G22)))</f>
        <v/>
      </c>
      <c r="EA28" s="262" t="str">
        <f ca="true">+IF(OFFSET('Hygiene Data'!$H$11,0,10*ROW('Hygiene Data'!H22))="","",OFFSET('Hygiene Data'!$H$11,0,10*ROW('Hygiene Data'!H22)))</f>
        <v/>
      </c>
      <c r="EB28" s="262" t="str">
        <f ca="true">+IF(OFFSET('Hygiene Data'!$H$12,0,10*ROW('Hygiene Data'!H22))="","",OFFSET('Hygiene Data'!$H$12,0,10*ROW('Hygiene Data'!H22)))</f>
        <v/>
      </c>
      <c r="EC28" s="262" t="str">
        <f ca="true">+IF(OFFSET('Hygiene Data'!$H$13,0,10*ROW('Hygiene Data'!H22))="","",OFFSET('Hygiene Data'!$H$13,0,10*ROW('Hygiene Data'!H22)))</f>
        <v/>
      </c>
      <c r="ED28" s="262" t="str">
        <f ca="true">+IF(OFFSET('Hygiene Data'!$I$11,0,10*ROW('Hygiene Data'!I22))="","",OFFSET('Hygiene Data'!$I$11,0,10*ROW('Hygiene Data'!I22)))</f>
        <v/>
      </c>
      <c r="EE28" s="262" t="str">
        <f ca="true">+IF(OFFSET('Hygiene Data'!$I$12,0,10*ROW('Hygiene Data'!I22))="","",OFFSET('Hygiene Data'!$I$12,0,10*ROW('Hygiene Data'!I22)))</f>
        <v/>
      </c>
      <c r="EF28" s="262"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18"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2"/>
      <c r="BS29" s="262" t="str">
        <f ca="true">+IF(OFFSET('Water Data'!$D$27,0,10*ROW('Water Data'!D23))="","",OFFSET('Water Data'!$D$27,0,10*ROW('Water Data'!D23)))</f>
        <v/>
      </c>
      <c r="BT29" s="262" t="str">
        <f ca="true">+IF(OFFSET('Water Data'!$D$28,0,10*ROW('Water Data'!D23))="","",OFFSET('Water Data'!$D$28,0,10*ROW('Water Data'!D23)))</f>
        <v/>
      </c>
      <c r="BU29" s="262" t="str">
        <f ca="true">+IF(OFFSET('Water Data'!$D$29,0,10*ROW('Water Data'!D23))="","",OFFSET('Water Data'!$D$29,0,10*ROW('Water Data'!D23)))</f>
        <v/>
      </c>
      <c r="BV29" s="262" t="str">
        <f ca="true">+IF(OFFSET('Water Data'!$E$27,0,10*ROW('Water Data'!E23))="","",OFFSET('Water Data'!$E$27,0,10*ROW('Water Data'!E23)))</f>
        <v/>
      </c>
      <c r="BW29" s="262" t="str">
        <f ca="true">+IF(OFFSET('Water Data'!$E$28,0,10*ROW('Water Data'!E23))="","",OFFSET('Water Data'!$E$28,0,10*ROW('Water Data'!E23)))</f>
        <v/>
      </c>
      <c r="BX29" s="262" t="str">
        <f ca="true">+IF(OFFSET('Water Data'!$E$29,0,10*ROW('Water Data'!E23))="","",OFFSET('Water Data'!$E$29,0,10*ROW('Water Data'!E23)))</f>
        <v/>
      </c>
      <c r="BY29" s="262" t="str">
        <f ca="true">+IF(OFFSET('Water Data'!$F$27,0,10*ROW('Water Data'!F23))="","",OFFSET('Water Data'!$F$27,0,10*ROW('Water Data'!F23)))</f>
        <v/>
      </c>
      <c r="BZ29" s="262" t="str">
        <f ca="true">+IF(OFFSET('Water Data'!$F$28,0,10*ROW('Water Data'!F23))="","",OFFSET('Water Data'!$F$28,0,10*ROW('Water Data'!F23)))</f>
        <v/>
      </c>
      <c r="CA29" s="262" t="str">
        <f ca="true">+IF(OFFSET('Water Data'!$F$29,0,10*ROW('Water Data'!F23))="","",OFFSET('Water Data'!$F$29,0,10*ROW('Water Data'!F23)))</f>
        <v/>
      </c>
      <c r="CB29" s="262" t="str">
        <f ca="true">+IF(OFFSET('Water Data'!$G$27,0,10*ROW('Water Data'!G23))="","",OFFSET('Water Data'!$G$27,0,10*ROW('Water Data'!G23)))</f>
        <v/>
      </c>
      <c r="CC29" s="262" t="str">
        <f ca="true">+IF(OFFSET('Water Data'!$G$28,0,10*ROW('Water Data'!G23))="","",OFFSET('Water Data'!$G$28,0,10*ROW('Water Data'!G23)))</f>
        <v/>
      </c>
      <c r="CD29" s="262" t="str">
        <f ca="true">+IF(OFFSET('Water Data'!$G$29,0,10*ROW('Water Data'!G23))="","",OFFSET('Water Data'!$G$29,0,10*ROW('Water Data'!G23)))</f>
        <v/>
      </c>
      <c r="CE29" s="262" t="str">
        <f ca="true">+IF(OFFSET('Water Data'!$H$27,0,10*ROW('Water Data'!H23))="","",OFFSET('Water Data'!$H$27,0,10*ROW('Water Data'!H23)))</f>
        <v/>
      </c>
      <c r="CF29" s="262" t="str">
        <f ca="true">+IF(OFFSET('Water Data'!$H$28,0,10*ROW('Water Data'!H23))="","",OFFSET('Water Data'!$H$28,0,10*ROW('Water Data'!H23)))</f>
        <v/>
      </c>
      <c r="CG29" s="262" t="str">
        <f ca="true">+IF(OFFSET('Water Data'!$H$29,0,10*ROW('Water Data'!H23))="","",OFFSET('Water Data'!$H$29,0,10*ROW('Water Data'!H23)))</f>
        <v/>
      </c>
      <c r="CH29" s="262" t="str">
        <f ca="true">+IF(OFFSET('Water Data'!$I$27,0,10*ROW('Water Data'!I23))="","",OFFSET('Water Data'!$I$27,0,10*ROW('Water Data'!I23)))</f>
        <v/>
      </c>
      <c r="CI29" s="262" t="str">
        <f ca="true">+IF(OFFSET('Water Data'!$I$28,0,10*ROW('Water Data'!I23))="","",OFFSET('Water Data'!$I$28,0,10*ROW('Water Data'!I23)))</f>
        <v/>
      </c>
      <c r="CJ29" s="262" t="str">
        <f ca="true">+IF(OFFSET('Water Data'!$I$29,0,10*ROW('Water Data'!I23))="","",OFFSET('Water Data'!$I$29,0,10*ROW('Water Data'!I23)))</f>
        <v/>
      </c>
      <c r="CK29" s="262" t="str">
        <f ca="true">+IF(OFFSET('Sanitation Data'!$D$28,0,10*ROW('Sanitation Data'!D23))="","",OFFSET('Sanitation Data'!$D$28,0,10*ROW('Sanitation Data'!D23)))</f>
        <v/>
      </c>
      <c r="CL29" s="262" t="str">
        <f ca="true">+IF(OFFSET('Sanitation Data'!$D$29,0,10*ROW('Sanitation Data'!D23))="","",OFFSET('Sanitation Data'!$D$29,0,10*ROW('Sanitation Data'!D23)))</f>
        <v/>
      </c>
      <c r="CM29" s="262" t="str">
        <f ca="true">+IF(OFFSET('Sanitation Data'!$D$30,0,10*ROW('Sanitation Data'!D23))="","",OFFSET('Sanitation Data'!$D$30,0,10*ROW('Sanitation Data'!D23)))</f>
        <v/>
      </c>
      <c r="CN29" s="262" t="str">
        <f ca="true">+IF(OFFSET('Sanitation Data'!$D$31,0,10*ROW('Sanitation Data'!D23))="","",OFFSET('Sanitation Data'!$D$31,0,10*ROW('Sanitation Data'!D23)))</f>
        <v/>
      </c>
      <c r="CO29" s="262" t="str">
        <f ca="true">+IF(OFFSET('Sanitation Data'!$D$32,0,10*ROW('Sanitation Data'!D23))="","",OFFSET('Sanitation Data'!$D$32,0,10*ROW('Sanitation Data'!D23)))</f>
        <v/>
      </c>
      <c r="CP29" s="262" t="str">
        <f ca="true">+IF(OFFSET('Sanitation Data'!$E$28,0,10*ROW('Sanitation Data'!E23))="","",OFFSET('Sanitation Data'!$E$28,0,10*ROW('Sanitation Data'!E23)))</f>
        <v/>
      </c>
      <c r="CQ29" s="262" t="str">
        <f ca="true">+IF(OFFSET('Sanitation Data'!$E$29,0,10*ROW('Sanitation Data'!E23))="","",OFFSET('Sanitation Data'!$E$29,0,10*ROW('Sanitation Data'!E23)))</f>
        <v/>
      </c>
      <c r="CR29" s="262" t="str">
        <f ca="true">+IF(OFFSET('Sanitation Data'!$E$30,0,10*ROW('Sanitation Data'!E23))="","",OFFSET('Sanitation Data'!$E$30,0,10*ROW('Sanitation Data'!E23)))</f>
        <v/>
      </c>
      <c r="CS29" s="262" t="str">
        <f ca="true">+IF(OFFSET('Sanitation Data'!$E$31,0,10*ROW('Sanitation Data'!E23))="","",OFFSET('Sanitation Data'!$E$31,0,10*ROW('Sanitation Data'!E23)))</f>
        <v/>
      </c>
      <c r="CT29" s="262" t="str">
        <f ca="true">+IF(OFFSET('Sanitation Data'!$E$32,0,10*ROW('Sanitation Data'!E23))="","",OFFSET('Sanitation Data'!$E$32,0,10*ROW('Sanitation Data'!E23)))</f>
        <v/>
      </c>
      <c r="CU29" s="262" t="str">
        <f ca="true">+IF(OFFSET('Sanitation Data'!$F$28,0,10*ROW('Sanitation Data'!F23))="","",OFFSET('Sanitation Data'!$F$28,0,10*ROW('Sanitation Data'!F23)))</f>
        <v/>
      </c>
      <c r="CV29" s="262" t="str">
        <f ca="true">+IF(OFFSET('Sanitation Data'!$F$29,0,10*ROW('Sanitation Data'!F23))="","",OFFSET('Sanitation Data'!$F$29,0,10*ROW('Sanitation Data'!F23)))</f>
        <v/>
      </c>
      <c r="CW29" s="262" t="str">
        <f ca="true">+IF(OFFSET('Sanitation Data'!$F$30,0,10*ROW('Sanitation Data'!F23))="","",OFFSET('Sanitation Data'!$F$30,0,10*ROW('Sanitation Data'!F23)))</f>
        <v/>
      </c>
      <c r="CX29" s="262" t="str">
        <f ca="true">+IF(OFFSET('Sanitation Data'!$F$31,0,10*ROW('Sanitation Data'!F23))="","",OFFSET('Sanitation Data'!$F$31,0,10*ROW('Sanitation Data'!F23)))</f>
        <v/>
      </c>
      <c r="CY29" s="262" t="str">
        <f ca="true">+IF(OFFSET('Sanitation Data'!$F$32,0,10*ROW('Sanitation Data'!F23))="","",OFFSET('Sanitation Data'!$F$32,0,10*ROW('Sanitation Data'!F23)))</f>
        <v/>
      </c>
      <c r="CZ29" s="262" t="str">
        <f ca="true">+IF(OFFSET('Sanitation Data'!$G$28,0,10*ROW('Sanitation Data'!G23))="","",OFFSET('Sanitation Data'!$G$28,0,10*ROW('Sanitation Data'!G23)))</f>
        <v/>
      </c>
      <c r="DA29" s="262" t="str">
        <f ca="true">+IF(OFFSET('Sanitation Data'!$G$29,0,10*ROW('Sanitation Data'!G23))="","",OFFSET('Sanitation Data'!$G$29,0,10*ROW('Sanitation Data'!G23)))</f>
        <v/>
      </c>
      <c r="DB29" s="262" t="str">
        <f ca="true">+IF(OFFSET('Sanitation Data'!$G$30,0,10*ROW('Sanitation Data'!G23))="","",OFFSET('Sanitation Data'!$G$30,0,10*ROW('Sanitation Data'!G23)))</f>
        <v/>
      </c>
      <c r="DC29" s="262" t="str">
        <f ca="true">+IF(OFFSET('Sanitation Data'!$G$31,0,10*ROW('Sanitation Data'!G23))="","",OFFSET('Sanitation Data'!$G$31,0,10*ROW('Sanitation Data'!G23)))</f>
        <v/>
      </c>
      <c r="DD29" s="262" t="str">
        <f ca="true">+IF(OFFSET('Sanitation Data'!$G$32,0,10*ROW('Sanitation Data'!G23))="","",OFFSET('Sanitation Data'!$G$32,0,10*ROW('Sanitation Data'!G23)))</f>
        <v/>
      </c>
      <c r="DE29" s="262" t="str">
        <f ca="true">+IF(OFFSET('Sanitation Data'!$H$28,0,10*ROW('Sanitation Data'!H23))="","",OFFSET('Sanitation Data'!$H$28,0,10*ROW('Sanitation Data'!H23)))</f>
        <v/>
      </c>
      <c r="DF29" s="262" t="str">
        <f ca="true">+IF(OFFSET('Sanitation Data'!$H$29,0,10*ROW('Sanitation Data'!H23))="","",OFFSET('Sanitation Data'!$H$29,0,10*ROW('Sanitation Data'!H23)))</f>
        <v/>
      </c>
      <c r="DG29" s="262" t="str">
        <f ca="true">+IF(OFFSET('Sanitation Data'!$H$30,0,10*ROW('Sanitation Data'!H23))="","",OFFSET('Sanitation Data'!$H$30,0,10*ROW('Sanitation Data'!H23)))</f>
        <v/>
      </c>
      <c r="DH29" s="262" t="str">
        <f ca="true">+IF(OFFSET('Sanitation Data'!$H$31,0,10*ROW('Sanitation Data'!H23))="","",OFFSET('Sanitation Data'!$H$31,0,10*ROW('Sanitation Data'!H23)))</f>
        <v/>
      </c>
      <c r="DI29" s="262" t="str">
        <f ca="true">+IF(OFFSET('Sanitation Data'!$H$32,0,10*ROW('Sanitation Data'!H23))="","",OFFSET('Sanitation Data'!$H$32,0,10*ROW('Sanitation Data'!H23)))</f>
        <v/>
      </c>
      <c r="DJ29" s="262" t="str">
        <f ca="true">+IF(OFFSET('Sanitation Data'!$I$28,0,10*ROW('Sanitation Data'!I23))="","",OFFSET('Sanitation Data'!$I$28,0,10*ROW('Sanitation Data'!I23)))</f>
        <v/>
      </c>
      <c r="DK29" s="262" t="str">
        <f ca="true">+IF(OFFSET('Sanitation Data'!$I$29,0,10*ROW('Sanitation Data'!I23))="","",OFFSET('Sanitation Data'!$I$29,0,10*ROW('Sanitation Data'!I23)))</f>
        <v/>
      </c>
      <c r="DL29" s="262" t="str">
        <f ca="true">+IF(OFFSET('Sanitation Data'!$I$30,0,10*ROW('Sanitation Data'!I23))="","",OFFSET('Sanitation Data'!$I$30,0,10*ROW('Sanitation Data'!I23)))</f>
        <v/>
      </c>
      <c r="DM29" s="262" t="str">
        <f ca="true">+IF(OFFSET('Sanitation Data'!$I$31,0,10*ROW('Sanitation Data'!I23))="","",OFFSET('Sanitation Data'!$I$31,0,10*ROW('Sanitation Data'!I23)))</f>
        <v/>
      </c>
      <c r="DN29" s="262" t="str">
        <f ca="true">+IF(OFFSET('Sanitation Data'!$I$32,0,10*ROW('Sanitation Data'!I23))="","",OFFSET('Sanitation Data'!$I$32,0,10*ROW('Sanitation Data'!I23)))</f>
        <v/>
      </c>
      <c r="DO29" s="262" t="str">
        <f ca="true">+IF(OFFSET('Hygiene Data'!$D$11,0,10*ROW('Hygiene Data'!D23))="","",OFFSET('Hygiene Data'!$D$11,0,10*ROW('Hygiene Data'!D23)))</f>
        <v/>
      </c>
      <c r="DP29" s="262" t="str">
        <f ca="true">+IF(OFFSET('Hygiene Data'!$D$12,0,10*ROW('Hygiene Data'!D23))="","",OFFSET('Hygiene Data'!$D$12,0,10*ROW('Hygiene Data'!D23)))</f>
        <v/>
      </c>
      <c r="DQ29" s="262" t="str">
        <f ca="true">+IF(OFFSET('Hygiene Data'!$D$13,0,10*ROW('Hygiene Data'!D23))="","",OFFSET('Hygiene Data'!$D$13,0,10*ROW('Hygiene Data'!D23)))</f>
        <v/>
      </c>
      <c r="DR29" s="262" t="str">
        <f ca="true">+IF(OFFSET('Hygiene Data'!$E$11,0,10*ROW('Hygiene Data'!E23))="","",OFFSET('Hygiene Data'!$E$11,0,10*ROW('Hygiene Data'!E23)))</f>
        <v/>
      </c>
      <c r="DS29" s="262" t="str">
        <f ca="true">+IF(OFFSET('Hygiene Data'!$E$12,0,10*ROW('Hygiene Data'!E23))="","",OFFSET('Hygiene Data'!$E$12,0,10*ROW('Hygiene Data'!E23)))</f>
        <v/>
      </c>
      <c r="DT29" s="262" t="str">
        <f ca="true">+IF(OFFSET('Hygiene Data'!$E$13,0,10*ROW('Hygiene Data'!E23))="","",OFFSET('Hygiene Data'!$E$13,0,10*ROW('Hygiene Data'!E23)))</f>
        <v/>
      </c>
      <c r="DU29" s="262" t="str">
        <f ca="true">+IF(OFFSET('Hygiene Data'!$F$11,0,10*ROW('Hygiene Data'!F23))="","",OFFSET('Hygiene Data'!$F$11,0,10*ROW('Hygiene Data'!F23)))</f>
        <v/>
      </c>
      <c r="DV29" s="262" t="str">
        <f ca="true">+IF(OFFSET('Hygiene Data'!$F$12,0,10*ROW('Hygiene Data'!F23))="","",OFFSET('Hygiene Data'!$F$12,0,10*ROW('Hygiene Data'!F23)))</f>
        <v/>
      </c>
      <c r="DW29" s="262" t="str">
        <f ca="true">+IF(OFFSET('Hygiene Data'!$F$13,0,10*ROW('Hygiene Data'!F23))="","",OFFSET('Hygiene Data'!$F$13,0,10*ROW('Hygiene Data'!F23)))</f>
        <v/>
      </c>
      <c r="DX29" s="262" t="str">
        <f ca="true">+IF(OFFSET('Hygiene Data'!$G$11,0,10*ROW('Hygiene Data'!G23))="","",OFFSET('Hygiene Data'!$G$11,0,10*ROW('Hygiene Data'!G23)))</f>
        <v/>
      </c>
      <c r="DY29" s="262" t="str">
        <f ca="true">+IF(OFFSET('Hygiene Data'!$G$12,0,10*ROW('Hygiene Data'!G23))="","",OFFSET('Hygiene Data'!$G$12,0,10*ROW('Hygiene Data'!G23)))</f>
        <v/>
      </c>
      <c r="DZ29" s="262" t="str">
        <f ca="true">+IF(OFFSET('Hygiene Data'!$G$13,0,10*ROW('Hygiene Data'!G23))="","",OFFSET('Hygiene Data'!$G$13,0,10*ROW('Hygiene Data'!G23)))</f>
        <v/>
      </c>
      <c r="EA29" s="262" t="str">
        <f ca="true">+IF(OFFSET('Hygiene Data'!$H$11,0,10*ROW('Hygiene Data'!H23))="","",OFFSET('Hygiene Data'!$H$11,0,10*ROW('Hygiene Data'!H23)))</f>
        <v/>
      </c>
      <c r="EB29" s="262" t="str">
        <f ca="true">+IF(OFFSET('Hygiene Data'!$H$12,0,10*ROW('Hygiene Data'!H23))="","",OFFSET('Hygiene Data'!$H$12,0,10*ROW('Hygiene Data'!H23)))</f>
        <v/>
      </c>
      <c r="EC29" s="262" t="str">
        <f ca="true">+IF(OFFSET('Hygiene Data'!$H$13,0,10*ROW('Hygiene Data'!H23))="","",OFFSET('Hygiene Data'!$H$13,0,10*ROW('Hygiene Data'!H23)))</f>
        <v/>
      </c>
      <c r="ED29" s="262" t="str">
        <f ca="true">+IF(OFFSET('Hygiene Data'!$I$11,0,10*ROW('Hygiene Data'!I23))="","",OFFSET('Hygiene Data'!$I$11,0,10*ROW('Hygiene Data'!I23)))</f>
        <v/>
      </c>
      <c r="EE29" s="262" t="str">
        <f ca="true">+IF(OFFSET('Hygiene Data'!$I$12,0,10*ROW('Hygiene Data'!I23))="","",OFFSET('Hygiene Data'!$I$12,0,10*ROW('Hygiene Data'!I23)))</f>
        <v/>
      </c>
      <c r="EF29" s="262"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18"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2"/>
      <c r="BS30" s="262" t="str">
        <f ca="true">+IF(OFFSET('Water Data'!$D$27,0,10*ROW('Water Data'!D24))="","",OFFSET('Water Data'!$D$27,0,10*ROW('Water Data'!D24)))</f>
        <v/>
      </c>
      <c r="BT30" s="262" t="str">
        <f ca="true">+IF(OFFSET('Water Data'!$D$28,0,10*ROW('Water Data'!D24))="","",OFFSET('Water Data'!$D$28,0,10*ROW('Water Data'!D24)))</f>
        <v/>
      </c>
      <c r="BU30" s="262" t="str">
        <f ca="true">+IF(OFFSET('Water Data'!$D$29,0,10*ROW('Water Data'!D24))="","",OFFSET('Water Data'!$D$29,0,10*ROW('Water Data'!D24)))</f>
        <v/>
      </c>
      <c r="BV30" s="262" t="str">
        <f ca="true">+IF(OFFSET('Water Data'!$E$27,0,10*ROW('Water Data'!E24))="","",OFFSET('Water Data'!$E$27,0,10*ROW('Water Data'!E24)))</f>
        <v/>
      </c>
      <c r="BW30" s="262" t="str">
        <f ca="true">+IF(OFFSET('Water Data'!$E$28,0,10*ROW('Water Data'!E24))="","",OFFSET('Water Data'!$E$28,0,10*ROW('Water Data'!E24)))</f>
        <v/>
      </c>
      <c r="BX30" s="262" t="str">
        <f ca="true">+IF(OFFSET('Water Data'!$E$29,0,10*ROW('Water Data'!E24))="","",OFFSET('Water Data'!$E$29,0,10*ROW('Water Data'!E24)))</f>
        <v/>
      </c>
      <c r="BY30" s="262" t="str">
        <f ca="true">+IF(OFFSET('Water Data'!$F$27,0,10*ROW('Water Data'!F24))="","",OFFSET('Water Data'!$F$27,0,10*ROW('Water Data'!F24)))</f>
        <v/>
      </c>
      <c r="BZ30" s="262" t="str">
        <f ca="true">+IF(OFFSET('Water Data'!$F$28,0,10*ROW('Water Data'!F24))="","",OFFSET('Water Data'!$F$28,0,10*ROW('Water Data'!F24)))</f>
        <v/>
      </c>
      <c r="CA30" s="262" t="str">
        <f ca="true">+IF(OFFSET('Water Data'!$F$29,0,10*ROW('Water Data'!F24))="","",OFFSET('Water Data'!$F$29,0,10*ROW('Water Data'!F24)))</f>
        <v/>
      </c>
      <c r="CB30" s="262" t="str">
        <f ca="true">+IF(OFFSET('Water Data'!$G$27,0,10*ROW('Water Data'!G24))="","",OFFSET('Water Data'!$G$27,0,10*ROW('Water Data'!G24)))</f>
        <v/>
      </c>
      <c r="CC30" s="262" t="str">
        <f ca="true">+IF(OFFSET('Water Data'!$G$28,0,10*ROW('Water Data'!G24))="","",OFFSET('Water Data'!$G$28,0,10*ROW('Water Data'!G24)))</f>
        <v/>
      </c>
      <c r="CD30" s="262" t="str">
        <f ca="true">+IF(OFFSET('Water Data'!$G$29,0,10*ROW('Water Data'!G24))="","",OFFSET('Water Data'!$G$29,0,10*ROW('Water Data'!G24)))</f>
        <v/>
      </c>
      <c r="CE30" s="262" t="str">
        <f ca="true">+IF(OFFSET('Water Data'!$H$27,0,10*ROW('Water Data'!H24))="","",OFFSET('Water Data'!$H$27,0,10*ROW('Water Data'!H24)))</f>
        <v/>
      </c>
      <c r="CF30" s="262" t="str">
        <f ca="true">+IF(OFFSET('Water Data'!$H$28,0,10*ROW('Water Data'!H24))="","",OFFSET('Water Data'!$H$28,0,10*ROW('Water Data'!H24)))</f>
        <v/>
      </c>
      <c r="CG30" s="262" t="str">
        <f ca="true">+IF(OFFSET('Water Data'!$H$29,0,10*ROW('Water Data'!H24))="","",OFFSET('Water Data'!$H$29,0,10*ROW('Water Data'!H24)))</f>
        <v/>
      </c>
      <c r="CH30" s="262" t="str">
        <f ca="true">+IF(OFFSET('Water Data'!$I$27,0,10*ROW('Water Data'!I24))="","",OFFSET('Water Data'!$I$27,0,10*ROW('Water Data'!I24)))</f>
        <v/>
      </c>
      <c r="CI30" s="262" t="str">
        <f ca="true">+IF(OFFSET('Water Data'!$I$28,0,10*ROW('Water Data'!I24))="","",OFFSET('Water Data'!$I$28,0,10*ROW('Water Data'!I24)))</f>
        <v/>
      </c>
      <c r="CJ30" s="262" t="str">
        <f ca="true">+IF(OFFSET('Water Data'!$I$29,0,10*ROW('Water Data'!I24))="","",OFFSET('Water Data'!$I$29,0,10*ROW('Water Data'!I24)))</f>
        <v/>
      </c>
      <c r="CK30" s="262" t="str">
        <f ca="true">+IF(OFFSET('Sanitation Data'!$D$28,0,10*ROW('Sanitation Data'!D24))="","",OFFSET('Sanitation Data'!$D$28,0,10*ROW('Sanitation Data'!D24)))</f>
        <v/>
      </c>
      <c r="CL30" s="262" t="str">
        <f ca="true">+IF(OFFSET('Sanitation Data'!$D$29,0,10*ROW('Sanitation Data'!D24))="","",OFFSET('Sanitation Data'!$D$29,0,10*ROW('Sanitation Data'!D24)))</f>
        <v/>
      </c>
      <c r="CM30" s="262" t="str">
        <f ca="true">+IF(OFFSET('Sanitation Data'!$D$30,0,10*ROW('Sanitation Data'!D24))="","",OFFSET('Sanitation Data'!$D$30,0,10*ROW('Sanitation Data'!D24)))</f>
        <v/>
      </c>
      <c r="CN30" s="262" t="str">
        <f ca="true">+IF(OFFSET('Sanitation Data'!$D$31,0,10*ROW('Sanitation Data'!D24))="","",OFFSET('Sanitation Data'!$D$31,0,10*ROW('Sanitation Data'!D24)))</f>
        <v/>
      </c>
      <c r="CO30" s="262" t="str">
        <f ca="true">+IF(OFFSET('Sanitation Data'!$D$32,0,10*ROW('Sanitation Data'!D24))="","",OFFSET('Sanitation Data'!$D$32,0,10*ROW('Sanitation Data'!D24)))</f>
        <v/>
      </c>
      <c r="CP30" s="262" t="str">
        <f ca="true">+IF(OFFSET('Sanitation Data'!$E$28,0,10*ROW('Sanitation Data'!E24))="","",OFFSET('Sanitation Data'!$E$28,0,10*ROW('Sanitation Data'!E24)))</f>
        <v/>
      </c>
      <c r="CQ30" s="262" t="str">
        <f ca="true">+IF(OFFSET('Sanitation Data'!$E$29,0,10*ROW('Sanitation Data'!E24))="","",OFFSET('Sanitation Data'!$E$29,0,10*ROW('Sanitation Data'!E24)))</f>
        <v/>
      </c>
      <c r="CR30" s="262" t="str">
        <f ca="true">+IF(OFFSET('Sanitation Data'!$E$30,0,10*ROW('Sanitation Data'!E24))="","",OFFSET('Sanitation Data'!$E$30,0,10*ROW('Sanitation Data'!E24)))</f>
        <v/>
      </c>
      <c r="CS30" s="262" t="str">
        <f ca="true">+IF(OFFSET('Sanitation Data'!$E$31,0,10*ROW('Sanitation Data'!E24))="","",OFFSET('Sanitation Data'!$E$31,0,10*ROW('Sanitation Data'!E24)))</f>
        <v/>
      </c>
      <c r="CT30" s="262" t="str">
        <f ca="true">+IF(OFFSET('Sanitation Data'!$E$32,0,10*ROW('Sanitation Data'!E24))="","",OFFSET('Sanitation Data'!$E$32,0,10*ROW('Sanitation Data'!E24)))</f>
        <v/>
      </c>
      <c r="CU30" s="262" t="str">
        <f ca="true">+IF(OFFSET('Sanitation Data'!$F$28,0,10*ROW('Sanitation Data'!F24))="","",OFFSET('Sanitation Data'!$F$28,0,10*ROW('Sanitation Data'!F24)))</f>
        <v/>
      </c>
      <c r="CV30" s="262" t="str">
        <f ca="true">+IF(OFFSET('Sanitation Data'!$F$29,0,10*ROW('Sanitation Data'!F24))="","",OFFSET('Sanitation Data'!$F$29,0,10*ROW('Sanitation Data'!F24)))</f>
        <v/>
      </c>
      <c r="CW30" s="262" t="str">
        <f ca="true">+IF(OFFSET('Sanitation Data'!$F$30,0,10*ROW('Sanitation Data'!F24))="","",OFFSET('Sanitation Data'!$F$30,0,10*ROW('Sanitation Data'!F24)))</f>
        <v/>
      </c>
      <c r="CX30" s="262" t="str">
        <f ca="true">+IF(OFFSET('Sanitation Data'!$F$31,0,10*ROW('Sanitation Data'!F24))="","",OFFSET('Sanitation Data'!$F$31,0,10*ROW('Sanitation Data'!F24)))</f>
        <v/>
      </c>
      <c r="CY30" s="262" t="str">
        <f ca="true">+IF(OFFSET('Sanitation Data'!$F$32,0,10*ROW('Sanitation Data'!F24))="","",OFFSET('Sanitation Data'!$F$32,0,10*ROW('Sanitation Data'!F24)))</f>
        <v/>
      </c>
      <c r="CZ30" s="262" t="str">
        <f ca="true">+IF(OFFSET('Sanitation Data'!$G$28,0,10*ROW('Sanitation Data'!G24))="","",OFFSET('Sanitation Data'!$G$28,0,10*ROW('Sanitation Data'!G24)))</f>
        <v/>
      </c>
      <c r="DA30" s="262" t="str">
        <f ca="true">+IF(OFFSET('Sanitation Data'!$G$29,0,10*ROW('Sanitation Data'!G24))="","",OFFSET('Sanitation Data'!$G$29,0,10*ROW('Sanitation Data'!G24)))</f>
        <v/>
      </c>
      <c r="DB30" s="262" t="str">
        <f ca="true">+IF(OFFSET('Sanitation Data'!$G$30,0,10*ROW('Sanitation Data'!G24))="","",OFFSET('Sanitation Data'!$G$30,0,10*ROW('Sanitation Data'!G24)))</f>
        <v/>
      </c>
      <c r="DC30" s="262" t="str">
        <f ca="true">+IF(OFFSET('Sanitation Data'!$G$31,0,10*ROW('Sanitation Data'!G24))="","",OFFSET('Sanitation Data'!$G$31,0,10*ROW('Sanitation Data'!G24)))</f>
        <v/>
      </c>
      <c r="DD30" s="262" t="str">
        <f ca="true">+IF(OFFSET('Sanitation Data'!$G$32,0,10*ROW('Sanitation Data'!G24))="","",OFFSET('Sanitation Data'!$G$32,0,10*ROW('Sanitation Data'!G24)))</f>
        <v/>
      </c>
      <c r="DE30" s="262" t="str">
        <f ca="true">+IF(OFFSET('Sanitation Data'!$H$28,0,10*ROW('Sanitation Data'!H24))="","",OFFSET('Sanitation Data'!$H$28,0,10*ROW('Sanitation Data'!H24)))</f>
        <v/>
      </c>
      <c r="DF30" s="262" t="str">
        <f ca="true">+IF(OFFSET('Sanitation Data'!$H$29,0,10*ROW('Sanitation Data'!H24))="","",OFFSET('Sanitation Data'!$H$29,0,10*ROW('Sanitation Data'!H24)))</f>
        <v/>
      </c>
      <c r="DG30" s="262" t="str">
        <f ca="true">+IF(OFFSET('Sanitation Data'!$H$30,0,10*ROW('Sanitation Data'!H24))="","",OFFSET('Sanitation Data'!$H$30,0,10*ROW('Sanitation Data'!H24)))</f>
        <v/>
      </c>
      <c r="DH30" s="262" t="str">
        <f ca="true">+IF(OFFSET('Sanitation Data'!$H$31,0,10*ROW('Sanitation Data'!H24))="","",OFFSET('Sanitation Data'!$H$31,0,10*ROW('Sanitation Data'!H24)))</f>
        <v/>
      </c>
      <c r="DI30" s="262" t="str">
        <f ca="true">+IF(OFFSET('Sanitation Data'!$H$32,0,10*ROW('Sanitation Data'!H24))="","",OFFSET('Sanitation Data'!$H$32,0,10*ROW('Sanitation Data'!H24)))</f>
        <v/>
      </c>
      <c r="DJ30" s="262" t="str">
        <f ca="true">+IF(OFFSET('Sanitation Data'!$I$28,0,10*ROW('Sanitation Data'!I24))="","",OFFSET('Sanitation Data'!$I$28,0,10*ROW('Sanitation Data'!I24)))</f>
        <v/>
      </c>
      <c r="DK30" s="262" t="str">
        <f ca="true">+IF(OFFSET('Sanitation Data'!$I$29,0,10*ROW('Sanitation Data'!I24))="","",OFFSET('Sanitation Data'!$I$29,0,10*ROW('Sanitation Data'!I24)))</f>
        <v/>
      </c>
      <c r="DL30" s="262" t="str">
        <f ca="true">+IF(OFFSET('Sanitation Data'!$I$30,0,10*ROW('Sanitation Data'!I24))="","",OFFSET('Sanitation Data'!$I$30,0,10*ROW('Sanitation Data'!I24)))</f>
        <v/>
      </c>
      <c r="DM30" s="262" t="str">
        <f ca="true">+IF(OFFSET('Sanitation Data'!$I$31,0,10*ROW('Sanitation Data'!I24))="","",OFFSET('Sanitation Data'!$I$31,0,10*ROW('Sanitation Data'!I24)))</f>
        <v/>
      </c>
      <c r="DN30" s="262" t="str">
        <f ca="true">+IF(OFFSET('Sanitation Data'!$I$32,0,10*ROW('Sanitation Data'!I24))="","",OFFSET('Sanitation Data'!$I$32,0,10*ROW('Sanitation Data'!I24)))</f>
        <v/>
      </c>
      <c r="DO30" s="262" t="str">
        <f ca="true">+IF(OFFSET('Hygiene Data'!$D$11,0,10*ROW('Hygiene Data'!D24))="","",OFFSET('Hygiene Data'!$D$11,0,10*ROW('Hygiene Data'!D24)))</f>
        <v/>
      </c>
      <c r="DP30" s="262" t="str">
        <f ca="true">+IF(OFFSET('Hygiene Data'!$D$12,0,10*ROW('Hygiene Data'!D24))="","",OFFSET('Hygiene Data'!$D$12,0,10*ROW('Hygiene Data'!D24)))</f>
        <v/>
      </c>
      <c r="DQ30" s="262" t="str">
        <f ca="true">+IF(OFFSET('Hygiene Data'!$D$13,0,10*ROW('Hygiene Data'!D24))="","",OFFSET('Hygiene Data'!$D$13,0,10*ROW('Hygiene Data'!D24)))</f>
        <v/>
      </c>
      <c r="DR30" s="262" t="str">
        <f ca="true">+IF(OFFSET('Hygiene Data'!$E$11,0,10*ROW('Hygiene Data'!E24))="","",OFFSET('Hygiene Data'!$E$11,0,10*ROW('Hygiene Data'!E24)))</f>
        <v/>
      </c>
      <c r="DS30" s="262" t="str">
        <f ca="true">+IF(OFFSET('Hygiene Data'!$E$12,0,10*ROW('Hygiene Data'!E24))="","",OFFSET('Hygiene Data'!$E$12,0,10*ROW('Hygiene Data'!E24)))</f>
        <v/>
      </c>
      <c r="DT30" s="262" t="str">
        <f ca="true">+IF(OFFSET('Hygiene Data'!$E$13,0,10*ROW('Hygiene Data'!E24))="","",OFFSET('Hygiene Data'!$E$13,0,10*ROW('Hygiene Data'!E24)))</f>
        <v/>
      </c>
      <c r="DU30" s="262" t="str">
        <f ca="true">+IF(OFFSET('Hygiene Data'!$F$11,0,10*ROW('Hygiene Data'!F24))="","",OFFSET('Hygiene Data'!$F$11,0,10*ROW('Hygiene Data'!F24)))</f>
        <v/>
      </c>
      <c r="DV30" s="262" t="str">
        <f ca="true">+IF(OFFSET('Hygiene Data'!$F$12,0,10*ROW('Hygiene Data'!F24))="","",OFFSET('Hygiene Data'!$F$12,0,10*ROW('Hygiene Data'!F24)))</f>
        <v/>
      </c>
      <c r="DW30" s="262" t="str">
        <f ca="true">+IF(OFFSET('Hygiene Data'!$F$13,0,10*ROW('Hygiene Data'!F24))="","",OFFSET('Hygiene Data'!$F$13,0,10*ROW('Hygiene Data'!F24)))</f>
        <v/>
      </c>
      <c r="DX30" s="262" t="str">
        <f ca="true">+IF(OFFSET('Hygiene Data'!$G$11,0,10*ROW('Hygiene Data'!G24))="","",OFFSET('Hygiene Data'!$G$11,0,10*ROW('Hygiene Data'!G24)))</f>
        <v/>
      </c>
      <c r="DY30" s="262" t="str">
        <f ca="true">+IF(OFFSET('Hygiene Data'!$G$12,0,10*ROW('Hygiene Data'!G24))="","",OFFSET('Hygiene Data'!$G$12,0,10*ROW('Hygiene Data'!G24)))</f>
        <v/>
      </c>
      <c r="DZ30" s="262" t="str">
        <f ca="true">+IF(OFFSET('Hygiene Data'!$G$13,0,10*ROW('Hygiene Data'!G24))="","",OFFSET('Hygiene Data'!$G$13,0,10*ROW('Hygiene Data'!G24)))</f>
        <v/>
      </c>
      <c r="EA30" s="262" t="str">
        <f ca="true">+IF(OFFSET('Hygiene Data'!$H$11,0,10*ROW('Hygiene Data'!H24))="","",OFFSET('Hygiene Data'!$H$11,0,10*ROW('Hygiene Data'!H24)))</f>
        <v/>
      </c>
      <c r="EB30" s="262" t="str">
        <f ca="true">+IF(OFFSET('Hygiene Data'!$H$12,0,10*ROW('Hygiene Data'!H24))="","",OFFSET('Hygiene Data'!$H$12,0,10*ROW('Hygiene Data'!H24)))</f>
        <v/>
      </c>
      <c r="EC30" s="262" t="str">
        <f ca="true">+IF(OFFSET('Hygiene Data'!$H$13,0,10*ROW('Hygiene Data'!H24))="","",OFFSET('Hygiene Data'!$H$13,0,10*ROW('Hygiene Data'!H24)))</f>
        <v/>
      </c>
      <c r="ED30" s="262" t="str">
        <f ca="true">+IF(OFFSET('Hygiene Data'!$I$11,0,10*ROW('Hygiene Data'!I24))="","",OFFSET('Hygiene Data'!$I$11,0,10*ROW('Hygiene Data'!I24)))</f>
        <v/>
      </c>
      <c r="EE30" s="262" t="str">
        <f ca="true">+IF(OFFSET('Hygiene Data'!$I$12,0,10*ROW('Hygiene Data'!I24))="","",OFFSET('Hygiene Data'!$I$12,0,10*ROW('Hygiene Data'!I24)))</f>
        <v/>
      </c>
      <c r="EF30" s="262"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18"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2"/>
      <c r="BS31" s="262" t="str">
        <f ca="true">+IF(OFFSET('Water Data'!$D$27,0,10*ROW('Water Data'!D25))="","",OFFSET('Water Data'!$D$27,0,10*ROW('Water Data'!D25)))</f>
        <v/>
      </c>
      <c r="BT31" s="262" t="str">
        <f ca="true">+IF(OFFSET('Water Data'!$D$28,0,10*ROW('Water Data'!D25))="","",OFFSET('Water Data'!$D$28,0,10*ROW('Water Data'!D25)))</f>
        <v/>
      </c>
      <c r="BU31" s="262" t="str">
        <f ca="true">+IF(OFFSET('Water Data'!$D$29,0,10*ROW('Water Data'!D25))="","",OFFSET('Water Data'!$D$29,0,10*ROW('Water Data'!D25)))</f>
        <v/>
      </c>
      <c r="BV31" s="262" t="str">
        <f ca="true">+IF(OFFSET('Water Data'!$E$27,0,10*ROW('Water Data'!E25))="","",OFFSET('Water Data'!$E$27,0,10*ROW('Water Data'!E25)))</f>
        <v/>
      </c>
      <c r="BW31" s="262" t="str">
        <f ca="true">+IF(OFFSET('Water Data'!$E$28,0,10*ROW('Water Data'!E25))="","",OFFSET('Water Data'!$E$28,0,10*ROW('Water Data'!E25)))</f>
        <v/>
      </c>
      <c r="BX31" s="262" t="str">
        <f ca="true">+IF(OFFSET('Water Data'!$E$29,0,10*ROW('Water Data'!E25))="","",OFFSET('Water Data'!$E$29,0,10*ROW('Water Data'!E25)))</f>
        <v/>
      </c>
      <c r="BY31" s="262" t="str">
        <f ca="true">+IF(OFFSET('Water Data'!$F$27,0,10*ROW('Water Data'!F25))="","",OFFSET('Water Data'!$F$27,0,10*ROW('Water Data'!F25)))</f>
        <v/>
      </c>
      <c r="BZ31" s="262" t="str">
        <f ca="true">+IF(OFFSET('Water Data'!$F$28,0,10*ROW('Water Data'!F25))="","",OFFSET('Water Data'!$F$28,0,10*ROW('Water Data'!F25)))</f>
        <v/>
      </c>
      <c r="CA31" s="262" t="str">
        <f ca="true">+IF(OFFSET('Water Data'!$F$29,0,10*ROW('Water Data'!F25))="","",OFFSET('Water Data'!$F$29,0,10*ROW('Water Data'!F25)))</f>
        <v/>
      </c>
      <c r="CB31" s="262" t="str">
        <f ca="true">+IF(OFFSET('Water Data'!$G$27,0,10*ROW('Water Data'!G25))="","",OFFSET('Water Data'!$G$27,0,10*ROW('Water Data'!G25)))</f>
        <v/>
      </c>
      <c r="CC31" s="262" t="str">
        <f ca="true">+IF(OFFSET('Water Data'!$G$28,0,10*ROW('Water Data'!G25))="","",OFFSET('Water Data'!$G$28,0,10*ROW('Water Data'!G25)))</f>
        <v/>
      </c>
      <c r="CD31" s="262" t="str">
        <f ca="true">+IF(OFFSET('Water Data'!$G$29,0,10*ROW('Water Data'!G25))="","",OFFSET('Water Data'!$G$29,0,10*ROW('Water Data'!G25)))</f>
        <v/>
      </c>
      <c r="CE31" s="262" t="str">
        <f ca="true">+IF(OFFSET('Water Data'!$H$27,0,10*ROW('Water Data'!H25))="","",OFFSET('Water Data'!$H$27,0,10*ROW('Water Data'!H25)))</f>
        <v/>
      </c>
      <c r="CF31" s="262" t="str">
        <f ca="true">+IF(OFFSET('Water Data'!$H$28,0,10*ROW('Water Data'!H25))="","",OFFSET('Water Data'!$H$28,0,10*ROW('Water Data'!H25)))</f>
        <v/>
      </c>
      <c r="CG31" s="262" t="str">
        <f ca="true">+IF(OFFSET('Water Data'!$H$29,0,10*ROW('Water Data'!H25))="","",OFFSET('Water Data'!$H$29,0,10*ROW('Water Data'!H25)))</f>
        <v/>
      </c>
      <c r="CH31" s="262" t="str">
        <f ca="true">+IF(OFFSET('Water Data'!$I$27,0,10*ROW('Water Data'!I25))="","",OFFSET('Water Data'!$I$27,0,10*ROW('Water Data'!I25)))</f>
        <v/>
      </c>
      <c r="CI31" s="262" t="str">
        <f ca="true">+IF(OFFSET('Water Data'!$I$28,0,10*ROW('Water Data'!I25))="","",OFFSET('Water Data'!$I$28,0,10*ROW('Water Data'!I25)))</f>
        <v/>
      </c>
      <c r="CJ31" s="262" t="str">
        <f ca="true">+IF(OFFSET('Water Data'!$I$29,0,10*ROW('Water Data'!I25))="","",OFFSET('Water Data'!$I$29,0,10*ROW('Water Data'!I25)))</f>
        <v/>
      </c>
      <c r="CK31" s="262" t="str">
        <f ca="true">+IF(OFFSET('Sanitation Data'!$D$28,0,10*ROW('Sanitation Data'!D25))="","",OFFSET('Sanitation Data'!$D$28,0,10*ROW('Sanitation Data'!D25)))</f>
        <v/>
      </c>
      <c r="CL31" s="262" t="str">
        <f ca="true">+IF(OFFSET('Sanitation Data'!$D$29,0,10*ROW('Sanitation Data'!D25))="","",OFFSET('Sanitation Data'!$D$29,0,10*ROW('Sanitation Data'!D25)))</f>
        <v/>
      </c>
      <c r="CM31" s="262" t="str">
        <f ca="true">+IF(OFFSET('Sanitation Data'!$D$30,0,10*ROW('Sanitation Data'!D25))="","",OFFSET('Sanitation Data'!$D$30,0,10*ROW('Sanitation Data'!D25)))</f>
        <v/>
      </c>
      <c r="CN31" s="262" t="str">
        <f ca="true">+IF(OFFSET('Sanitation Data'!$D$31,0,10*ROW('Sanitation Data'!D25))="","",OFFSET('Sanitation Data'!$D$31,0,10*ROW('Sanitation Data'!D25)))</f>
        <v/>
      </c>
      <c r="CO31" s="262" t="str">
        <f ca="true">+IF(OFFSET('Sanitation Data'!$D$32,0,10*ROW('Sanitation Data'!D25))="","",OFFSET('Sanitation Data'!$D$32,0,10*ROW('Sanitation Data'!D25)))</f>
        <v/>
      </c>
      <c r="CP31" s="262" t="str">
        <f ca="true">+IF(OFFSET('Sanitation Data'!$E$28,0,10*ROW('Sanitation Data'!E25))="","",OFFSET('Sanitation Data'!$E$28,0,10*ROW('Sanitation Data'!E25)))</f>
        <v/>
      </c>
      <c r="CQ31" s="262" t="str">
        <f ca="true">+IF(OFFSET('Sanitation Data'!$E$29,0,10*ROW('Sanitation Data'!E25))="","",OFFSET('Sanitation Data'!$E$29,0,10*ROW('Sanitation Data'!E25)))</f>
        <v/>
      </c>
      <c r="CR31" s="262" t="str">
        <f ca="true">+IF(OFFSET('Sanitation Data'!$E$30,0,10*ROW('Sanitation Data'!E25))="","",OFFSET('Sanitation Data'!$E$30,0,10*ROW('Sanitation Data'!E25)))</f>
        <v/>
      </c>
      <c r="CS31" s="262" t="str">
        <f ca="true">+IF(OFFSET('Sanitation Data'!$E$31,0,10*ROW('Sanitation Data'!E25))="","",OFFSET('Sanitation Data'!$E$31,0,10*ROW('Sanitation Data'!E25)))</f>
        <v/>
      </c>
      <c r="CT31" s="262" t="str">
        <f ca="true">+IF(OFFSET('Sanitation Data'!$E$32,0,10*ROW('Sanitation Data'!E25))="","",OFFSET('Sanitation Data'!$E$32,0,10*ROW('Sanitation Data'!E25)))</f>
        <v/>
      </c>
      <c r="CU31" s="262" t="str">
        <f ca="true">+IF(OFFSET('Sanitation Data'!$F$28,0,10*ROW('Sanitation Data'!F25))="","",OFFSET('Sanitation Data'!$F$28,0,10*ROW('Sanitation Data'!F25)))</f>
        <v/>
      </c>
      <c r="CV31" s="262" t="str">
        <f ca="true">+IF(OFFSET('Sanitation Data'!$F$29,0,10*ROW('Sanitation Data'!F25))="","",OFFSET('Sanitation Data'!$F$29,0,10*ROW('Sanitation Data'!F25)))</f>
        <v/>
      </c>
      <c r="CW31" s="262" t="str">
        <f ca="true">+IF(OFFSET('Sanitation Data'!$F$30,0,10*ROW('Sanitation Data'!F25))="","",OFFSET('Sanitation Data'!$F$30,0,10*ROW('Sanitation Data'!F25)))</f>
        <v/>
      </c>
      <c r="CX31" s="262" t="str">
        <f ca="true">+IF(OFFSET('Sanitation Data'!$F$31,0,10*ROW('Sanitation Data'!F25))="","",OFFSET('Sanitation Data'!$F$31,0,10*ROW('Sanitation Data'!F25)))</f>
        <v/>
      </c>
      <c r="CY31" s="262" t="str">
        <f ca="true">+IF(OFFSET('Sanitation Data'!$F$32,0,10*ROW('Sanitation Data'!F25))="","",OFFSET('Sanitation Data'!$F$32,0,10*ROW('Sanitation Data'!F25)))</f>
        <v/>
      </c>
      <c r="CZ31" s="262" t="str">
        <f ca="true">+IF(OFFSET('Sanitation Data'!$G$28,0,10*ROW('Sanitation Data'!G25))="","",OFFSET('Sanitation Data'!$G$28,0,10*ROW('Sanitation Data'!G25)))</f>
        <v/>
      </c>
      <c r="DA31" s="262" t="str">
        <f ca="true">+IF(OFFSET('Sanitation Data'!$G$29,0,10*ROW('Sanitation Data'!G25))="","",OFFSET('Sanitation Data'!$G$29,0,10*ROW('Sanitation Data'!G25)))</f>
        <v/>
      </c>
      <c r="DB31" s="262" t="str">
        <f ca="true">+IF(OFFSET('Sanitation Data'!$G$30,0,10*ROW('Sanitation Data'!G25))="","",OFFSET('Sanitation Data'!$G$30,0,10*ROW('Sanitation Data'!G25)))</f>
        <v/>
      </c>
      <c r="DC31" s="262" t="str">
        <f ca="true">+IF(OFFSET('Sanitation Data'!$G$31,0,10*ROW('Sanitation Data'!G25))="","",OFFSET('Sanitation Data'!$G$31,0,10*ROW('Sanitation Data'!G25)))</f>
        <v/>
      </c>
      <c r="DD31" s="262" t="str">
        <f ca="true">+IF(OFFSET('Sanitation Data'!$G$32,0,10*ROW('Sanitation Data'!G25))="","",OFFSET('Sanitation Data'!$G$32,0,10*ROW('Sanitation Data'!G25)))</f>
        <v/>
      </c>
      <c r="DE31" s="262" t="str">
        <f ca="true">+IF(OFFSET('Sanitation Data'!$H$28,0,10*ROW('Sanitation Data'!H25))="","",OFFSET('Sanitation Data'!$H$28,0,10*ROW('Sanitation Data'!H25)))</f>
        <v/>
      </c>
      <c r="DF31" s="262" t="str">
        <f ca="true">+IF(OFFSET('Sanitation Data'!$H$29,0,10*ROW('Sanitation Data'!H25))="","",OFFSET('Sanitation Data'!$H$29,0,10*ROW('Sanitation Data'!H25)))</f>
        <v/>
      </c>
      <c r="DG31" s="262" t="str">
        <f ca="true">+IF(OFFSET('Sanitation Data'!$H$30,0,10*ROW('Sanitation Data'!H25))="","",OFFSET('Sanitation Data'!$H$30,0,10*ROW('Sanitation Data'!H25)))</f>
        <v/>
      </c>
      <c r="DH31" s="262" t="str">
        <f ca="true">+IF(OFFSET('Sanitation Data'!$H$31,0,10*ROW('Sanitation Data'!H25))="","",OFFSET('Sanitation Data'!$H$31,0,10*ROW('Sanitation Data'!H25)))</f>
        <v/>
      </c>
      <c r="DI31" s="262" t="str">
        <f ca="true">+IF(OFFSET('Sanitation Data'!$H$32,0,10*ROW('Sanitation Data'!H25))="","",OFFSET('Sanitation Data'!$H$32,0,10*ROW('Sanitation Data'!H25)))</f>
        <v/>
      </c>
      <c r="DJ31" s="262" t="str">
        <f ca="true">+IF(OFFSET('Sanitation Data'!$I$28,0,10*ROW('Sanitation Data'!I25))="","",OFFSET('Sanitation Data'!$I$28,0,10*ROW('Sanitation Data'!I25)))</f>
        <v/>
      </c>
      <c r="DK31" s="262" t="str">
        <f ca="true">+IF(OFFSET('Sanitation Data'!$I$29,0,10*ROW('Sanitation Data'!I25))="","",OFFSET('Sanitation Data'!$I$29,0,10*ROW('Sanitation Data'!I25)))</f>
        <v/>
      </c>
      <c r="DL31" s="262" t="str">
        <f ca="true">+IF(OFFSET('Sanitation Data'!$I$30,0,10*ROW('Sanitation Data'!I25))="","",OFFSET('Sanitation Data'!$I$30,0,10*ROW('Sanitation Data'!I25)))</f>
        <v/>
      </c>
      <c r="DM31" s="262" t="str">
        <f ca="true">+IF(OFFSET('Sanitation Data'!$I$31,0,10*ROW('Sanitation Data'!I25))="","",OFFSET('Sanitation Data'!$I$31,0,10*ROW('Sanitation Data'!I25)))</f>
        <v/>
      </c>
      <c r="DN31" s="262" t="str">
        <f ca="true">+IF(OFFSET('Sanitation Data'!$I$32,0,10*ROW('Sanitation Data'!I25))="","",OFFSET('Sanitation Data'!$I$32,0,10*ROW('Sanitation Data'!I25)))</f>
        <v/>
      </c>
      <c r="DO31" s="262" t="str">
        <f ca="true">+IF(OFFSET('Hygiene Data'!$D$11,0,10*ROW('Hygiene Data'!D25))="","",OFFSET('Hygiene Data'!$D$11,0,10*ROW('Hygiene Data'!D25)))</f>
        <v/>
      </c>
      <c r="DP31" s="262" t="str">
        <f ca="true">+IF(OFFSET('Hygiene Data'!$D$12,0,10*ROW('Hygiene Data'!D25))="","",OFFSET('Hygiene Data'!$D$12,0,10*ROW('Hygiene Data'!D25)))</f>
        <v/>
      </c>
      <c r="DQ31" s="262" t="str">
        <f ca="true">+IF(OFFSET('Hygiene Data'!$D$13,0,10*ROW('Hygiene Data'!D25))="","",OFFSET('Hygiene Data'!$D$13,0,10*ROW('Hygiene Data'!D25)))</f>
        <v/>
      </c>
      <c r="DR31" s="262" t="str">
        <f ca="true">+IF(OFFSET('Hygiene Data'!$E$11,0,10*ROW('Hygiene Data'!E25))="","",OFFSET('Hygiene Data'!$E$11,0,10*ROW('Hygiene Data'!E25)))</f>
        <v/>
      </c>
      <c r="DS31" s="262" t="str">
        <f ca="true">+IF(OFFSET('Hygiene Data'!$E$12,0,10*ROW('Hygiene Data'!E25))="","",OFFSET('Hygiene Data'!$E$12,0,10*ROW('Hygiene Data'!E25)))</f>
        <v/>
      </c>
      <c r="DT31" s="262" t="str">
        <f ca="true">+IF(OFFSET('Hygiene Data'!$E$13,0,10*ROW('Hygiene Data'!E25))="","",OFFSET('Hygiene Data'!$E$13,0,10*ROW('Hygiene Data'!E25)))</f>
        <v/>
      </c>
      <c r="DU31" s="262" t="str">
        <f ca="true">+IF(OFFSET('Hygiene Data'!$F$11,0,10*ROW('Hygiene Data'!F25))="","",OFFSET('Hygiene Data'!$F$11,0,10*ROW('Hygiene Data'!F25)))</f>
        <v/>
      </c>
      <c r="DV31" s="262" t="str">
        <f ca="true">+IF(OFFSET('Hygiene Data'!$F$12,0,10*ROW('Hygiene Data'!F25))="","",OFFSET('Hygiene Data'!$F$12,0,10*ROW('Hygiene Data'!F25)))</f>
        <v/>
      </c>
      <c r="DW31" s="262" t="str">
        <f ca="true">+IF(OFFSET('Hygiene Data'!$F$13,0,10*ROW('Hygiene Data'!F25))="","",OFFSET('Hygiene Data'!$F$13,0,10*ROW('Hygiene Data'!F25)))</f>
        <v/>
      </c>
      <c r="DX31" s="262" t="str">
        <f ca="true">+IF(OFFSET('Hygiene Data'!$G$11,0,10*ROW('Hygiene Data'!G25))="","",OFFSET('Hygiene Data'!$G$11,0,10*ROW('Hygiene Data'!G25)))</f>
        <v/>
      </c>
      <c r="DY31" s="262" t="str">
        <f ca="true">+IF(OFFSET('Hygiene Data'!$G$12,0,10*ROW('Hygiene Data'!G25))="","",OFFSET('Hygiene Data'!$G$12,0,10*ROW('Hygiene Data'!G25)))</f>
        <v/>
      </c>
      <c r="DZ31" s="262" t="str">
        <f ca="true">+IF(OFFSET('Hygiene Data'!$G$13,0,10*ROW('Hygiene Data'!G25))="","",OFFSET('Hygiene Data'!$G$13,0,10*ROW('Hygiene Data'!G25)))</f>
        <v/>
      </c>
      <c r="EA31" s="262" t="str">
        <f ca="true">+IF(OFFSET('Hygiene Data'!$H$11,0,10*ROW('Hygiene Data'!H25))="","",OFFSET('Hygiene Data'!$H$11,0,10*ROW('Hygiene Data'!H25)))</f>
        <v/>
      </c>
      <c r="EB31" s="262" t="str">
        <f ca="true">+IF(OFFSET('Hygiene Data'!$H$12,0,10*ROW('Hygiene Data'!H25))="","",OFFSET('Hygiene Data'!$H$12,0,10*ROW('Hygiene Data'!H25)))</f>
        <v/>
      </c>
      <c r="EC31" s="262" t="str">
        <f ca="true">+IF(OFFSET('Hygiene Data'!$H$13,0,10*ROW('Hygiene Data'!H25))="","",OFFSET('Hygiene Data'!$H$13,0,10*ROW('Hygiene Data'!H25)))</f>
        <v/>
      </c>
      <c r="ED31" s="262" t="str">
        <f ca="true">+IF(OFFSET('Hygiene Data'!$I$11,0,10*ROW('Hygiene Data'!I25))="","",OFFSET('Hygiene Data'!$I$11,0,10*ROW('Hygiene Data'!I25)))</f>
        <v/>
      </c>
      <c r="EE31" s="262" t="str">
        <f ca="true">+IF(OFFSET('Hygiene Data'!$I$12,0,10*ROW('Hygiene Data'!I25))="","",OFFSET('Hygiene Data'!$I$12,0,10*ROW('Hygiene Data'!I25)))</f>
        <v/>
      </c>
      <c r="EF31" s="262"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18"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2"/>
      <c r="BS32" s="262" t="str">
        <f ca="true">+IF(OFFSET('Water Data'!$D$27,0,10*ROW('Water Data'!D26))="","",OFFSET('Water Data'!$D$27,0,10*ROW('Water Data'!D26)))</f>
        <v/>
      </c>
      <c r="BT32" s="262" t="str">
        <f ca="true">+IF(OFFSET('Water Data'!$D$28,0,10*ROW('Water Data'!D26))="","",OFFSET('Water Data'!$D$28,0,10*ROW('Water Data'!D26)))</f>
        <v/>
      </c>
      <c r="BU32" s="262" t="str">
        <f ca="true">+IF(OFFSET('Water Data'!$D$29,0,10*ROW('Water Data'!D26))="","",OFFSET('Water Data'!$D$29,0,10*ROW('Water Data'!D26)))</f>
        <v/>
      </c>
      <c r="BV32" s="262" t="str">
        <f ca="true">+IF(OFFSET('Water Data'!$E$27,0,10*ROW('Water Data'!E26))="","",OFFSET('Water Data'!$E$27,0,10*ROW('Water Data'!E26)))</f>
        <v/>
      </c>
      <c r="BW32" s="262" t="str">
        <f ca="true">+IF(OFFSET('Water Data'!$E$28,0,10*ROW('Water Data'!E26))="","",OFFSET('Water Data'!$E$28,0,10*ROW('Water Data'!E26)))</f>
        <v/>
      </c>
      <c r="BX32" s="262" t="str">
        <f ca="true">+IF(OFFSET('Water Data'!$E$29,0,10*ROW('Water Data'!E26))="","",OFFSET('Water Data'!$E$29,0,10*ROW('Water Data'!E26)))</f>
        <v/>
      </c>
      <c r="BY32" s="262" t="str">
        <f ca="true">+IF(OFFSET('Water Data'!$F$27,0,10*ROW('Water Data'!F26))="","",OFFSET('Water Data'!$F$27,0,10*ROW('Water Data'!F26)))</f>
        <v/>
      </c>
      <c r="BZ32" s="262" t="str">
        <f ca="true">+IF(OFFSET('Water Data'!$F$28,0,10*ROW('Water Data'!F26))="","",OFFSET('Water Data'!$F$28,0,10*ROW('Water Data'!F26)))</f>
        <v/>
      </c>
      <c r="CA32" s="262" t="str">
        <f ca="true">+IF(OFFSET('Water Data'!$F$29,0,10*ROW('Water Data'!F26))="","",OFFSET('Water Data'!$F$29,0,10*ROW('Water Data'!F26)))</f>
        <v/>
      </c>
      <c r="CB32" s="262" t="str">
        <f ca="true">+IF(OFFSET('Water Data'!$G$27,0,10*ROW('Water Data'!G26))="","",OFFSET('Water Data'!$G$27,0,10*ROW('Water Data'!G26)))</f>
        <v/>
      </c>
      <c r="CC32" s="262" t="str">
        <f ca="true">+IF(OFFSET('Water Data'!$G$28,0,10*ROW('Water Data'!G26))="","",OFFSET('Water Data'!$G$28,0,10*ROW('Water Data'!G26)))</f>
        <v/>
      </c>
      <c r="CD32" s="262" t="str">
        <f ca="true">+IF(OFFSET('Water Data'!$G$29,0,10*ROW('Water Data'!G26))="","",OFFSET('Water Data'!$G$29,0,10*ROW('Water Data'!G26)))</f>
        <v/>
      </c>
      <c r="CE32" s="262" t="str">
        <f ca="true">+IF(OFFSET('Water Data'!$H$27,0,10*ROW('Water Data'!H26))="","",OFFSET('Water Data'!$H$27,0,10*ROW('Water Data'!H26)))</f>
        <v/>
      </c>
      <c r="CF32" s="262" t="str">
        <f ca="true">+IF(OFFSET('Water Data'!$H$28,0,10*ROW('Water Data'!H26))="","",OFFSET('Water Data'!$H$28,0,10*ROW('Water Data'!H26)))</f>
        <v/>
      </c>
      <c r="CG32" s="262" t="str">
        <f ca="true">+IF(OFFSET('Water Data'!$H$29,0,10*ROW('Water Data'!H26))="","",OFFSET('Water Data'!$H$29,0,10*ROW('Water Data'!H26)))</f>
        <v/>
      </c>
      <c r="CH32" s="262" t="str">
        <f ca="true">+IF(OFFSET('Water Data'!$I$27,0,10*ROW('Water Data'!I26))="","",OFFSET('Water Data'!$I$27,0,10*ROW('Water Data'!I26)))</f>
        <v/>
      </c>
      <c r="CI32" s="262" t="str">
        <f ca="true">+IF(OFFSET('Water Data'!$I$28,0,10*ROW('Water Data'!I26))="","",OFFSET('Water Data'!$I$28,0,10*ROW('Water Data'!I26)))</f>
        <v/>
      </c>
      <c r="CJ32" s="262" t="str">
        <f ca="true">+IF(OFFSET('Water Data'!$I$29,0,10*ROW('Water Data'!I26))="","",OFFSET('Water Data'!$I$29,0,10*ROW('Water Data'!I26)))</f>
        <v/>
      </c>
      <c r="CK32" s="262" t="str">
        <f ca="true">+IF(OFFSET('Sanitation Data'!$D$28,0,10*ROW('Sanitation Data'!D26))="","",OFFSET('Sanitation Data'!$D$28,0,10*ROW('Sanitation Data'!D26)))</f>
        <v/>
      </c>
      <c r="CL32" s="262" t="str">
        <f ca="true">+IF(OFFSET('Sanitation Data'!$D$29,0,10*ROW('Sanitation Data'!D26))="","",OFFSET('Sanitation Data'!$D$29,0,10*ROW('Sanitation Data'!D26)))</f>
        <v/>
      </c>
      <c r="CM32" s="262" t="str">
        <f ca="true">+IF(OFFSET('Sanitation Data'!$D$30,0,10*ROW('Sanitation Data'!D26))="","",OFFSET('Sanitation Data'!$D$30,0,10*ROW('Sanitation Data'!D26)))</f>
        <v/>
      </c>
      <c r="CN32" s="262" t="str">
        <f ca="true">+IF(OFFSET('Sanitation Data'!$D$31,0,10*ROW('Sanitation Data'!D26))="","",OFFSET('Sanitation Data'!$D$31,0,10*ROW('Sanitation Data'!D26)))</f>
        <v/>
      </c>
      <c r="CO32" s="262" t="str">
        <f ca="true">+IF(OFFSET('Sanitation Data'!$D$32,0,10*ROW('Sanitation Data'!D26))="","",OFFSET('Sanitation Data'!$D$32,0,10*ROW('Sanitation Data'!D26)))</f>
        <v/>
      </c>
      <c r="CP32" s="262" t="str">
        <f ca="true">+IF(OFFSET('Sanitation Data'!$E$28,0,10*ROW('Sanitation Data'!E26))="","",OFFSET('Sanitation Data'!$E$28,0,10*ROW('Sanitation Data'!E26)))</f>
        <v/>
      </c>
      <c r="CQ32" s="262" t="str">
        <f ca="true">+IF(OFFSET('Sanitation Data'!$E$29,0,10*ROW('Sanitation Data'!E26))="","",OFFSET('Sanitation Data'!$E$29,0,10*ROW('Sanitation Data'!E26)))</f>
        <v/>
      </c>
      <c r="CR32" s="262" t="str">
        <f ca="true">+IF(OFFSET('Sanitation Data'!$E$30,0,10*ROW('Sanitation Data'!E26))="","",OFFSET('Sanitation Data'!$E$30,0,10*ROW('Sanitation Data'!E26)))</f>
        <v/>
      </c>
      <c r="CS32" s="262" t="str">
        <f ca="true">+IF(OFFSET('Sanitation Data'!$E$31,0,10*ROW('Sanitation Data'!E26))="","",OFFSET('Sanitation Data'!$E$31,0,10*ROW('Sanitation Data'!E26)))</f>
        <v/>
      </c>
      <c r="CT32" s="262" t="str">
        <f ca="true">+IF(OFFSET('Sanitation Data'!$E$32,0,10*ROW('Sanitation Data'!E26))="","",OFFSET('Sanitation Data'!$E$32,0,10*ROW('Sanitation Data'!E26)))</f>
        <v/>
      </c>
      <c r="CU32" s="262" t="str">
        <f ca="true">+IF(OFFSET('Sanitation Data'!$F$28,0,10*ROW('Sanitation Data'!F26))="","",OFFSET('Sanitation Data'!$F$28,0,10*ROW('Sanitation Data'!F26)))</f>
        <v/>
      </c>
      <c r="CV32" s="262" t="str">
        <f ca="true">+IF(OFFSET('Sanitation Data'!$F$29,0,10*ROW('Sanitation Data'!F26))="","",OFFSET('Sanitation Data'!$F$29,0,10*ROW('Sanitation Data'!F26)))</f>
        <v/>
      </c>
      <c r="CW32" s="262" t="str">
        <f ca="true">+IF(OFFSET('Sanitation Data'!$F$30,0,10*ROW('Sanitation Data'!F26))="","",OFFSET('Sanitation Data'!$F$30,0,10*ROW('Sanitation Data'!F26)))</f>
        <v/>
      </c>
      <c r="CX32" s="262" t="str">
        <f ca="true">+IF(OFFSET('Sanitation Data'!$F$31,0,10*ROW('Sanitation Data'!F26))="","",OFFSET('Sanitation Data'!$F$31,0,10*ROW('Sanitation Data'!F26)))</f>
        <v/>
      </c>
      <c r="CY32" s="262" t="str">
        <f ca="true">+IF(OFFSET('Sanitation Data'!$F$32,0,10*ROW('Sanitation Data'!F26))="","",OFFSET('Sanitation Data'!$F$32,0,10*ROW('Sanitation Data'!F26)))</f>
        <v/>
      </c>
      <c r="CZ32" s="262" t="str">
        <f ca="true">+IF(OFFSET('Sanitation Data'!$G$28,0,10*ROW('Sanitation Data'!G26))="","",OFFSET('Sanitation Data'!$G$28,0,10*ROW('Sanitation Data'!G26)))</f>
        <v/>
      </c>
      <c r="DA32" s="262" t="str">
        <f ca="true">+IF(OFFSET('Sanitation Data'!$G$29,0,10*ROW('Sanitation Data'!G26))="","",OFFSET('Sanitation Data'!$G$29,0,10*ROW('Sanitation Data'!G26)))</f>
        <v/>
      </c>
      <c r="DB32" s="262" t="str">
        <f ca="true">+IF(OFFSET('Sanitation Data'!$G$30,0,10*ROW('Sanitation Data'!G26))="","",OFFSET('Sanitation Data'!$G$30,0,10*ROW('Sanitation Data'!G26)))</f>
        <v/>
      </c>
      <c r="DC32" s="262" t="str">
        <f ca="true">+IF(OFFSET('Sanitation Data'!$G$31,0,10*ROW('Sanitation Data'!G26))="","",OFFSET('Sanitation Data'!$G$31,0,10*ROW('Sanitation Data'!G26)))</f>
        <v/>
      </c>
      <c r="DD32" s="262" t="str">
        <f ca="true">+IF(OFFSET('Sanitation Data'!$G$32,0,10*ROW('Sanitation Data'!G26))="","",OFFSET('Sanitation Data'!$G$32,0,10*ROW('Sanitation Data'!G26)))</f>
        <v/>
      </c>
      <c r="DE32" s="262" t="str">
        <f ca="true">+IF(OFFSET('Sanitation Data'!$H$28,0,10*ROW('Sanitation Data'!H26))="","",OFFSET('Sanitation Data'!$H$28,0,10*ROW('Sanitation Data'!H26)))</f>
        <v/>
      </c>
      <c r="DF32" s="262" t="str">
        <f ca="true">+IF(OFFSET('Sanitation Data'!$H$29,0,10*ROW('Sanitation Data'!H26))="","",OFFSET('Sanitation Data'!$H$29,0,10*ROW('Sanitation Data'!H26)))</f>
        <v/>
      </c>
      <c r="DG32" s="262" t="str">
        <f ca="true">+IF(OFFSET('Sanitation Data'!$H$30,0,10*ROW('Sanitation Data'!H26))="","",OFFSET('Sanitation Data'!$H$30,0,10*ROW('Sanitation Data'!H26)))</f>
        <v/>
      </c>
      <c r="DH32" s="262" t="str">
        <f ca="true">+IF(OFFSET('Sanitation Data'!$H$31,0,10*ROW('Sanitation Data'!H26))="","",OFFSET('Sanitation Data'!$H$31,0,10*ROW('Sanitation Data'!H26)))</f>
        <v/>
      </c>
      <c r="DI32" s="262" t="str">
        <f ca="true">+IF(OFFSET('Sanitation Data'!$H$32,0,10*ROW('Sanitation Data'!H26))="","",OFFSET('Sanitation Data'!$H$32,0,10*ROW('Sanitation Data'!H26)))</f>
        <v/>
      </c>
      <c r="DJ32" s="262" t="str">
        <f ca="true">+IF(OFFSET('Sanitation Data'!$I$28,0,10*ROW('Sanitation Data'!I26))="","",OFFSET('Sanitation Data'!$I$28,0,10*ROW('Sanitation Data'!I26)))</f>
        <v/>
      </c>
      <c r="DK32" s="262" t="str">
        <f ca="true">+IF(OFFSET('Sanitation Data'!$I$29,0,10*ROW('Sanitation Data'!I26))="","",OFFSET('Sanitation Data'!$I$29,0,10*ROW('Sanitation Data'!I26)))</f>
        <v/>
      </c>
      <c r="DL32" s="262" t="str">
        <f ca="true">+IF(OFFSET('Sanitation Data'!$I$30,0,10*ROW('Sanitation Data'!I26))="","",OFFSET('Sanitation Data'!$I$30,0,10*ROW('Sanitation Data'!I26)))</f>
        <v/>
      </c>
      <c r="DM32" s="262" t="str">
        <f ca="true">+IF(OFFSET('Sanitation Data'!$I$31,0,10*ROW('Sanitation Data'!I26))="","",OFFSET('Sanitation Data'!$I$31,0,10*ROW('Sanitation Data'!I26)))</f>
        <v/>
      </c>
      <c r="DN32" s="262" t="str">
        <f ca="true">+IF(OFFSET('Sanitation Data'!$I$32,0,10*ROW('Sanitation Data'!I26))="","",OFFSET('Sanitation Data'!$I$32,0,10*ROW('Sanitation Data'!I26)))</f>
        <v/>
      </c>
      <c r="DO32" s="262" t="str">
        <f ca="true">+IF(OFFSET('Hygiene Data'!$D$11,0,10*ROW('Hygiene Data'!D26))="","",OFFSET('Hygiene Data'!$D$11,0,10*ROW('Hygiene Data'!D26)))</f>
        <v/>
      </c>
      <c r="DP32" s="262" t="str">
        <f ca="true">+IF(OFFSET('Hygiene Data'!$D$12,0,10*ROW('Hygiene Data'!D26))="","",OFFSET('Hygiene Data'!$D$12,0,10*ROW('Hygiene Data'!D26)))</f>
        <v/>
      </c>
      <c r="DQ32" s="262" t="str">
        <f ca="true">+IF(OFFSET('Hygiene Data'!$D$13,0,10*ROW('Hygiene Data'!D26))="","",OFFSET('Hygiene Data'!$D$13,0,10*ROW('Hygiene Data'!D26)))</f>
        <v/>
      </c>
      <c r="DR32" s="262" t="str">
        <f ca="true">+IF(OFFSET('Hygiene Data'!$E$11,0,10*ROW('Hygiene Data'!E26))="","",OFFSET('Hygiene Data'!$E$11,0,10*ROW('Hygiene Data'!E26)))</f>
        <v/>
      </c>
      <c r="DS32" s="262" t="str">
        <f ca="true">+IF(OFFSET('Hygiene Data'!$E$12,0,10*ROW('Hygiene Data'!E26))="","",OFFSET('Hygiene Data'!$E$12,0,10*ROW('Hygiene Data'!E26)))</f>
        <v/>
      </c>
      <c r="DT32" s="262" t="str">
        <f ca="true">+IF(OFFSET('Hygiene Data'!$E$13,0,10*ROW('Hygiene Data'!E26))="","",OFFSET('Hygiene Data'!$E$13,0,10*ROW('Hygiene Data'!E26)))</f>
        <v/>
      </c>
      <c r="DU32" s="262" t="str">
        <f ca="true">+IF(OFFSET('Hygiene Data'!$F$11,0,10*ROW('Hygiene Data'!F26))="","",OFFSET('Hygiene Data'!$F$11,0,10*ROW('Hygiene Data'!F26)))</f>
        <v/>
      </c>
      <c r="DV32" s="262" t="str">
        <f ca="true">+IF(OFFSET('Hygiene Data'!$F$12,0,10*ROW('Hygiene Data'!F26))="","",OFFSET('Hygiene Data'!$F$12,0,10*ROW('Hygiene Data'!F26)))</f>
        <v/>
      </c>
      <c r="DW32" s="262" t="str">
        <f ca="true">+IF(OFFSET('Hygiene Data'!$F$13,0,10*ROW('Hygiene Data'!F26))="","",OFFSET('Hygiene Data'!$F$13,0,10*ROW('Hygiene Data'!F26)))</f>
        <v/>
      </c>
      <c r="DX32" s="262" t="str">
        <f ca="true">+IF(OFFSET('Hygiene Data'!$G$11,0,10*ROW('Hygiene Data'!G26))="","",OFFSET('Hygiene Data'!$G$11,0,10*ROW('Hygiene Data'!G26)))</f>
        <v/>
      </c>
      <c r="DY32" s="262" t="str">
        <f ca="true">+IF(OFFSET('Hygiene Data'!$G$12,0,10*ROW('Hygiene Data'!G26))="","",OFFSET('Hygiene Data'!$G$12,0,10*ROW('Hygiene Data'!G26)))</f>
        <v/>
      </c>
      <c r="DZ32" s="262" t="str">
        <f ca="true">+IF(OFFSET('Hygiene Data'!$G$13,0,10*ROW('Hygiene Data'!G26))="","",OFFSET('Hygiene Data'!$G$13,0,10*ROW('Hygiene Data'!G26)))</f>
        <v/>
      </c>
      <c r="EA32" s="262" t="str">
        <f ca="true">+IF(OFFSET('Hygiene Data'!$H$11,0,10*ROW('Hygiene Data'!H26))="","",OFFSET('Hygiene Data'!$H$11,0,10*ROW('Hygiene Data'!H26)))</f>
        <v/>
      </c>
      <c r="EB32" s="262" t="str">
        <f ca="true">+IF(OFFSET('Hygiene Data'!$H$12,0,10*ROW('Hygiene Data'!H26))="","",OFFSET('Hygiene Data'!$H$12,0,10*ROW('Hygiene Data'!H26)))</f>
        <v/>
      </c>
      <c r="EC32" s="262" t="str">
        <f ca="true">+IF(OFFSET('Hygiene Data'!$H$13,0,10*ROW('Hygiene Data'!H26))="","",OFFSET('Hygiene Data'!$H$13,0,10*ROW('Hygiene Data'!H26)))</f>
        <v/>
      </c>
      <c r="ED32" s="262" t="str">
        <f ca="true">+IF(OFFSET('Hygiene Data'!$I$11,0,10*ROW('Hygiene Data'!I26))="","",OFFSET('Hygiene Data'!$I$11,0,10*ROW('Hygiene Data'!I26)))</f>
        <v/>
      </c>
      <c r="EE32" s="262" t="str">
        <f ca="true">+IF(OFFSET('Hygiene Data'!$I$12,0,10*ROW('Hygiene Data'!I26))="","",OFFSET('Hygiene Data'!$I$12,0,10*ROW('Hygiene Data'!I26)))</f>
        <v/>
      </c>
      <c r="EF32" s="262"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18"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2"/>
      <c r="BS33" s="262" t="str">
        <f ca="true">+IF(OFFSET('Water Data'!$D$27,0,10*ROW('Water Data'!D27))="","",OFFSET('Water Data'!$D$27,0,10*ROW('Water Data'!D27)))</f>
        <v/>
      </c>
      <c r="BT33" s="262" t="str">
        <f ca="true">+IF(OFFSET('Water Data'!$D$28,0,10*ROW('Water Data'!D27))="","",OFFSET('Water Data'!$D$28,0,10*ROW('Water Data'!D27)))</f>
        <v/>
      </c>
      <c r="BU33" s="262" t="str">
        <f ca="true">+IF(OFFSET('Water Data'!$D$29,0,10*ROW('Water Data'!D27))="","",OFFSET('Water Data'!$D$29,0,10*ROW('Water Data'!D27)))</f>
        <v/>
      </c>
      <c r="BV33" s="262" t="str">
        <f ca="true">+IF(OFFSET('Water Data'!$E$27,0,10*ROW('Water Data'!E27))="","",OFFSET('Water Data'!$E$27,0,10*ROW('Water Data'!E27)))</f>
        <v/>
      </c>
      <c r="BW33" s="262" t="str">
        <f ca="true">+IF(OFFSET('Water Data'!$E$28,0,10*ROW('Water Data'!E27))="","",OFFSET('Water Data'!$E$28,0,10*ROW('Water Data'!E27)))</f>
        <v/>
      </c>
      <c r="BX33" s="262" t="str">
        <f ca="true">+IF(OFFSET('Water Data'!$E$29,0,10*ROW('Water Data'!E27))="","",OFFSET('Water Data'!$E$29,0,10*ROW('Water Data'!E27)))</f>
        <v/>
      </c>
      <c r="BY33" s="262" t="str">
        <f ca="true">+IF(OFFSET('Water Data'!$F$27,0,10*ROW('Water Data'!F27))="","",OFFSET('Water Data'!$F$27,0,10*ROW('Water Data'!F27)))</f>
        <v/>
      </c>
      <c r="BZ33" s="262" t="str">
        <f ca="true">+IF(OFFSET('Water Data'!$F$28,0,10*ROW('Water Data'!F27))="","",OFFSET('Water Data'!$F$28,0,10*ROW('Water Data'!F27)))</f>
        <v/>
      </c>
      <c r="CA33" s="262" t="str">
        <f ca="true">+IF(OFFSET('Water Data'!$F$29,0,10*ROW('Water Data'!F27))="","",OFFSET('Water Data'!$F$29,0,10*ROW('Water Data'!F27)))</f>
        <v/>
      </c>
      <c r="CB33" s="262" t="str">
        <f ca="true">+IF(OFFSET('Water Data'!$G$27,0,10*ROW('Water Data'!G27))="","",OFFSET('Water Data'!$G$27,0,10*ROW('Water Data'!G27)))</f>
        <v/>
      </c>
      <c r="CC33" s="262" t="str">
        <f ca="true">+IF(OFFSET('Water Data'!$G$28,0,10*ROW('Water Data'!G27))="","",OFFSET('Water Data'!$G$28,0,10*ROW('Water Data'!G27)))</f>
        <v/>
      </c>
      <c r="CD33" s="262" t="str">
        <f ca="true">+IF(OFFSET('Water Data'!$G$29,0,10*ROW('Water Data'!G27))="","",OFFSET('Water Data'!$G$29,0,10*ROW('Water Data'!G27)))</f>
        <v/>
      </c>
      <c r="CE33" s="262" t="str">
        <f ca="true">+IF(OFFSET('Water Data'!$H$27,0,10*ROW('Water Data'!H27))="","",OFFSET('Water Data'!$H$27,0,10*ROW('Water Data'!H27)))</f>
        <v/>
      </c>
      <c r="CF33" s="262" t="str">
        <f ca="true">+IF(OFFSET('Water Data'!$H$28,0,10*ROW('Water Data'!H27))="","",OFFSET('Water Data'!$H$28,0,10*ROW('Water Data'!H27)))</f>
        <v/>
      </c>
      <c r="CG33" s="262" t="str">
        <f ca="true">+IF(OFFSET('Water Data'!$H$29,0,10*ROW('Water Data'!H27))="","",OFFSET('Water Data'!$H$29,0,10*ROW('Water Data'!H27)))</f>
        <v/>
      </c>
      <c r="CH33" s="262" t="str">
        <f ca="true">+IF(OFFSET('Water Data'!$I$27,0,10*ROW('Water Data'!I27))="","",OFFSET('Water Data'!$I$27,0,10*ROW('Water Data'!I27)))</f>
        <v/>
      </c>
      <c r="CI33" s="262" t="str">
        <f ca="true">+IF(OFFSET('Water Data'!$I$28,0,10*ROW('Water Data'!I27))="","",OFFSET('Water Data'!$I$28,0,10*ROW('Water Data'!I27)))</f>
        <v/>
      </c>
      <c r="CJ33" s="262" t="str">
        <f ca="true">+IF(OFFSET('Water Data'!$I$29,0,10*ROW('Water Data'!I27))="","",OFFSET('Water Data'!$I$29,0,10*ROW('Water Data'!I27)))</f>
        <v/>
      </c>
      <c r="CK33" s="262" t="str">
        <f ca="true">+IF(OFFSET('Sanitation Data'!$D$28,0,10*ROW('Sanitation Data'!D27))="","",OFFSET('Sanitation Data'!$D$28,0,10*ROW('Sanitation Data'!D27)))</f>
        <v/>
      </c>
      <c r="CL33" s="262" t="str">
        <f ca="true">+IF(OFFSET('Sanitation Data'!$D$29,0,10*ROW('Sanitation Data'!D27))="","",OFFSET('Sanitation Data'!$D$29,0,10*ROW('Sanitation Data'!D27)))</f>
        <v/>
      </c>
      <c r="CM33" s="262" t="str">
        <f ca="true">+IF(OFFSET('Sanitation Data'!$D$30,0,10*ROW('Sanitation Data'!D27))="","",OFFSET('Sanitation Data'!$D$30,0,10*ROW('Sanitation Data'!D27)))</f>
        <v/>
      </c>
      <c r="CN33" s="262" t="str">
        <f ca="true">+IF(OFFSET('Sanitation Data'!$D$31,0,10*ROW('Sanitation Data'!D27))="","",OFFSET('Sanitation Data'!$D$31,0,10*ROW('Sanitation Data'!D27)))</f>
        <v/>
      </c>
      <c r="CO33" s="262" t="str">
        <f ca="true">+IF(OFFSET('Sanitation Data'!$D$32,0,10*ROW('Sanitation Data'!D27))="","",OFFSET('Sanitation Data'!$D$32,0,10*ROW('Sanitation Data'!D27)))</f>
        <v/>
      </c>
      <c r="CP33" s="262" t="str">
        <f ca="true">+IF(OFFSET('Sanitation Data'!$E$28,0,10*ROW('Sanitation Data'!E27))="","",OFFSET('Sanitation Data'!$E$28,0,10*ROW('Sanitation Data'!E27)))</f>
        <v/>
      </c>
      <c r="CQ33" s="262" t="str">
        <f ca="true">+IF(OFFSET('Sanitation Data'!$E$29,0,10*ROW('Sanitation Data'!E27))="","",OFFSET('Sanitation Data'!$E$29,0,10*ROW('Sanitation Data'!E27)))</f>
        <v/>
      </c>
      <c r="CR33" s="262" t="str">
        <f ca="true">+IF(OFFSET('Sanitation Data'!$E$30,0,10*ROW('Sanitation Data'!E27))="","",OFFSET('Sanitation Data'!$E$30,0,10*ROW('Sanitation Data'!E27)))</f>
        <v/>
      </c>
      <c r="CS33" s="262" t="str">
        <f ca="true">+IF(OFFSET('Sanitation Data'!$E$31,0,10*ROW('Sanitation Data'!E27))="","",OFFSET('Sanitation Data'!$E$31,0,10*ROW('Sanitation Data'!E27)))</f>
        <v/>
      </c>
      <c r="CT33" s="262" t="str">
        <f ca="true">+IF(OFFSET('Sanitation Data'!$E$32,0,10*ROW('Sanitation Data'!E27))="","",OFFSET('Sanitation Data'!$E$32,0,10*ROW('Sanitation Data'!E27)))</f>
        <v/>
      </c>
      <c r="CU33" s="262" t="str">
        <f ca="true">+IF(OFFSET('Sanitation Data'!$F$28,0,10*ROW('Sanitation Data'!F27))="","",OFFSET('Sanitation Data'!$F$28,0,10*ROW('Sanitation Data'!F27)))</f>
        <v/>
      </c>
      <c r="CV33" s="262" t="str">
        <f ca="true">+IF(OFFSET('Sanitation Data'!$F$29,0,10*ROW('Sanitation Data'!F27))="","",OFFSET('Sanitation Data'!$F$29,0,10*ROW('Sanitation Data'!F27)))</f>
        <v/>
      </c>
      <c r="CW33" s="262" t="str">
        <f ca="true">+IF(OFFSET('Sanitation Data'!$F$30,0,10*ROW('Sanitation Data'!F27))="","",OFFSET('Sanitation Data'!$F$30,0,10*ROW('Sanitation Data'!F27)))</f>
        <v/>
      </c>
      <c r="CX33" s="262" t="str">
        <f ca="true">+IF(OFFSET('Sanitation Data'!$F$31,0,10*ROW('Sanitation Data'!F27))="","",OFFSET('Sanitation Data'!$F$31,0,10*ROW('Sanitation Data'!F27)))</f>
        <v/>
      </c>
      <c r="CY33" s="262" t="str">
        <f ca="true">+IF(OFFSET('Sanitation Data'!$F$32,0,10*ROW('Sanitation Data'!F27))="","",OFFSET('Sanitation Data'!$F$32,0,10*ROW('Sanitation Data'!F27)))</f>
        <v/>
      </c>
      <c r="CZ33" s="262" t="str">
        <f ca="true">+IF(OFFSET('Sanitation Data'!$G$28,0,10*ROW('Sanitation Data'!G27))="","",OFFSET('Sanitation Data'!$G$28,0,10*ROW('Sanitation Data'!G27)))</f>
        <v/>
      </c>
      <c r="DA33" s="262" t="str">
        <f ca="true">+IF(OFFSET('Sanitation Data'!$G$29,0,10*ROW('Sanitation Data'!G27))="","",OFFSET('Sanitation Data'!$G$29,0,10*ROW('Sanitation Data'!G27)))</f>
        <v/>
      </c>
      <c r="DB33" s="262" t="str">
        <f ca="true">+IF(OFFSET('Sanitation Data'!$G$30,0,10*ROW('Sanitation Data'!G27))="","",OFFSET('Sanitation Data'!$G$30,0,10*ROW('Sanitation Data'!G27)))</f>
        <v/>
      </c>
      <c r="DC33" s="262" t="str">
        <f ca="true">+IF(OFFSET('Sanitation Data'!$G$31,0,10*ROW('Sanitation Data'!G27))="","",OFFSET('Sanitation Data'!$G$31,0,10*ROW('Sanitation Data'!G27)))</f>
        <v/>
      </c>
      <c r="DD33" s="262" t="str">
        <f ca="true">+IF(OFFSET('Sanitation Data'!$G$32,0,10*ROW('Sanitation Data'!G27))="","",OFFSET('Sanitation Data'!$G$32,0,10*ROW('Sanitation Data'!G27)))</f>
        <v/>
      </c>
      <c r="DE33" s="262" t="str">
        <f ca="true">+IF(OFFSET('Sanitation Data'!$H$28,0,10*ROW('Sanitation Data'!H27))="","",OFFSET('Sanitation Data'!$H$28,0,10*ROW('Sanitation Data'!H27)))</f>
        <v/>
      </c>
      <c r="DF33" s="262" t="str">
        <f ca="true">+IF(OFFSET('Sanitation Data'!$H$29,0,10*ROW('Sanitation Data'!H27))="","",OFFSET('Sanitation Data'!$H$29,0,10*ROW('Sanitation Data'!H27)))</f>
        <v/>
      </c>
      <c r="DG33" s="262" t="str">
        <f ca="true">+IF(OFFSET('Sanitation Data'!$H$30,0,10*ROW('Sanitation Data'!H27))="","",OFFSET('Sanitation Data'!$H$30,0,10*ROW('Sanitation Data'!H27)))</f>
        <v/>
      </c>
      <c r="DH33" s="262" t="str">
        <f ca="true">+IF(OFFSET('Sanitation Data'!$H$31,0,10*ROW('Sanitation Data'!H27))="","",OFFSET('Sanitation Data'!$H$31,0,10*ROW('Sanitation Data'!H27)))</f>
        <v/>
      </c>
      <c r="DI33" s="262" t="str">
        <f ca="true">+IF(OFFSET('Sanitation Data'!$H$32,0,10*ROW('Sanitation Data'!H27))="","",OFFSET('Sanitation Data'!$H$32,0,10*ROW('Sanitation Data'!H27)))</f>
        <v/>
      </c>
      <c r="DJ33" s="262" t="str">
        <f ca="true">+IF(OFFSET('Sanitation Data'!$I$28,0,10*ROW('Sanitation Data'!I27))="","",OFFSET('Sanitation Data'!$I$28,0,10*ROW('Sanitation Data'!I27)))</f>
        <v/>
      </c>
      <c r="DK33" s="262" t="str">
        <f ca="true">+IF(OFFSET('Sanitation Data'!$I$29,0,10*ROW('Sanitation Data'!I27))="","",OFFSET('Sanitation Data'!$I$29,0,10*ROW('Sanitation Data'!I27)))</f>
        <v/>
      </c>
      <c r="DL33" s="262" t="str">
        <f ca="true">+IF(OFFSET('Sanitation Data'!$I$30,0,10*ROW('Sanitation Data'!I27))="","",OFFSET('Sanitation Data'!$I$30,0,10*ROW('Sanitation Data'!I27)))</f>
        <v/>
      </c>
      <c r="DM33" s="262" t="str">
        <f ca="true">+IF(OFFSET('Sanitation Data'!$I$31,0,10*ROW('Sanitation Data'!I27))="","",OFFSET('Sanitation Data'!$I$31,0,10*ROW('Sanitation Data'!I27)))</f>
        <v/>
      </c>
      <c r="DN33" s="262" t="str">
        <f ca="true">+IF(OFFSET('Sanitation Data'!$I$32,0,10*ROW('Sanitation Data'!I27))="","",OFFSET('Sanitation Data'!$I$32,0,10*ROW('Sanitation Data'!I27)))</f>
        <v/>
      </c>
      <c r="DO33" s="262" t="str">
        <f ca="true">+IF(OFFSET('Hygiene Data'!$D$11,0,10*ROW('Hygiene Data'!D27))="","",OFFSET('Hygiene Data'!$D$11,0,10*ROW('Hygiene Data'!D27)))</f>
        <v/>
      </c>
      <c r="DP33" s="262" t="str">
        <f ca="true">+IF(OFFSET('Hygiene Data'!$D$12,0,10*ROW('Hygiene Data'!D27))="","",OFFSET('Hygiene Data'!$D$12,0,10*ROW('Hygiene Data'!D27)))</f>
        <v/>
      </c>
      <c r="DQ33" s="262" t="str">
        <f ca="true">+IF(OFFSET('Hygiene Data'!$D$13,0,10*ROW('Hygiene Data'!D27))="","",OFFSET('Hygiene Data'!$D$13,0,10*ROW('Hygiene Data'!D27)))</f>
        <v/>
      </c>
      <c r="DR33" s="262" t="str">
        <f ca="true">+IF(OFFSET('Hygiene Data'!$E$11,0,10*ROW('Hygiene Data'!E27))="","",OFFSET('Hygiene Data'!$E$11,0,10*ROW('Hygiene Data'!E27)))</f>
        <v/>
      </c>
      <c r="DS33" s="262" t="str">
        <f ca="true">+IF(OFFSET('Hygiene Data'!$E$12,0,10*ROW('Hygiene Data'!E27))="","",OFFSET('Hygiene Data'!$E$12,0,10*ROW('Hygiene Data'!E27)))</f>
        <v/>
      </c>
      <c r="DT33" s="262" t="str">
        <f ca="true">+IF(OFFSET('Hygiene Data'!$E$13,0,10*ROW('Hygiene Data'!E27))="","",OFFSET('Hygiene Data'!$E$13,0,10*ROW('Hygiene Data'!E27)))</f>
        <v/>
      </c>
      <c r="DU33" s="262" t="str">
        <f ca="true">+IF(OFFSET('Hygiene Data'!$F$11,0,10*ROW('Hygiene Data'!F27))="","",OFFSET('Hygiene Data'!$F$11,0,10*ROW('Hygiene Data'!F27)))</f>
        <v/>
      </c>
      <c r="DV33" s="262" t="str">
        <f ca="true">+IF(OFFSET('Hygiene Data'!$F$12,0,10*ROW('Hygiene Data'!F27))="","",OFFSET('Hygiene Data'!$F$12,0,10*ROW('Hygiene Data'!F27)))</f>
        <v/>
      </c>
      <c r="DW33" s="262" t="str">
        <f ca="true">+IF(OFFSET('Hygiene Data'!$F$13,0,10*ROW('Hygiene Data'!F27))="","",OFFSET('Hygiene Data'!$F$13,0,10*ROW('Hygiene Data'!F27)))</f>
        <v/>
      </c>
      <c r="DX33" s="262" t="str">
        <f ca="true">+IF(OFFSET('Hygiene Data'!$G$11,0,10*ROW('Hygiene Data'!G27))="","",OFFSET('Hygiene Data'!$G$11,0,10*ROW('Hygiene Data'!G27)))</f>
        <v/>
      </c>
      <c r="DY33" s="262" t="str">
        <f ca="true">+IF(OFFSET('Hygiene Data'!$G$12,0,10*ROW('Hygiene Data'!G27))="","",OFFSET('Hygiene Data'!$G$12,0,10*ROW('Hygiene Data'!G27)))</f>
        <v/>
      </c>
      <c r="DZ33" s="262" t="str">
        <f ca="true">+IF(OFFSET('Hygiene Data'!$G$13,0,10*ROW('Hygiene Data'!G27))="","",OFFSET('Hygiene Data'!$G$13,0,10*ROW('Hygiene Data'!G27)))</f>
        <v/>
      </c>
      <c r="EA33" s="262" t="str">
        <f ca="true">+IF(OFFSET('Hygiene Data'!$H$11,0,10*ROW('Hygiene Data'!H27))="","",OFFSET('Hygiene Data'!$H$11,0,10*ROW('Hygiene Data'!H27)))</f>
        <v/>
      </c>
      <c r="EB33" s="262" t="str">
        <f ca="true">+IF(OFFSET('Hygiene Data'!$H$12,0,10*ROW('Hygiene Data'!H27))="","",OFFSET('Hygiene Data'!$H$12,0,10*ROW('Hygiene Data'!H27)))</f>
        <v/>
      </c>
      <c r="EC33" s="262" t="str">
        <f ca="true">+IF(OFFSET('Hygiene Data'!$H$13,0,10*ROW('Hygiene Data'!H27))="","",OFFSET('Hygiene Data'!$H$13,0,10*ROW('Hygiene Data'!H27)))</f>
        <v/>
      </c>
      <c r="ED33" s="262" t="str">
        <f ca="true">+IF(OFFSET('Hygiene Data'!$I$11,0,10*ROW('Hygiene Data'!I27))="","",OFFSET('Hygiene Data'!$I$11,0,10*ROW('Hygiene Data'!I27)))</f>
        <v/>
      </c>
      <c r="EE33" s="262" t="str">
        <f ca="true">+IF(OFFSET('Hygiene Data'!$I$12,0,10*ROW('Hygiene Data'!I27))="","",OFFSET('Hygiene Data'!$I$12,0,10*ROW('Hygiene Data'!I27)))</f>
        <v/>
      </c>
      <c r="EF33" s="262"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18"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2"/>
      <c r="BS34" s="262" t="str">
        <f ca="true">+IF(OFFSET('Water Data'!$D$27,0,10*ROW('Water Data'!D28))="","",OFFSET('Water Data'!$D$27,0,10*ROW('Water Data'!D28)))</f>
        <v/>
      </c>
      <c r="BT34" s="262" t="str">
        <f ca="true">+IF(OFFSET('Water Data'!$D$28,0,10*ROW('Water Data'!D28))="","",OFFSET('Water Data'!$D$28,0,10*ROW('Water Data'!D28)))</f>
        <v/>
      </c>
      <c r="BU34" s="262" t="str">
        <f ca="true">+IF(OFFSET('Water Data'!$D$29,0,10*ROW('Water Data'!D28))="","",OFFSET('Water Data'!$D$29,0,10*ROW('Water Data'!D28)))</f>
        <v/>
      </c>
      <c r="BV34" s="262" t="str">
        <f ca="true">+IF(OFFSET('Water Data'!$E$27,0,10*ROW('Water Data'!E28))="","",OFFSET('Water Data'!$E$27,0,10*ROW('Water Data'!E28)))</f>
        <v/>
      </c>
      <c r="BW34" s="262" t="str">
        <f ca="true">+IF(OFFSET('Water Data'!$E$28,0,10*ROW('Water Data'!E28))="","",OFFSET('Water Data'!$E$28,0,10*ROW('Water Data'!E28)))</f>
        <v/>
      </c>
      <c r="BX34" s="262" t="str">
        <f ca="true">+IF(OFFSET('Water Data'!$E$29,0,10*ROW('Water Data'!E28))="","",OFFSET('Water Data'!$E$29,0,10*ROW('Water Data'!E28)))</f>
        <v/>
      </c>
      <c r="BY34" s="262" t="str">
        <f ca="true">+IF(OFFSET('Water Data'!$F$27,0,10*ROW('Water Data'!F28))="","",OFFSET('Water Data'!$F$27,0,10*ROW('Water Data'!F28)))</f>
        <v/>
      </c>
      <c r="BZ34" s="262" t="str">
        <f ca="true">+IF(OFFSET('Water Data'!$F$28,0,10*ROW('Water Data'!F28))="","",OFFSET('Water Data'!$F$28,0,10*ROW('Water Data'!F28)))</f>
        <v/>
      </c>
      <c r="CA34" s="262" t="str">
        <f ca="true">+IF(OFFSET('Water Data'!$F$29,0,10*ROW('Water Data'!F28))="","",OFFSET('Water Data'!$F$29,0,10*ROW('Water Data'!F28)))</f>
        <v/>
      </c>
      <c r="CB34" s="262" t="str">
        <f ca="true">+IF(OFFSET('Water Data'!$G$27,0,10*ROW('Water Data'!G28))="","",OFFSET('Water Data'!$G$27,0,10*ROW('Water Data'!G28)))</f>
        <v/>
      </c>
      <c r="CC34" s="262" t="str">
        <f ca="true">+IF(OFFSET('Water Data'!$G$28,0,10*ROW('Water Data'!G28))="","",OFFSET('Water Data'!$G$28,0,10*ROW('Water Data'!G28)))</f>
        <v/>
      </c>
      <c r="CD34" s="262" t="str">
        <f ca="true">+IF(OFFSET('Water Data'!$G$29,0,10*ROW('Water Data'!G28))="","",OFFSET('Water Data'!$G$29,0,10*ROW('Water Data'!G28)))</f>
        <v/>
      </c>
      <c r="CE34" s="262" t="str">
        <f ca="true">+IF(OFFSET('Water Data'!$H$27,0,10*ROW('Water Data'!H28))="","",OFFSET('Water Data'!$H$27,0,10*ROW('Water Data'!H28)))</f>
        <v/>
      </c>
      <c r="CF34" s="262" t="str">
        <f ca="true">+IF(OFFSET('Water Data'!$H$28,0,10*ROW('Water Data'!H28))="","",OFFSET('Water Data'!$H$28,0,10*ROW('Water Data'!H28)))</f>
        <v/>
      </c>
      <c r="CG34" s="262" t="str">
        <f ca="true">+IF(OFFSET('Water Data'!$H$29,0,10*ROW('Water Data'!H28))="","",OFFSET('Water Data'!$H$29,0,10*ROW('Water Data'!H28)))</f>
        <v/>
      </c>
      <c r="CH34" s="262" t="str">
        <f ca="true">+IF(OFFSET('Water Data'!$I$27,0,10*ROW('Water Data'!I28))="","",OFFSET('Water Data'!$I$27,0,10*ROW('Water Data'!I28)))</f>
        <v/>
      </c>
      <c r="CI34" s="262" t="str">
        <f ca="true">+IF(OFFSET('Water Data'!$I$28,0,10*ROW('Water Data'!I28))="","",OFFSET('Water Data'!$I$28,0,10*ROW('Water Data'!I28)))</f>
        <v/>
      </c>
      <c r="CJ34" s="262" t="str">
        <f ca="true">+IF(OFFSET('Water Data'!$I$29,0,10*ROW('Water Data'!I28))="","",OFFSET('Water Data'!$I$29,0,10*ROW('Water Data'!I28)))</f>
        <v/>
      </c>
      <c r="CK34" s="262" t="str">
        <f ca="true">+IF(OFFSET('Sanitation Data'!$D$28,0,10*ROW('Sanitation Data'!D28))="","",OFFSET('Sanitation Data'!$D$28,0,10*ROW('Sanitation Data'!D28)))</f>
        <v/>
      </c>
      <c r="CL34" s="262" t="str">
        <f ca="true">+IF(OFFSET('Sanitation Data'!$D$29,0,10*ROW('Sanitation Data'!D28))="","",OFFSET('Sanitation Data'!$D$29,0,10*ROW('Sanitation Data'!D28)))</f>
        <v/>
      </c>
      <c r="CM34" s="262" t="str">
        <f ca="true">+IF(OFFSET('Sanitation Data'!$D$30,0,10*ROW('Sanitation Data'!D28))="","",OFFSET('Sanitation Data'!$D$30,0,10*ROW('Sanitation Data'!D28)))</f>
        <v/>
      </c>
      <c r="CN34" s="262" t="str">
        <f ca="true">+IF(OFFSET('Sanitation Data'!$D$31,0,10*ROW('Sanitation Data'!D28))="","",OFFSET('Sanitation Data'!$D$31,0,10*ROW('Sanitation Data'!D28)))</f>
        <v/>
      </c>
      <c r="CO34" s="262" t="str">
        <f ca="true">+IF(OFFSET('Sanitation Data'!$D$32,0,10*ROW('Sanitation Data'!D28))="","",OFFSET('Sanitation Data'!$D$32,0,10*ROW('Sanitation Data'!D28)))</f>
        <v/>
      </c>
      <c r="CP34" s="262" t="str">
        <f ca="true">+IF(OFFSET('Sanitation Data'!$E$28,0,10*ROW('Sanitation Data'!E28))="","",OFFSET('Sanitation Data'!$E$28,0,10*ROW('Sanitation Data'!E28)))</f>
        <v/>
      </c>
      <c r="CQ34" s="262" t="str">
        <f ca="true">+IF(OFFSET('Sanitation Data'!$E$29,0,10*ROW('Sanitation Data'!E28))="","",OFFSET('Sanitation Data'!$E$29,0,10*ROW('Sanitation Data'!E28)))</f>
        <v/>
      </c>
      <c r="CR34" s="262" t="str">
        <f ca="true">+IF(OFFSET('Sanitation Data'!$E$30,0,10*ROW('Sanitation Data'!E28))="","",OFFSET('Sanitation Data'!$E$30,0,10*ROW('Sanitation Data'!E28)))</f>
        <v/>
      </c>
      <c r="CS34" s="262" t="str">
        <f ca="true">+IF(OFFSET('Sanitation Data'!$E$31,0,10*ROW('Sanitation Data'!E28))="","",OFFSET('Sanitation Data'!$E$31,0,10*ROW('Sanitation Data'!E28)))</f>
        <v/>
      </c>
      <c r="CT34" s="262" t="str">
        <f ca="true">+IF(OFFSET('Sanitation Data'!$E$32,0,10*ROW('Sanitation Data'!E28))="","",OFFSET('Sanitation Data'!$E$32,0,10*ROW('Sanitation Data'!E28)))</f>
        <v/>
      </c>
      <c r="CU34" s="262" t="str">
        <f ca="true">+IF(OFFSET('Sanitation Data'!$F$28,0,10*ROW('Sanitation Data'!F28))="","",OFFSET('Sanitation Data'!$F$28,0,10*ROW('Sanitation Data'!F28)))</f>
        <v/>
      </c>
      <c r="CV34" s="262" t="str">
        <f ca="true">+IF(OFFSET('Sanitation Data'!$F$29,0,10*ROW('Sanitation Data'!F28))="","",OFFSET('Sanitation Data'!$F$29,0,10*ROW('Sanitation Data'!F28)))</f>
        <v/>
      </c>
      <c r="CW34" s="262" t="str">
        <f ca="true">+IF(OFFSET('Sanitation Data'!$F$30,0,10*ROW('Sanitation Data'!F28))="","",OFFSET('Sanitation Data'!$F$30,0,10*ROW('Sanitation Data'!F28)))</f>
        <v/>
      </c>
      <c r="CX34" s="262" t="str">
        <f ca="true">+IF(OFFSET('Sanitation Data'!$F$31,0,10*ROW('Sanitation Data'!F28))="","",OFFSET('Sanitation Data'!$F$31,0,10*ROW('Sanitation Data'!F28)))</f>
        <v/>
      </c>
      <c r="CY34" s="262" t="str">
        <f ca="true">+IF(OFFSET('Sanitation Data'!$F$32,0,10*ROW('Sanitation Data'!F28))="","",OFFSET('Sanitation Data'!$F$32,0,10*ROW('Sanitation Data'!F28)))</f>
        <v/>
      </c>
      <c r="CZ34" s="262" t="str">
        <f ca="true">+IF(OFFSET('Sanitation Data'!$G$28,0,10*ROW('Sanitation Data'!G28))="","",OFFSET('Sanitation Data'!$G$28,0,10*ROW('Sanitation Data'!G28)))</f>
        <v/>
      </c>
      <c r="DA34" s="262" t="str">
        <f ca="true">+IF(OFFSET('Sanitation Data'!$G$29,0,10*ROW('Sanitation Data'!G28))="","",OFFSET('Sanitation Data'!$G$29,0,10*ROW('Sanitation Data'!G28)))</f>
        <v/>
      </c>
      <c r="DB34" s="262" t="str">
        <f ca="true">+IF(OFFSET('Sanitation Data'!$G$30,0,10*ROW('Sanitation Data'!G28))="","",OFFSET('Sanitation Data'!$G$30,0,10*ROW('Sanitation Data'!G28)))</f>
        <v/>
      </c>
      <c r="DC34" s="262" t="str">
        <f ca="true">+IF(OFFSET('Sanitation Data'!$G$31,0,10*ROW('Sanitation Data'!G28))="","",OFFSET('Sanitation Data'!$G$31,0,10*ROW('Sanitation Data'!G28)))</f>
        <v/>
      </c>
      <c r="DD34" s="262" t="str">
        <f ca="true">+IF(OFFSET('Sanitation Data'!$G$32,0,10*ROW('Sanitation Data'!G28))="","",OFFSET('Sanitation Data'!$G$32,0,10*ROW('Sanitation Data'!G28)))</f>
        <v/>
      </c>
      <c r="DE34" s="262" t="str">
        <f ca="true">+IF(OFFSET('Sanitation Data'!$H$28,0,10*ROW('Sanitation Data'!H28))="","",OFFSET('Sanitation Data'!$H$28,0,10*ROW('Sanitation Data'!H28)))</f>
        <v/>
      </c>
      <c r="DF34" s="262" t="str">
        <f ca="true">+IF(OFFSET('Sanitation Data'!$H$29,0,10*ROW('Sanitation Data'!H28))="","",OFFSET('Sanitation Data'!$H$29,0,10*ROW('Sanitation Data'!H28)))</f>
        <v/>
      </c>
      <c r="DG34" s="262" t="str">
        <f ca="true">+IF(OFFSET('Sanitation Data'!$H$30,0,10*ROW('Sanitation Data'!H28))="","",OFFSET('Sanitation Data'!$H$30,0,10*ROW('Sanitation Data'!H28)))</f>
        <v/>
      </c>
      <c r="DH34" s="262" t="str">
        <f ca="true">+IF(OFFSET('Sanitation Data'!$H$31,0,10*ROW('Sanitation Data'!H28))="","",OFFSET('Sanitation Data'!$H$31,0,10*ROW('Sanitation Data'!H28)))</f>
        <v/>
      </c>
      <c r="DI34" s="262" t="str">
        <f ca="true">+IF(OFFSET('Sanitation Data'!$H$32,0,10*ROW('Sanitation Data'!H28))="","",OFFSET('Sanitation Data'!$H$32,0,10*ROW('Sanitation Data'!H28)))</f>
        <v/>
      </c>
      <c r="DJ34" s="262" t="str">
        <f ca="true">+IF(OFFSET('Sanitation Data'!$I$28,0,10*ROW('Sanitation Data'!I28))="","",OFFSET('Sanitation Data'!$I$28,0,10*ROW('Sanitation Data'!I28)))</f>
        <v/>
      </c>
      <c r="DK34" s="262" t="str">
        <f ca="true">+IF(OFFSET('Sanitation Data'!$I$29,0,10*ROW('Sanitation Data'!I28))="","",OFFSET('Sanitation Data'!$I$29,0,10*ROW('Sanitation Data'!I28)))</f>
        <v/>
      </c>
      <c r="DL34" s="262" t="str">
        <f ca="true">+IF(OFFSET('Sanitation Data'!$I$30,0,10*ROW('Sanitation Data'!I28))="","",OFFSET('Sanitation Data'!$I$30,0,10*ROW('Sanitation Data'!I28)))</f>
        <v/>
      </c>
      <c r="DM34" s="262" t="str">
        <f ca="true">+IF(OFFSET('Sanitation Data'!$I$31,0,10*ROW('Sanitation Data'!I28))="","",OFFSET('Sanitation Data'!$I$31,0,10*ROW('Sanitation Data'!I28)))</f>
        <v/>
      </c>
      <c r="DN34" s="262" t="str">
        <f ca="true">+IF(OFFSET('Sanitation Data'!$I$32,0,10*ROW('Sanitation Data'!I28))="","",OFFSET('Sanitation Data'!$I$32,0,10*ROW('Sanitation Data'!I28)))</f>
        <v/>
      </c>
      <c r="DO34" s="262" t="str">
        <f ca="true">+IF(OFFSET('Hygiene Data'!$D$11,0,10*ROW('Hygiene Data'!D28))="","",OFFSET('Hygiene Data'!$D$11,0,10*ROW('Hygiene Data'!D28)))</f>
        <v/>
      </c>
      <c r="DP34" s="262" t="str">
        <f ca="true">+IF(OFFSET('Hygiene Data'!$D$12,0,10*ROW('Hygiene Data'!D28))="","",OFFSET('Hygiene Data'!$D$12,0,10*ROW('Hygiene Data'!D28)))</f>
        <v/>
      </c>
      <c r="DQ34" s="262" t="str">
        <f ca="true">+IF(OFFSET('Hygiene Data'!$D$13,0,10*ROW('Hygiene Data'!D28))="","",OFFSET('Hygiene Data'!$D$13,0,10*ROW('Hygiene Data'!D28)))</f>
        <v/>
      </c>
      <c r="DR34" s="262" t="str">
        <f ca="true">+IF(OFFSET('Hygiene Data'!$E$11,0,10*ROW('Hygiene Data'!E28))="","",OFFSET('Hygiene Data'!$E$11,0,10*ROW('Hygiene Data'!E28)))</f>
        <v/>
      </c>
      <c r="DS34" s="262" t="str">
        <f ca="true">+IF(OFFSET('Hygiene Data'!$E$12,0,10*ROW('Hygiene Data'!E28))="","",OFFSET('Hygiene Data'!$E$12,0,10*ROW('Hygiene Data'!E28)))</f>
        <v/>
      </c>
      <c r="DT34" s="262" t="str">
        <f ca="true">+IF(OFFSET('Hygiene Data'!$E$13,0,10*ROW('Hygiene Data'!E28))="","",OFFSET('Hygiene Data'!$E$13,0,10*ROW('Hygiene Data'!E28)))</f>
        <v/>
      </c>
      <c r="DU34" s="262" t="str">
        <f ca="true">+IF(OFFSET('Hygiene Data'!$F$11,0,10*ROW('Hygiene Data'!F28))="","",OFFSET('Hygiene Data'!$F$11,0,10*ROW('Hygiene Data'!F28)))</f>
        <v/>
      </c>
      <c r="DV34" s="262" t="str">
        <f ca="true">+IF(OFFSET('Hygiene Data'!$F$12,0,10*ROW('Hygiene Data'!F28))="","",OFFSET('Hygiene Data'!$F$12,0,10*ROW('Hygiene Data'!F28)))</f>
        <v/>
      </c>
      <c r="DW34" s="262" t="str">
        <f ca="true">+IF(OFFSET('Hygiene Data'!$F$13,0,10*ROW('Hygiene Data'!F28))="","",OFFSET('Hygiene Data'!$F$13,0,10*ROW('Hygiene Data'!F28)))</f>
        <v/>
      </c>
      <c r="DX34" s="262" t="str">
        <f ca="true">+IF(OFFSET('Hygiene Data'!$G$11,0,10*ROW('Hygiene Data'!G28))="","",OFFSET('Hygiene Data'!$G$11,0,10*ROW('Hygiene Data'!G28)))</f>
        <v/>
      </c>
      <c r="DY34" s="262" t="str">
        <f ca="true">+IF(OFFSET('Hygiene Data'!$G$12,0,10*ROW('Hygiene Data'!G28))="","",OFFSET('Hygiene Data'!$G$12,0,10*ROW('Hygiene Data'!G28)))</f>
        <v/>
      </c>
      <c r="DZ34" s="262" t="str">
        <f ca="true">+IF(OFFSET('Hygiene Data'!$G$13,0,10*ROW('Hygiene Data'!G28))="","",OFFSET('Hygiene Data'!$G$13,0,10*ROW('Hygiene Data'!G28)))</f>
        <v/>
      </c>
      <c r="EA34" s="262" t="str">
        <f ca="true">+IF(OFFSET('Hygiene Data'!$H$11,0,10*ROW('Hygiene Data'!H28))="","",OFFSET('Hygiene Data'!$H$11,0,10*ROW('Hygiene Data'!H28)))</f>
        <v/>
      </c>
      <c r="EB34" s="262" t="str">
        <f ca="true">+IF(OFFSET('Hygiene Data'!$H$12,0,10*ROW('Hygiene Data'!H28))="","",OFFSET('Hygiene Data'!$H$12,0,10*ROW('Hygiene Data'!H28)))</f>
        <v/>
      </c>
      <c r="EC34" s="262" t="str">
        <f ca="true">+IF(OFFSET('Hygiene Data'!$H$13,0,10*ROW('Hygiene Data'!H28))="","",OFFSET('Hygiene Data'!$H$13,0,10*ROW('Hygiene Data'!H28)))</f>
        <v/>
      </c>
      <c r="ED34" s="262" t="str">
        <f ca="true">+IF(OFFSET('Hygiene Data'!$I$11,0,10*ROW('Hygiene Data'!I28))="","",OFFSET('Hygiene Data'!$I$11,0,10*ROW('Hygiene Data'!I28)))</f>
        <v/>
      </c>
      <c r="EE34" s="262" t="str">
        <f ca="true">+IF(OFFSET('Hygiene Data'!$I$12,0,10*ROW('Hygiene Data'!I28))="","",OFFSET('Hygiene Data'!$I$12,0,10*ROW('Hygiene Data'!I28)))</f>
        <v/>
      </c>
      <c r="EF34" s="262"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18"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2"/>
      <c r="BS35" s="262" t="str">
        <f ca="true">+IF(OFFSET('Water Data'!$D$27,0,10*ROW('Water Data'!D29))="","",OFFSET('Water Data'!$D$27,0,10*ROW('Water Data'!D29)))</f>
        <v/>
      </c>
      <c r="BT35" s="262" t="str">
        <f ca="true">+IF(OFFSET('Water Data'!$D$28,0,10*ROW('Water Data'!D29))="","",OFFSET('Water Data'!$D$28,0,10*ROW('Water Data'!D29)))</f>
        <v/>
      </c>
      <c r="BU35" s="262" t="str">
        <f ca="true">+IF(OFFSET('Water Data'!$D$29,0,10*ROW('Water Data'!D29))="","",OFFSET('Water Data'!$D$29,0,10*ROW('Water Data'!D29)))</f>
        <v/>
      </c>
      <c r="BV35" s="262" t="str">
        <f ca="true">+IF(OFFSET('Water Data'!$E$27,0,10*ROW('Water Data'!E29))="","",OFFSET('Water Data'!$E$27,0,10*ROW('Water Data'!E29)))</f>
        <v/>
      </c>
      <c r="BW35" s="262" t="str">
        <f ca="true">+IF(OFFSET('Water Data'!$E$28,0,10*ROW('Water Data'!E29))="","",OFFSET('Water Data'!$E$28,0,10*ROW('Water Data'!E29)))</f>
        <v/>
      </c>
      <c r="BX35" s="262" t="str">
        <f ca="true">+IF(OFFSET('Water Data'!$E$29,0,10*ROW('Water Data'!E29))="","",OFFSET('Water Data'!$E$29,0,10*ROW('Water Data'!E29)))</f>
        <v/>
      </c>
      <c r="BY35" s="262" t="str">
        <f ca="true">+IF(OFFSET('Water Data'!$F$27,0,10*ROW('Water Data'!F29))="","",OFFSET('Water Data'!$F$27,0,10*ROW('Water Data'!F29)))</f>
        <v/>
      </c>
      <c r="BZ35" s="262" t="str">
        <f ca="true">+IF(OFFSET('Water Data'!$F$28,0,10*ROW('Water Data'!F29))="","",OFFSET('Water Data'!$F$28,0,10*ROW('Water Data'!F29)))</f>
        <v/>
      </c>
      <c r="CA35" s="262" t="str">
        <f ca="true">+IF(OFFSET('Water Data'!$F$29,0,10*ROW('Water Data'!F29))="","",OFFSET('Water Data'!$F$29,0,10*ROW('Water Data'!F29)))</f>
        <v/>
      </c>
      <c r="CB35" s="262" t="str">
        <f ca="true">+IF(OFFSET('Water Data'!$G$27,0,10*ROW('Water Data'!G29))="","",OFFSET('Water Data'!$G$27,0,10*ROW('Water Data'!G29)))</f>
        <v/>
      </c>
      <c r="CC35" s="262" t="str">
        <f ca="true">+IF(OFFSET('Water Data'!$G$28,0,10*ROW('Water Data'!G29))="","",OFFSET('Water Data'!$G$28,0,10*ROW('Water Data'!G29)))</f>
        <v/>
      </c>
      <c r="CD35" s="262" t="str">
        <f ca="true">+IF(OFFSET('Water Data'!$G$29,0,10*ROW('Water Data'!G29))="","",OFFSET('Water Data'!$G$29,0,10*ROW('Water Data'!G29)))</f>
        <v/>
      </c>
      <c r="CE35" s="262" t="str">
        <f ca="true">+IF(OFFSET('Water Data'!$H$27,0,10*ROW('Water Data'!H29))="","",OFFSET('Water Data'!$H$27,0,10*ROW('Water Data'!H29)))</f>
        <v/>
      </c>
      <c r="CF35" s="262" t="str">
        <f ca="true">+IF(OFFSET('Water Data'!$H$28,0,10*ROW('Water Data'!H29))="","",OFFSET('Water Data'!$H$28,0,10*ROW('Water Data'!H29)))</f>
        <v/>
      </c>
      <c r="CG35" s="262" t="str">
        <f ca="true">+IF(OFFSET('Water Data'!$H$29,0,10*ROW('Water Data'!H29))="","",OFFSET('Water Data'!$H$29,0,10*ROW('Water Data'!H29)))</f>
        <v/>
      </c>
      <c r="CH35" s="262" t="str">
        <f ca="true">+IF(OFFSET('Water Data'!$I$27,0,10*ROW('Water Data'!I29))="","",OFFSET('Water Data'!$I$27,0,10*ROW('Water Data'!I29)))</f>
        <v/>
      </c>
      <c r="CI35" s="262" t="str">
        <f ca="true">+IF(OFFSET('Water Data'!$I$28,0,10*ROW('Water Data'!I29))="","",OFFSET('Water Data'!$I$28,0,10*ROW('Water Data'!I29)))</f>
        <v/>
      </c>
      <c r="CJ35" s="262" t="str">
        <f ca="true">+IF(OFFSET('Water Data'!$I$29,0,10*ROW('Water Data'!I29))="","",OFFSET('Water Data'!$I$29,0,10*ROW('Water Data'!I29)))</f>
        <v/>
      </c>
      <c r="CK35" s="262" t="str">
        <f ca="true">+IF(OFFSET('Sanitation Data'!$D$28,0,10*ROW('Sanitation Data'!D29))="","",OFFSET('Sanitation Data'!$D$28,0,10*ROW('Sanitation Data'!D29)))</f>
        <v/>
      </c>
      <c r="CL35" s="262" t="str">
        <f ca="true">+IF(OFFSET('Sanitation Data'!$D$29,0,10*ROW('Sanitation Data'!D29))="","",OFFSET('Sanitation Data'!$D$29,0,10*ROW('Sanitation Data'!D29)))</f>
        <v/>
      </c>
      <c r="CM35" s="262" t="str">
        <f ca="true">+IF(OFFSET('Sanitation Data'!$D$30,0,10*ROW('Sanitation Data'!D29))="","",OFFSET('Sanitation Data'!$D$30,0,10*ROW('Sanitation Data'!D29)))</f>
        <v/>
      </c>
      <c r="CN35" s="262" t="str">
        <f ca="true">+IF(OFFSET('Sanitation Data'!$D$31,0,10*ROW('Sanitation Data'!D29))="","",OFFSET('Sanitation Data'!$D$31,0,10*ROW('Sanitation Data'!D29)))</f>
        <v/>
      </c>
      <c r="CO35" s="262" t="str">
        <f ca="true">+IF(OFFSET('Sanitation Data'!$D$32,0,10*ROW('Sanitation Data'!D29))="","",OFFSET('Sanitation Data'!$D$32,0,10*ROW('Sanitation Data'!D29)))</f>
        <v/>
      </c>
      <c r="CP35" s="262" t="str">
        <f ca="true">+IF(OFFSET('Sanitation Data'!$E$28,0,10*ROW('Sanitation Data'!E29))="","",OFFSET('Sanitation Data'!$E$28,0,10*ROW('Sanitation Data'!E29)))</f>
        <v/>
      </c>
      <c r="CQ35" s="262" t="str">
        <f ca="true">+IF(OFFSET('Sanitation Data'!$E$29,0,10*ROW('Sanitation Data'!E29))="","",OFFSET('Sanitation Data'!$E$29,0,10*ROW('Sanitation Data'!E29)))</f>
        <v/>
      </c>
      <c r="CR35" s="262" t="str">
        <f ca="true">+IF(OFFSET('Sanitation Data'!$E$30,0,10*ROW('Sanitation Data'!E29))="","",OFFSET('Sanitation Data'!$E$30,0,10*ROW('Sanitation Data'!E29)))</f>
        <v/>
      </c>
      <c r="CS35" s="262" t="str">
        <f ca="true">+IF(OFFSET('Sanitation Data'!$E$31,0,10*ROW('Sanitation Data'!E29))="","",OFFSET('Sanitation Data'!$E$31,0,10*ROW('Sanitation Data'!E29)))</f>
        <v/>
      </c>
      <c r="CT35" s="262" t="str">
        <f ca="true">+IF(OFFSET('Sanitation Data'!$E$32,0,10*ROW('Sanitation Data'!E29))="","",OFFSET('Sanitation Data'!$E$32,0,10*ROW('Sanitation Data'!E29)))</f>
        <v/>
      </c>
      <c r="CU35" s="262" t="str">
        <f ca="true">+IF(OFFSET('Sanitation Data'!$F$28,0,10*ROW('Sanitation Data'!F29))="","",OFFSET('Sanitation Data'!$F$28,0,10*ROW('Sanitation Data'!F29)))</f>
        <v/>
      </c>
      <c r="CV35" s="262" t="str">
        <f ca="true">+IF(OFFSET('Sanitation Data'!$F$29,0,10*ROW('Sanitation Data'!F29))="","",OFFSET('Sanitation Data'!$F$29,0,10*ROW('Sanitation Data'!F29)))</f>
        <v/>
      </c>
      <c r="CW35" s="262" t="str">
        <f ca="true">+IF(OFFSET('Sanitation Data'!$F$30,0,10*ROW('Sanitation Data'!F29))="","",OFFSET('Sanitation Data'!$F$30,0,10*ROW('Sanitation Data'!F29)))</f>
        <v/>
      </c>
      <c r="CX35" s="262" t="str">
        <f ca="true">+IF(OFFSET('Sanitation Data'!$F$31,0,10*ROW('Sanitation Data'!F29))="","",OFFSET('Sanitation Data'!$F$31,0,10*ROW('Sanitation Data'!F29)))</f>
        <v/>
      </c>
      <c r="CY35" s="262" t="str">
        <f ca="true">+IF(OFFSET('Sanitation Data'!$F$32,0,10*ROW('Sanitation Data'!F29))="","",OFFSET('Sanitation Data'!$F$32,0,10*ROW('Sanitation Data'!F29)))</f>
        <v/>
      </c>
      <c r="CZ35" s="262" t="str">
        <f ca="true">+IF(OFFSET('Sanitation Data'!$G$28,0,10*ROW('Sanitation Data'!G29))="","",OFFSET('Sanitation Data'!$G$28,0,10*ROW('Sanitation Data'!G29)))</f>
        <v/>
      </c>
      <c r="DA35" s="262" t="str">
        <f ca="true">+IF(OFFSET('Sanitation Data'!$G$29,0,10*ROW('Sanitation Data'!G29))="","",OFFSET('Sanitation Data'!$G$29,0,10*ROW('Sanitation Data'!G29)))</f>
        <v/>
      </c>
      <c r="DB35" s="262" t="str">
        <f ca="true">+IF(OFFSET('Sanitation Data'!$G$30,0,10*ROW('Sanitation Data'!G29))="","",OFFSET('Sanitation Data'!$G$30,0,10*ROW('Sanitation Data'!G29)))</f>
        <v/>
      </c>
      <c r="DC35" s="262" t="str">
        <f ca="true">+IF(OFFSET('Sanitation Data'!$G$31,0,10*ROW('Sanitation Data'!G29))="","",OFFSET('Sanitation Data'!$G$31,0,10*ROW('Sanitation Data'!G29)))</f>
        <v/>
      </c>
      <c r="DD35" s="262" t="str">
        <f ca="true">+IF(OFFSET('Sanitation Data'!$G$32,0,10*ROW('Sanitation Data'!G29))="","",OFFSET('Sanitation Data'!$G$32,0,10*ROW('Sanitation Data'!G29)))</f>
        <v/>
      </c>
      <c r="DE35" s="262" t="str">
        <f ca="true">+IF(OFFSET('Sanitation Data'!$H$28,0,10*ROW('Sanitation Data'!H29))="","",OFFSET('Sanitation Data'!$H$28,0,10*ROW('Sanitation Data'!H29)))</f>
        <v/>
      </c>
      <c r="DF35" s="262" t="str">
        <f ca="true">+IF(OFFSET('Sanitation Data'!$H$29,0,10*ROW('Sanitation Data'!H29))="","",OFFSET('Sanitation Data'!$H$29,0,10*ROW('Sanitation Data'!H29)))</f>
        <v/>
      </c>
      <c r="DG35" s="262" t="str">
        <f ca="true">+IF(OFFSET('Sanitation Data'!$H$30,0,10*ROW('Sanitation Data'!H29))="","",OFFSET('Sanitation Data'!$H$30,0,10*ROW('Sanitation Data'!H29)))</f>
        <v/>
      </c>
      <c r="DH35" s="262" t="str">
        <f ca="true">+IF(OFFSET('Sanitation Data'!$H$31,0,10*ROW('Sanitation Data'!H29))="","",OFFSET('Sanitation Data'!$H$31,0,10*ROW('Sanitation Data'!H29)))</f>
        <v/>
      </c>
      <c r="DI35" s="262" t="str">
        <f ca="true">+IF(OFFSET('Sanitation Data'!$H$32,0,10*ROW('Sanitation Data'!H29))="","",OFFSET('Sanitation Data'!$H$32,0,10*ROW('Sanitation Data'!H29)))</f>
        <v/>
      </c>
      <c r="DJ35" s="262" t="str">
        <f ca="true">+IF(OFFSET('Sanitation Data'!$I$28,0,10*ROW('Sanitation Data'!I29))="","",OFFSET('Sanitation Data'!$I$28,0,10*ROW('Sanitation Data'!I29)))</f>
        <v/>
      </c>
      <c r="DK35" s="262" t="str">
        <f ca="true">+IF(OFFSET('Sanitation Data'!$I$29,0,10*ROW('Sanitation Data'!I29))="","",OFFSET('Sanitation Data'!$I$29,0,10*ROW('Sanitation Data'!I29)))</f>
        <v/>
      </c>
      <c r="DL35" s="262" t="str">
        <f ca="true">+IF(OFFSET('Sanitation Data'!$I$30,0,10*ROW('Sanitation Data'!I29))="","",OFFSET('Sanitation Data'!$I$30,0,10*ROW('Sanitation Data'!I29)))</f>
        <v/>
      </c>
      <c r="DM35" s="262" t="str">
        <f ca="true">+IF(OFFSET('Sanitation Data'!$I$31,0,10*ROW('Sanitation Data'!I29))="","",OFFSET('Sanitation Data'!$I$31,0,10*ROW('Sanitation Data'!I29)))</f>
        <v/>
      </c>
      <c r="DN35" s="262" t="str">
        <f ca="true">+IF(OFFSET('Sanitation Data'!$I$32,0,10*ROW('Sanitation Data'!I29))="","",OFFSET('Sanitation Data'!$I$32,0,10*ROW('Sanitation Data'!I29)))</f>
        <v/>
      </c>
      <c r="DO35" s="262" t="str">
        <f ca="true">+IF(OFFSET('Hygiene Data'!$D$11,0,10*ROW('Hygiene Data'!D29))="","",OFFSET('Hygiene Data'!$D$11,0,10*ROW('Hygiene Data'!D29)))</f>
        <v/>
      </c>
      <c r="DP35" s="262" t="str">
        <f ca="true">+IF(OFFSET('Hygiene Data'!$D$12,0,10*ROW('Hygiene Data'!D29))="","",OFFSET('Hygiene Data'!$D$12,0,10*ROW('Hygiene Data'!D29)))</f>
        <v/>
      </c>
      <c r="DQ35" s="262" t="str">
        <f ca="true">+IF(OFFSET('Hygiene Data'!$D$13,0,10*ROW('Hygiene Data'!D29))="","",OFFSET('Hygiene Data'!$D$13,0,10*ROW('Hygiene Data'!D29)))</f>
        <v/>
      </c>
      <c r="DR35" s="262" t="str">
        <f ca="true">+IF(OFFSET('Hygiene Data'!$E$11,0,10*ROW('Hygiene Data'!E29))="","",OFFSET('Hygiene Data'!$E$11,0,10*ROW('Hygiene Data'!E29)))</f>
        <v/>
      </c>
      <c r="DS35" s="262" t="str">
        <f ca="true">+IF(OFFSET('Hygiene Data'!$E$12,0,10*ROW('Hygiene Data'!E29))="","",OFFSET('Hygiene Data'!$E$12,0,10*ROW('Hygiene Data'!E29)))</f>
        <v/>
      </c>
      <c r="DT35" s="262" t="str">
        <f ca="true">+IF(OFFSET('Hygiene Data'!$E$13,0,10*ROW('Hygiene Data'!E29))="","",OFFSET('Hygiene Data'!$E$13,0,10*ROW('Hygiene Data'!E29)))</f>
        <v/>
      </c>
      <c r="DU35" s="262" t="str">
        <f ca="true">+IF(OFFSET('Hygiene Data'!$F$11,0,10*ROW('Hygiene Data'!F29))="","",OFFSET('Hygiene Data'!$F$11,0,10*ROW('Hygiene Data'!F29)))</f>
        <v/>
      </c>
      <c r="DV35" s="262" t="str">
        <f ca="true">+IF(OFFSET('Hygiene Data'!$F$12,0,10*ROW('Hygiene Data'!F29))="","",OFFSET('Hygiene Data'!$F$12,0,10*ROW('Hygiene Data'!F29)))</f>
        <v/>
      </c>
      <c r="DW35" s="262" t="str">
        <f ca="true">+IF(OFFSET('Hygiene Data'!$F$13,0,10*ROW('Hygiene Data'!F29))="","",OFFSET('Hygiene Data'!$F$13,0,10*ROW('Hygiene Data'!F29)))</f>
        <v/>
      </c>
      <c r="DX35" s="262" t="str">
        <f ca="true">+IF(OFFSET('Hygiene Data'!$G$11,0,10*ROW('Hygiene Data'!G29))="","",OFFSET('Hygiene Data'!$G$11,0,10*ROW('Hygiene Data'!G29)))</f>
        <v/>
      </c>
      <c r="DY35" s="262" t="str">
        <f ca="true">+IF(OFFSET('Hygiene Data'!$G$12,0,10*ROW('Hygiene Data'!G29))="","",OFFSET('Hygiene Data'!$G$12,0,10*ROW('Hygiene Data'!G29)))</f>
        <v/>
      </c>
      <c r="DZ35" s="262" t="str">
        <f ca="true">+IF(OFFSET('Hygiene Data'!$G$13,0,10*ROW('Hygiene Data'!G29))="","",OFFSET('Hygiene Data'!$G$13,0,10*ROW('Hygiene Data'!G29)))</f>
        <v/>
      </c>
      <c r="EA35" s="262" t="str">
        <f ca="true">+IF(OFFSET('Hygiene Data'!$H$11,0,10*ROW('Hygiene Data'!H29))="","",OFFSET('Hygiene Data'!$H$11,0,10*ROW('Hygiene Data'!H29)))</f>
        <v/>
      </c>
      <c r="EB35" s="262" t="str">
        <f ca="true">+IF(OFFSET('Hygiene Data'!$H$12,0,10*ROW('Hygiene Data'!H29))="","",OFFSET('Hygiene Data'!$H$12,0,10*ROW('Hygiene Data'!H29)))</f>
        <v/>
      </c>
      <c r="EC35" s="262" t="str">
        <f ca="true">+IF(OFFSET('Hygiene Data'!$H$13,0,10*ROW('Hygiene Data'!H29))="","",OFFSET('Hygiene Data'!$H$13,0,10*ROW('Hygiene Data'!H29)))</f>
        <v/>
      </c>
      <c r="ED35" s="262" t="str">
        <f ca="true">+IF(OFFSET('Hygiene Data'!$I$11,0,10*ROW('Hygiene Data'!I29))="","",OFFSET('Hygiene Data'!$I$11,0,10*ROW('Hygiene Data'!I29)))</f>
        <v/>
      </c>
      <c r="EE35" s="262" t="str">
        <f ca="true">+IF(OFFSET('Hygiene Data'!$I$12,0,10*ROW('Hygiene Data'!I29))="","",OFFSET('Hygiene Data'!$I$12,0,10*ROW('Hygiene Data'!I29)))</f>
        <v/>
      </c>
      <c r="EF35" s="262"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18"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2"/>
      <c r="BS36" s="262" t="str">
        <f ca="true">+IF(OFFSET('Water Data'!$D$27,0,10*ROW('Water Data'!D30))="","",OFFSET('Water Data'!$D$27,0,10*ROW('Water Data'!D30)))</f>
        <v/>
      </c>
      <c r="BT36" s="262" t="str">
        <f ca="true">+IF(OFFSET('Water Data'!$D$28,0,10*ROW('Water Data'!D30))="","",OFFSET('Water Data'!$D$28,0,10*ROW('Water Data'!D30)))</f>
        <v/>
      </c>
      <c r="BU36" s="262" t="str">
        <f ca="true">+IF(OFFSET('Water Data'!$D$29,0,10*ROW('Water Data'!D30))="","",OFFSET('Water Data'!$D$29,0,10*ROW('Water Data'!D30)))</f>
        <v/>
      </c>
      <c r="BV36" s="262" t="str">
        <f ca="true">+IF(OFFSET('Water Data'!$E$27,0,10*ROW('Water Data'!E30))="","",OFFSET('Water Data'!$E$27,0,10*ROW('Water Data'!E30)))</f>
        <v/>
      </c>
      <c r="BW36" s="262" t="str">
        <f ca="true">+IF(OFFSET('Water Data'!$E$28,0,10*ROW('Water Data'!E30))="","",OFFSET('Water Data'!$E$28,0,10*ROW('Water Data'!E30)))</f>
        <v/>
      </c>
      <c r="BX36" s="262" t="str">
        <f ca="true">+IF(OFFSET('Water Data'!$E$29,0,10*ROW('Water Data'!E30))="","",OFFSET('Water Data'!$E$29,0,10*ROW('Water Data'!E30)))</f>
        <v/>
      </c>
      <c r="BY36" s="262" t="str">
        <f ca="true">+IF(OFFSET('Water Data'!$F$27,0,10*ROW('Water Data'!F30))="","",OFFSET('Water Data'!$F$27,0,10*ROW('Water Data'!F30)))</f>
        <v/>
      </c>
      <c r="BZ36" s="262" t="str">
        <f ca="true">+IF(OFFSET('Water Data'!$F$28,0,10*ROW('Water Data'!F30))="","",OFFSET('Water Data'!$F$28,0,10*ROW('Water Data'!F30)))</f>
        <v/>
      </c>
      <c r="CA36" s="262" t="str">
        <f ca="true">+IF(OFFSET('Water Data'!$F$29,0,10*ROW('Water Data'!F30))="","",OFFSET('Water Data'!$F$29,0,10*ROW('Water Data'!F30)))</f>
        <v/>
      </c>
      <c r="CB36" s="262" t="str">
        <f ca="true">+IF(OFFSET('Water Data'!$G$27,0,10*ROW('Water Data'!G30))="","",OFFSET('Water Data'!$G$27,0,10*ROW('Water Data'!G30)))</f>
        <v/>
      </c>
      <c r="CC36" s="262" t="str">
        <f ca="true">+IF(OFFSET('Water Data'!$G$28,0,10*ROW('Water Data'!G30))="","",OFFSET('Water Data'!$G$28,0,10*ROW('Water Data'!G30)))</f>
        <v/>
      </c>
      <c r="CD36" s="262" t="str">
        <f ca="true">+IF(OFFSET('Water Data'!$G$29,0,10*ROW('Water Data'!G30))="","",OFFSET('Water Data'!$G$29,0,10*ROW('Water Data'!G30)))</f>
        <v/>
      </c>
      <c r="CE36" s="262" t="str">
        <f ca="true">+IF(OFFSET('Water Data'!$H$27,0,10*ROW('Water Data'!H30))="","",OFFSET('Water Data'!$H$27,0,10*ROW('Water Data'!H30)))</f>
        <v/>
      </c>
      <c r="CF36" s="262" t="str">
        <f ca="true">+IF(OFFSET('Water Data'!$H$28,0,10*ROW('Water Data'!H30))="","",OFFSET('Water Data'!$H$28,0,10*ROW('Water Data'!H30)))</f>
        <v/>
      </c>
      <c r="CG36" s="262" t="str">
        <f ca="true">+IF(OFFSET('Water Data'!$H$29,0,10*ROW('Water Data'!H30))="","",OFFSET('Water Data'!$H$29,0,10*ROW('Water Data'!H30)))</f>
        <v/>
      </c>
      <c r="CH36" s="262" t="str">
        <f ca="true">+IF(OFFSET('Water Data'!$I$27,0,10*ROW('Water Data'!I30))="","",OFFSET('Water Data'!$I$27,0,10*ROW('Water Data'!I30)))</f>
        <v/>
      </c>
      <c r="CI36" s="262" t="str">
        <f ca="true">+IF(OFFSET('Water Data'!$I$28,0,10*ROW('Water Data'!I30))="","",OFFSET('Water Data'!$I$28,0,10*ROW('Water Data'!I30)))</f>
        <v/>
      </c>
      <c r="CJ36" s="262" t="str">
        <f ca="true">+IF(OFFSET('Water Data'!$I$29,0,10*ROW('Water Data'!I30))="","",OFFSET('Water Data'!$I$29,0,10*ROW('Water Data'!I30)))</f>
        <v/>
      </c>
      <c r="CK36" s="262" t="str">
        <f ca="true">+IF(OFFSET('Sanitation Data'!$D$28,0,10*ROW('Sanitation Data'!D30))="","",OFFSET('Sanitation Data'!$D$28,0,10*ROW('Sanitation Data'!D30)))</f>
        <v/>
      </c>
      <c r="CL36" s="262" t="str">
        <f ca="true">+IF(OFFSET('Sanitation Data'!$D$29,0,10*ROW('Sanitation Data'!D30))="","",OFFSET('Sanitation Data'!$D$29,0,10*ROW('Sanitation Data'!D30)))</f>
        <v/>
      </c>
      <c r="CM36" s="262" t="str">
        <f ca="true">+IF(OFFSET('Sanitation Data'!$D$30,0,10*ROW('Sanitation Data'!D30))="","",OFFSET('Sanitation Data'!$D$30,0,10*ROW('Sanitation Data'!D30)))</f>
        <v/>
      </c>
      <c r="CN36" s="262" t="str">
        <f ca="true">+IF(OFFSET('Sanitation Data'!$D$31,0,10*ROW('Sanitation Data'!D30))="","",OFFSET('Sanitation Data'!$D$31,0,10*ROW('Sanitation Data'!D30)))</f>
        <v/>
      </c>
      <c r="CO36" s="262" t="str">
        <f ca="true">+IF(OFFSET('Sanitation Data'!$D$32,0,10*ROW('Sanitation Data'!D30))="","",OFFSET('Sanitation Data'!$D$32,0,10*ROW('Sanitation Data'!D30)))</f>
        <v/>
      </c>
      <c r="CP36" s="262" t="str">
        <f ca="true">+IF(OFFSET('Sanitation Data'!$E$28,0,10*ROW('Sanitation Data'!E30))="","",OFFSET('Sanitation Data'!$E$28,0,10*ROW('Sanitation Data'!E30)))</f>
        <v/>
      </c>
      <c r="CQ36" s="262" t="str">
        <f ca="true">+IF(OFFSET('Sanitation Data'!$E$29,0,10*ROW('Sanitation Data'!E30))="","",OFFSET('Sanitation Data'!$E$29,0,10*ROW('Sanitation Data'!E30)))</f>
        <v/>
      </c>
      <c r="CR36" s="262" t="str">
        <f ca="true">+IF(OFFSET('Sanitation Data'!$E$30,0,10*ROW('Sanitation Data'!E30))="","",OFFSET('Sanitation Data'!$E$30,0,10*ROW('Sanitation Data'!E30)))</f>
        <v/>
      </c>
      <c r="CS36" s="262" t="str">
        <f ca="true">+IF(OFFSET('Sanitation Data'!$E$31,0,10*ROW('Sanitation Data'!E30))="","",OFFSET('Sanitation Data'!$E$31,0,10*ROW('Sanitation Data'!E30)))</f>
        <v/>
      </c>
      <c r="CT36" s="262" t="str">
        <f ca="true">+IF(OFFSET('Sanitation Data'!$E$32,0,10*ROW('Sanitation Data'!E30))="","",OFFSET('Sanitation Data'!$E$32,0,10*ROW('Sanitation Data'!E30)))</f>
        <v/>
      </c>
      <c r="CU36" s="262" t="str">
        <f ca="true">+IF(OFFSET('Sanitation Data'!$F$28,0,10*ROW('Sanitation Data'!F30))="","",OFFSET('Sanitation Data'!$F$28,0,10*ROW('Sanitation Data'!F30)))</f>
        <v/>
      </c>
      <c r="CV36" s="262" t="str">
        <f ca="true">+IF(OFFSET('Sanitation Data'!$F$29,0,10*ROW('Sanitation Data'!F30))="","",OFFSET('Sanitation Data'!$F$29,0,10*ROW('Sanitation Data'!F30)))</f>
        <v/>
      </c>
      <c r="CW36" s="262" t="str">
        <f ca="true">+IF(OFFSET('Sanitation Data'!$F$30,0,10*ROW('Sanitation Data'!F30))="","",OFFSET('Sanitation Data'!$F$30,0,10*ROW('Sanitation Data'!F30)))</f>
        <v/>
      </c>
      <c r="CX36" s="262" t="str">
        <f ca="true">+IF(OFFSET('Sanitation Data'!$F$31,0,10*ROW('Sanitation Data'!F30))="","",OFFSET('Sanitation Data'!$F$31,0,10*ROW('Sanitation Data'!F30)))</f>
        <v/>
      </c>
      <c r="CY36" s="262" t="str">
        <f ca="true">+IF(OFFSET('Sanitation Data'!$F$32,0,10*ROW('Sanitation Data'!F30))="","",OFFSET('Sanitation Data'!$F$32,0,10*ROW('Sanitation Data'!F30)))</f>
        <v/>
      </c>
      <c r="CZ36" s="262" t="str">
        <f ca="true">+IF(OFFSET('Sanitation Data'!$G$28,0,10*ROW('Sanitation Data'!G30))="","",OFFSET('Sanitation Data'!$G$28,0,10*ROW('Sanitation Data'!G30)))</f>
        <v/>
      </c>
      <c r="DA36" s="262" t="str">
        <f ca="true">+IF(OFFSET('Sanitation Data'!$G$29,0,10*ROW('Sanitation Data'!G30))="","",OFFSET('Sanitation Data'!$G$29,0,10*ROW('Sanitation Data'!G30)))</f>
        <v/>
      </c>
      <c r="DB36" s="262" t="str">
        <f ca="true">+IF(OFFSET('Sanitation Data'!$G$30,0,10*ROW('Sanitation Data'!G30))="","",OFFSET('Sanitation Data'!$G$30,0,10*ROW('Sanitation Data'!G30)))</f>
        <v/>
      </c>
      <c r="DC36" s="262" t="str">
        <f ca="true">+IF(OFFSET('Sanitation Data'!$G$31,0,10*ROW('Sanitation Data'!G30))="","",OFFSET('Sanitation Data'!$G$31,0,10*ROW('Sanitation Data'!G30)))</f>
        <v/>
      </c>
      <c r="DD36" s="262" t="str">
        <f ca="true">+IF(OFFSET('Sanitation Data'!$G$32,0,10*ROW('Sanitation Data'!G30))="","",OFFSET('Sanitation Data'!$G$32,0,10*ROW('Sanitation Data'!G30)))</f>
        <v/>
      </c>
      <c r="DE36" s="262" t="str">
        <f ca="true">+IF(OFFSET('Sanitation Data'!$H$28,0,10*ROW('Sanitation Data'!H30))="","",OFFSET('Sanitation Data'!$H$28,0,10*ROW('Sanitation Data'!H30)))</f>
        <v/>
      </c>
      <c r="DF36" s="262" t="str">
        <f ca="true">+IF(OFFSET('Sanitation Data'!$H$29,0,10*ROW('Sanitation Data'!H30))="","",OFFSET('Sanitation Data'!$H$29,0,10*ROW('Sanitation Data'!H30)))</f>
        <v/>
      </c>
      <c r="DG36" s="262" t="str">
        <f ca="true">+IF(OFFSET('Sanitation Data'!$H$30,0,10*ROW('Sanitation Data'!H30))="","",OFFSET('Sanitation Data'!$H$30,0,10*ROW('Sanitation Data'!H30)))</f>
        <v/>
      </c>
      <c r="DH36" s="262" t="str">
        <f ca="true">+IF(OFFSET('Sanitation Data'!$H$31,0,10*ROW('Sanitation Data'!H30))="","",OFFSET('Sanitation Data'!$H$31,0,10*ROW('Sanitation Data'!H30)))</f>
        <v/>
      </c>
      <c r="DI36" s="262" t="str">
        <f ca="true">+IF(OFFSET('Sanitation Data'!$H$32,0,10*ROW('Sanitation Data'!H30))="","",OFFSET('Sanitation Data'!$H$32,0,10*ROW('Sanitation Data'!H30)))</f>
        <v/>
      </c>
      <c r="DJ36" s="262" t="str">
        <f ca="true">+IF(OFFSET('Sanitation Data'!$I$28,0,10*ROW('Sanitation Data'!I30))="","",OFFSET('Sanitation Data'!$I$28,0,10*ROW('Sanitation Data'!I30)))</f>
        <v/>
      </c>
      <c r="DK36" s="262" t="str">
        <f ca="true">+IF(OFFSET('Sanitation Data'!$I$29,0,10*ROW('Sanitation Data'!I30))="","",OFFSET('Sanitation Data'!$I$29,0,10*ROW('Sanitation Data'!I30)))</f>
        <v/>
      </c>
      <c r="DL36" s="262" t="str">
        <f ca="true">+IF(OFFSET('Sanitation Data'!$I$30,0,10*ROW('Sanitation Data'!I30))="","",OFFSET('Sanitation Data'!$I$30,0,10*ROW('Sanitation Data'!I30)))</f>
        <v/>
      </c>
      <c r="DM36" s="262" t="str">
        <f ca="true">+IF(OFFSET('Sanitation Data'!$I$31,0,10*ROW('Sanitation Data'!I30))="","",OFFSET('Sanitation Data'!$I$31,0,10*ROW('Sanitation Data'!I30)))</f>
        <v/>
      </c>
      <c r="DN36" s="262" t="str">
        <f ca="true">+IF(OFFSET('Sanitation Data'!$I$32,0,10*ROW('Sanitation Data'!I30))="","",OFFSET('Sanitation Data'!$I$32,0,10*ROW('Sanitation Data'!I30)))</f>
        <v/>
      </c>
      <c r="DO36" s="262" t="str">
        <f ca="true">+IF(OFFSET('Hygiene Data'!$D$11,0,10*ROW('Hygiene Data'!D30))="","",OFFSET('Hygiene Data'!$D$11,0,10*ROW('Hygiene Data'!D30)))</f>
        <v/>
      </c>
      <c r="DP36" s="262" t="str">
        <f ca="true">+IF(OFFSET('Hygiene Data'!$D$12,0,10*ROW('Hygiene Data'!D30))="","",OFFSET('Hygiene Data'!$D$12,0,10*ROW('Hygiene Data'!D30)))</f>
        <v/>
      </c>
      <c r="DQ36" s="262" t="str">
        <f ca="true">+IF(OFFSET('Hygiene Data'!$D$13,0,10*ROW('Hygiene Data'!D30))="","",OFFSET('Hygiene Data'!$D$13,0,10*ROW('Hygiene Data'!D30)))</f>
        <v/>
      </c>
      <c r="DR36" s="262" t="str">
        <f ca="true">+IF(OFFSET('Hygiene Data'!$E$11,0,10*ROW('Hygiene Data'!E30))="","",OFFSET('Hygiene Data'!$E$11,0,10*ROW('Hygiene Data'!E30)))</f>
        <v/>
      </c>
      <c r="DS36" s="262" t="str">
        <f ca="true">+IF(OFFSET('Hygiene Data'!$E$12,0,10*ROW('Hygiene Data'!E30))="","",OFFSET('Hygiene Data'!$E$12,0,10*ROW('Hygiene Data'!E30)))</f>
        <v/>
      </c>
      <c r="DT36" s="262" t="str">
        <f ca="true">+IF(OFFSET('Hygiene Data'!$E$13,0,10*ROW('Hygiene Data'!E30))="","",OFFSET('Hygiene Data'!$E$13,0,10*ROW('Hygiene Data'!E30)))</f>
        <v/>
      </c>
      <c r="DU36" s="262" t="str">
        <f ca="true">+IF(OFFSET('Hygiene Data'!$F$11,0,10*ROW('Hygiene Data'!F30))="","",OFFSET('Hygiene Data'!$F$11,0,10*ROW('Hygiene Data'!F30)))</f>
        <v/>
      </c>
      <c r="DV36" s="262" t="str">
        <f ca="true">+IF(OFFSET('Hygiene Data'!$F$12,0,10*ROW('Hygiene Data'!F30))="","",OFFSET('Hygiene Data'!$F$12,0,10*ROW('Hygiene Data'!F30)))</f>
        <v/>
      </c>
      <c r="DW36" s="262" t="str">
        <f ca="true">+IF(OFFSET('Hygiene Data'!$F$13,0,10*ROW('Hygiene Data'!F30))="","",OFFSET('Hygiene Data'!$F$13,0,10*ROW('Hygiene Data'!F30)))</f>
        <v/>
      </c>
      <c r="DX36" s="262" t="str">
        <f ca="true">+IF(OFFSET('Hygiene Data'!$G$11,0,10*ROW('Hygiene Data'!G30))="","",OFFSET('Hygiene Data'!$G$11,0,10*ROW('Hygiene Data'!G30)))</f>
        <v/>
      </c>
      <c r="DY36" s="262" t="str">
        <f ca="true">+IF(OFFSET('Hygiene Data'!$G$12,0,10*ROW('Hygiene Data'!G30))="","",OFFSET('Hygiene Data'!$G$12,0,10*ROW('Hygiene Data'!G30)))</f>
        <v/>
      </c>
      <c r="DZ36" s="262" t="str">
        <f ca="true">+IF(OFFSET('Hygiene Data'!$G$13,0,10*ROW('Hygiene Data'!G30))="","",OFFSET('Hygiene Data'!$G$13,0,10*ROW('Hygiene Data'!G30)))</f>
        <v/>
      </c>
      <c r="EA36" s="262" t="str">
        <f ca="true">+IF(OFFSET('Hygiene Data'!$H$11,0,10*ROW('Hygiene Data'!H30))="","",OFFSET('Hygiene Data'!$H$11,0,10*ROW('Hygiene Data'!H30)))</f>
        <v/>
      </c>
      <c r="EB36" s="262" t="str">
        <f ca="true">+IF(OFFSET('Hygiene Data'!$H$12,0,10*ROW('Hygiene Data'!H30))="","",OFFSET('Hygiene Data'!$H$12,0,10*ROW('Hygiene Data'!H30)))</f>
        <v/>
      </c>
      <c r="EC36" s="262" t="str">
        <f ca="true">+IF(OFFSET('Hygiene Data'!$H$13,0,10*ROW('Hygiene Data'!H30))="","",OFFSET('Hygiene Data'!$H$13,0,10*ROW('Hygiene Data'!H30)))</f>
        <v/>
      </c>
      <c r="ED36" s="262" t="str">
        <f ca="true">+IF(OFFSET('Hygiene Data'!$I$11,0,10*ROW('Hygiene Data'!I30))="","",OFFSET('Hygiene Data'!$I$11,0,10*ROW('Hygiene Data'!I30)))</f>
        <v/>
      </c>
      <c r="EE36" s="262" t="str">
        <f ca="true">+IF(OFFSET('Hygiene Data'!$I$12,0,10*ROW('Hygiene Data'!I30))="","",OFFSET('Hygiene Data'!$I$12,0,10*ROW('Hygiene Data'!I30)))</f>
        <v/>
      </c>
      <c r="EF36" s="262"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18"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2"/>
      <c r="BS37" s="262" t="str">
        <f ca="true">+IF(OFFSET('Water Data'!$D$27,0,10*ROW('Water Data'!D31))="","",OFFSET('Water Data'!$D$27,0,10*ROW('Water Data'!D31)))</f>
        <v/>
      </c>
      <c r="BT37" s="262" t="str">
        <f ca="true">+IF(OFFSET('Water Data'!$D$28,0,10*ROW('Water Data'!D31))="","",OFFSET('Water Data'!$D$28,0,10*ROW('Water Data'!D31)))</f>
        <v/>
      </c>
      <c r="BU37" s="262" t="str">
        <f ca="true">+IF(OFFSET('Water Data'!$D$29,0,10*ROW('Water Data'!D31))="","",OFFSET('Water Data'!$D$29,0,10*ROW('Water Data'!D31)))</f>
        <v/>
      </c>
      <c r="BV37" s="262" t="str">
        <f ca="true">+IF(OFFSET('Water Data'!$E$27,0,10*ROW('Water Data'!E31))="","",OFFSET('Water Data'!$E$27,0,10*ROW('Water Data'!E31)))</f>
        <v/>
      </c>
      <c r="BW37" s="262" t="str">
        <f ca="true">+IF(OFFSET('Water Data'!$E$28,0,10*ROW('Water Data'!E31))="","",OFFSET('Water Data'!$E$28,0,10*ROW('Water Data'!E31)))</f>
        <v/>
      </c>
      <c r="BX37" s="262" t="str">
        <f ca="true">+IF(OFFSET('Water Data'!$E$29,0,10*ROW('Water Data'!E31))="","",OFFSET('Water Data'!$E$29,0,10*ROW('Water Data'!E31)))</f>
        <v/>
      </c>
      <c r="BY37" s="262" t="str">
        <f ca="true">+IF(OFFSET('Water Data'!$F$27,0,10*ROW('Water Data'!F31))="","",OFFSET('Water Data'!$F$27,0,10*ROW('Water Data'!F31)))</f>
        <v/>
      </c>
      <c r="BZ37" s="262" t="str">
        <f ca="true">+IF(OFFSET('Water Data'!$F$28,0,10*ROW('Water Data'!F31))="","",OFFSET('Water Data'!$F$28,0,10*ROW('Water Data'!F31)))</f>
        <v/>
      </c>
      <c r="CA37" s="262" t="str">
        <f ca="true">+IF(OFFSET('Water Data'!$F$29,0,10*ROW('Water Data'!F31))="","",OFFSET('Water Data'!$F$29,0,10*ROW('Water Data'!F31)))</f>
        <v/>
      </c>
      <c r="CB37" s="262" t="str">
        <f ca="true">+IF(OFFSET('Water Data'!$G$27,0,10*ROW('Water Data'!G31))="","",OFFSET('Water Data'!$G$27,0,10*ROW('Water Data'!G31)))</f>
        <v/>
      </c>
      <c r="CC37" s="262" t="str">
        <f ca="true">+IF(OFFSET('Water Data'!$G$28,0,10*ROW('Water Data'!G31))="","",OFFSET('Water Data'!$G$28,0,10*ROW('Water Data'!G31)))</f>
        <v/>
      </c>
      <c r="CD37" s="262" t="str">
        <f ca="true">+IF(OFFSET('Water Data'!$G$29,0,10*ROW('Water Data'!G31))="","",OFFSET('Water Data'!$G$29,0,10*ROW('Water Data'!G31)))</f>
        <v/>
      </c>
      <c r="CE37" s="262" t="str">
        <f ca="true">+IF(OFFSET('Water Data'!$H$27,0,10*ROW('Water Data'!H31))="","",OFFSET('Water Data'!$H$27,0,10*ROW('Water Data'!H31)))</f>
        <v/>
      </c>
      <c r="CF37" s="262" t="str">
        <f ca="true">+IF(OFFSET('Water Data'!$H$28,0,10*ROW('Water Data'!H31))="","",OFFSET('Water Data'!$H$28,0,10*ROW('Water Data'!H31)))</f>
        <v/>
      </c>
      <c r="CG37" s="262" t="str">
        <f ca="true">+IF(OFFSET('Water Data'!$H$29,0,10*ROW('Water Data'!H31))="","",OFFSET('Water Data'!$H$29,0,10*ROW('Water Data'!H31)))</f>
        <v/>
      </c>
      <c r="CH37" s="262" t="str">
        <f ca="true">+IF(OFFSET('Water Data'!$I$27,0,10*ROW('Water Data'!I31))="","",OFFSET('Water Data'!$I$27,0,10*ROW('Water Data'!I31)))</f>
        <v/>
      </c>
      <c r="CI37" s="262" t="str">
        <f ca="true">+IF(OFFSET('Water Data'!$I$28,0,10*ROW('Water Data'!I31))="","",OFFSET('Water Data'!$I$28,0,10*ROW('Water Data'!I31)))</f>
        <v/>
      </c>
      <c r="CJ37" s="262" t="str">
        <f ca="true">+IF(OFFSET('Water Data'!$I$29,0,10*ROW('Water Data'!I31))="","",OFFSET('Water Data'!$I$29,0,10*ROW('Water Data'!I31)))</f>
        <v/>
      </c>
      <c r="CK37" s="262" t="str">
        <f ca="true">+IF(OFFSET('Sanitation Data'!$D$28,0,10*ROW('Sanitation Data'!D31))="","",OFFSET('Sanitation Data'!$D$28,0,10*ROW('Sanitation Data'!D31)))</f>
        <v/>
      </c>
      <c r="CL37" s="262" t="str">
        <f ca="true">+IF(OFFSET('Sanitation Data'!$D$29,0,10*ROW('Sanitation Data'!D31))="","",OFFSET('Sanitation Data'!$D$29,0,10*ROW('Sanitation Data'!D31)))</f>
        <v/>
      </c>
      <c r="CM37" s="262" t="str">
        <f ca="true">+IF(OFFSET('Sanitation Data'!$D$30,0,10*ROW('Sanitation Data'!D31))="","",OFFSET('Sanitation Data'!$D$30,0,10*ROW('Sanitation Data'!D31)))</f>
        <v/>
      </c>
      <c r="CN37" s="262" t="str">
        <f ca="true">+IF(OFFSET('Sanitation Data'!$D$31,0,10*ROW('Sanitation Data'!D31))="","",OFFSET('Sanitation Data'!$D$31,0,10*ROW('Sanitation Data'!D31)))</f>
        <v/>
      </c>
      <c r="CO37" s="262" t="str">
        <f ca="true">+IF(OFFSET('Sanitation Data'!$D$32,0,10*ROW('Sanitation Data'!D31))="","",OFFSET('Sanitation Data'!$D$32,0,10*ROW('Sanitation Data'!D31)))</f>
        <v/>
      </c>
      <c r="CP37" s="262" t="str">
        <f ca="true">+IF(OFFSET('Sanitation Data'!$E$28,0,10*ROW('Sanitation Data'!E31))="","",OFFSET('Sanitation Data'!$E$28,0,10*ROW('Sanitation Data'!E31)))</f>
        <v/>
      </c>
      <c r="CQ37" s="262" t="str">
        <f ca="true">+IF(OFFSET('Sanitation Data'!$E$29,0,10*ROW('Sanitation Data'!E31))="","",OFFSET('Sanitation Data'!$E$29,0,10*ROW('Sanitation Data'!E31)))</f>
        <v/>
      </c>
      <c r="CR37" s="262" t="str">
        <f ca="true">+IF(OFFSET('Sanitation Data'!$E$30,0,10*ROW('Sanitation Data'!E31))="","",OFFSET('Sanitation Data'!$E$30,0,10*ROW('Sanitation Data'!E31)))</f>
        <v/>
      </c>
      <c r="CS37" s="262" t="str">
        <f ca="true">+IF(OFFSET('Sanitation Data'!$E$31,0,10*ROW('Sanitation Data'!E31))="","",OFFSET('Sanitation Data'!$E$31,0,10*ROW('Sanitation Data'!E31)))</f>
        <v/>
      </c>
      <c r="CT37" s="262" t="str">
        <f ca="true">+IF(OFFSET('Sanitation Data'!$E$32,0,10*ROW('Sanitation Data'!E31))="","",OFFSET('Sanitation Data'!$E$32,0,10*ROW('Sanitation Data'!E31)))</f>
        <v/>
      </c>
      <c r="CU37" s="262" t="str">
        <f ca="true">+IF(OFFSET('Sanitation Data'!$F$28,0,10*ROW('Sanitation Data'!F31))="","",OFFSET('Sanitation Data'!$F$28,0,10*ROW('Sanitation Data'!F31)))</f>
        <v/>
      </c>
      <c r="CV37" s="262" t="str">
        <f ca="true">+IF(OFFSET('Sanitation Data'!$F$29,0,10*ROW('Sanitation Data'!F31))="","",OFFSET('Sanitation Data'!$F$29,0,10*ROW('Sanitation Data'!F31)))</f>
        <v/>
      </c>
      <c r="CW37" s="262" t="str">
        <f ca="true">+IF(OFFSET('Sanitation Data'!$F$30,0,10*ROW('Sanitation Data'!F31))="","",OFFSET('Sanitation Data'!$F$30,0,10*ROW('Sanitation Data'!F31)))</f>
        <v/>
      </c>
      <c r="CX37" s="262" t="str">
        <f ca="true">+IF(OFFSET('Sanitation Data'!$F$31,0,10*ROW('Sanitation Data'!F31))="","",OFFSET('Sanitation Data'!$F$31,0,10*ROW('Sanitation Data'!F31)))</f>
        <v/>
      </c>
      <c r="CY37" s="262" t="str">
        <f ca="true">+IF(OFFSET('Sanitation Data'!$F$32,0,10*ROW('Sanitation Data'!F31))="","",OFFSET('Sanitation Data'!$F$32,0,10*ROW('Sanitation Data'!F31)))</f>
        <v/>
      </c>
      <c r="CZ37" s="262" t="str">
        <f ca="true">+IF(OFFSET('Sanitation Data'!$G$28,0,10*ROW('Sanitation Data'!G31))="","",OFFSET('Sanitation Data'!$G$28,0,10*ROW('Sanitation Data'!G31)))</f>
        <v/>
      </c>
      <c r="DA37" s="262" t="str">
        <f ca="true">+IF(OFFSET('Sanitation Data'!$G$29,0,10*ROW('Sanitation Data'!G31))="","",OFFSET('Sanitation Data'!$G$29,0,10*ROW('Sanitation Data'!G31)))</f>
        <v/>
      </c>
      <c r="DB37" s="262" t="str">
        <f ca="true">+IF(OFFSET('Sanitation Data'!$G$30,0,10*ROW('Sanitation Data'!G31))="","",OFFSET('Sanitation Data'!$G$30,0,10*ROW('Sanitation Data'!G31)))</f>
        <v/>
      </c>
      <c r="DC37" s="262" t="str">
        <f ca="true">+IF(OFFSET('Sanitation Data'!$G$31,0,10*ROW('Sanitation Data'!G31))="","",OFFSET('Sanitation Data'!$G$31,0,10*ROW('Sanitation Data'!G31)))</f>
        <v/>
      </c>
      <c r="DD37" s="262" t="str">
        <f ca="true">+IF(OFFSET('Sanitation Data'!$G$32,0,10*ROW('Sanitation Data'!G31))="","",OFFSET('Sanitation Data'!$G$32,0,10*ROW('Sanitation Data'!G31)))</f>
        <v/>
      </c>
      <c r="DE37" s="262" t="str">
        <f ca="true">+IF(OFFSET('Sanitation Data'!$H$28,0,10*ROW('Sanitation Data'!H31))="","",OFFSET('Sanitation Data'!$H$28,0,10*ROW('Sanitation Data'!H31)))</f>
        <v/>
      </c>
      <c r="DF37" s="262" t="str">
        <f ca="true">+IF(OFFSET('Sanitation Data'!$H$29,0,10*ROW('Sanitation Data'!H31))="","",OFFSET('Sanitation Data'!$H$29,0,10*ROW('Sanitation Data'!H31)))</f>
        <v/>
      </c>
      <c r="DG37" s="262" t="str">
        <f ca="true">+IF(OFFSET('Sanitation Data'!$H$30,0,10*ROW('Sanitation Data'!H31))="","",OFFSET('Sanitation Data'!$H$30,0,10*ROW('Sanitation Data'!H31)))</f>
        <v/>
      </c>
      <c r="DH37" s="262" t="str">
        <f ca="true">+IF(OFFSET('Sanitation Data'!$H$31,0,10*ROW('Sanitation Data'!H31))="","",OFFSET('Sanitation Data'!$H$31,0,10*ROW('Sanitation Data'!H31)))</f>
        <v/>
      </c>
      <c r="DI37" s="262" t="str">
        <f ca="true">+IF(OFFSET('Sanitation Data'!$H$32,0,10*ROW('Sanitation Data'!H31))="","",OFFSET('Sanitation Data'!$H$32,0,10*ROW('Sanitation Data'!H31)))</f>
        <v/>
      </c>
      <c r="DJ37" s="262" t="str">
        <f ca="true">+IF(OFFSET('Sanitation Data'!$I$28,0,10*ROW('Sanitation Data'!I31))="","",OFFSET('Sanitation Data'!$I$28,0,10*ROW('Sanitation Data'!I31)))</f>
        <v/>
      </c>
      <c r="DK37" s="262" t="str">
        <f ca="true">+IF(OFFSET('Sanitation Data'!$I$29,0,10*ROW('Sanitation Data'!I31))="","",OFFSET('Sanitation Data'!$I$29,0,10*ROW('Sanitation Data'!I31)))</f>
        <v/>
      </c>
      <c r="DL37" s="262" t="str">
        <f ca="true">+IF(OFFSET('Sanitation Data'!$I$30,0,10*ROW('Sanitation Data'!I31))="","",OFFSET('Sanitation Data'!$I$30,0,10*ROW('Sanitation Data'!I31)))</f>
        <v/>
      </c>
      <c r="DM37" s="262" t="str">
        <f ca="true">+IF(OFFSET('Sanitation Data'!$I$31,0,10*ROW('Sanitation Data'!I31))="","",OFFSET('Sanitation Data'!$I$31,0,10*ROW('Sanitation Data'!I31)))</f>
        <v/>
      </c>
      <c r="DN37" s="262" t="str">
        <f ca="true">+IF(OFFSET('Sanitation Data'!$I$32,0,10*ROW('Sanitation Data'!I31))="","",OFFSET('Sanitation Data'!$I$32,0,10*ROW('Sanitation Data'!I31)))</f>
        <v/>
      </c>
      <c r="DO37" s="262" t="str">
        <f ca="true">+IF(OFFSET('Hygiene Data'!$D$11,0,10*ROW('Hygiene Data'!D31))="","",OFFSET('Hygiene Data'!$D$11,0,10*ROW('Hygiene Data'!D31)))</f>
        <v/>
      </c>
      <c r="DP37" s="262" t="str">
        <f ca="true">+IF(OFFSET('Hygiene Data'!$D$12,0,10*ROW('Hygiene Data'!D31))="","",OFFSET('Hygiene Data'!$D$12,0,10*ROW('Hygiene Data'!D31)))</f>
        <v/>
      </c>
      <c r="DQ37" s="262" t="str">
        <f ca="true">+IF(OFFSET('Hygiene Data'!$D$13,0,10*ROW('Hygiene Data'!D31))="","",OFFSET('Hygiene Data'!$D$13,0,10*ROW('Hygiene Data'!D31)))</f>
        <v/>
      </c>
      <c r="DR37" s="262" t="str">
        <f ca="true">+IF(OFFSET('Hygiene Data'!$E$11,0,10*ROW('Hygiene Data'!E31))="","",OFFSET('Hygiene Data'!$E$11,0,10*ROW('Hygiene Data'!E31)))</f>
        <v/>
      </c>
      <c r="DS37" s="262" t="str">
        <f ca="true">+IF(OFFSET('Hygiene Data'!$E$12,0,10*ROW('Hygiene Data'!E31))="","",OFFSET('Hygiene Data'!$E$12,0,10*ROW('Hygiene Data'!E31)))</f>
        <v/>
      </c>
      <c r="DT37" s="262" t="str">
        <f ca="true">+IF(OFFSET('Hygiene Data'!$E$13,0,10*ROW('Hygiene Data'!E31))="","",OFFSET('Hygiene Data'!$E$13,0,10*ROW('Hygiene Data'!E31)))</f>
        <v/>
      </c>
      <c r="DU37" s="262" t="str">
        <f ca="true">+IF(OFFSET('Hygiene Data'!$F$11,0,10*ROW('Hygiene Data'!F31))="","",OFFSET('Hygiene Data'!$F$11,0,10*ROW('Hygiene Data'!F31)))</f>
        <v/>
      </c>
      <c r="DV37" s="262" t="str">
        <f ca="true">+IF(OFFSET('Hygiene Data'!$F$12,0,10*ROW('Hygiene Data'!F31))="","",OFFSET('Hygiene Data'!$F$12,0,10*ROW('Hygiene Data'!F31)))</f>
        <v/>
      </c>
      <c r="DW37" s="262" t="str">
        <f ca="true">+IF(OFFSET('Hygiene Data'!$F$13,0,10*ROW('Hygiene Data'!F31))="","",OFFSET('Hygiene Data'!$F$13,0,10*ROW('Hygiene Data'!F31)))</f>
        <v/>
      </c>
      <c r="DX37" s="262" t="str">
        <f ca="true">+IF(OFFSET('Hygiene Data'!$G$11,0,10*ROW('Hygiene Data'!G31))="","",OFFSET('Hygiene Data'!$G$11,0,10*ROW('Hygiene Data'!G31)))</f>
        <v/>
      </c>
      <c r="DY37" s="262" t="str">
        <f ca="true">+IF(OFFSET('Hygiene Data'!$G$12,0,10*ROW('Hygiene Data'!G31))="","",OFFSET('Hygiene Data'!$G$12,0,10*ROW('Hygiene Data'!G31)))</f>
        <v/>
      </c>
      <c r="DZ37" s="262" t="str">
        <f ca="true">+IF(OFFSET('Hygiene Data'!$G$13,0,10*ROW('Hygiene Data'!G31))="","",OFFSET('Hygiene Data'!$G$13,0,10*ROW('Hygiene Data'!G31)))</f>
        <v/>
      </c>
      <c r="EA37" s="262" t="str">
        <f ca="true">+IF(OFFSET('Hygiene Data'!$H$11,0,10*ROW('Hygiene Data'!H31))="","",OFFSET('Hygiene Data'!$H$11,0,10*ROW('Hygiene Data'!H31)))</f>
        <v/>
      </c>
      <c r="EB37" s="262" t="str">
        <f ca="true">+IF(OFFSET('Hygiene Data'!$H$12,0,10*ROW('Hygiene Data'!H31))="","",OFFSET('Hygiene Data'!$H$12,0,10*ROW('Hygiene Data'!H31)))</f>
        <v/>
      </c>
      <c r="EC37" s="262" t="str">
        <f ca="true">+IF(OFFSET('Hygiene Data'!$H$13,0,10*ROW('Hygiene Data'!H31))="","",OFFSET('Hygiene Data'!$H$13,0,10*ROW('Hygiene Data'!H31)))</f>
        <v/>
      </c>
      <c r="ED37" s="262" t="str">
        <f ca="true">+IF(OFFSET('Hygiene Data'!$I$11,0,10*ROW('Hygiene Data'!I31))="","",OFFSET('Hygiene Data'!$I$11,0,10*ROW('Hygiene Data'!I31)))</f>
        <v/>
      </c>
      <c r="EE37" s="262" t="str">
        <f ca="true">+IF(OFFSET('Hygiene Data'!$I$12,0,10*ROW('Hygiene Data'!I31))="","",OFFSET('Hygiene Data'!$I$12,0,10*ROW('Hygiene Data'!I31)))</f>
        <v/>
      </c>
      <c r="EF37" s="262"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18"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2"/>
      <c r="BS38" s="262" t="str">
        <f ca="true">+IF(OFFSET('Water Data'!$D$27,0,10*ROW('Water Data'!D32))="","",OFFSET('Water Data'!$D$27,0,10*ROW('Water Data'!D32)))</f>
        <v/>
      </c>
      <c r="BT38" s="262" t="str">
        <f ca="true">+IF(OFFSET('Water Data'!$D$28,0,10*ROW('Water Data'!D32))="","",OFFSET('Water Data'!$D$28,0,10*ROW('Water Data'!D32)))</f>
        <v/>
      </c>
      <c r="BU38" s="262" t="str">
        <f ca="true">+IF(OFFSET('Water Data'!$D$29,0,10*ROW('Water Data'!D32))="","",OFFSET('Water Data'!$D$29,0,10*ROW('Water Data'!D32)))</f>
        <v/>
      </c>
      <c r="BV38" s="262" t="str">
        <f ca="true">+IF(OFFSET('Water Data'!$E$27,0,10*ROW('Water Data'!E32))="","",OFFSET('Water Data'!$E$27,0,10*ROW('Water Data'!E32)))</f>
        <v/>
      </c>
      <c r="BW38" s="262" t="str">
        <f ca="true">+IF(OFFSET('Water Data'!$E$28,0,10*ROW('Water Data'!E32))="","",OFFSET('Water Data'!$E$28,0,10*ROW('Water Data'!E32)))</f>
        <v/>
      </c>
      <c r="BX38" s="262" t="str">
        <f ca="true">+IF(OFFSET('Water Data'!$E$29,0,10*ROW('Water Data'!E32))="","",OFFSET('Water Data'!$E$29,0,10*ROW('Water Data'!E32)))</f>
        <v/>
      </c>
      <c r="BY38" s="262" t="str">
        <f ca="true">+IF(OFFSET('Water Data'!$F$27,0,10*ROW('Water Data'!F32))="","",OFFSET('Water Data'!$F$27,0,10*ROW('Water Data'!F32)))</f>
        <v/>
      </c>
      <c r="BZ38" s="262" t="str">
        <f ca="true">+IF(OFFSET('Water Data'!$F$28,0,10*ROW('Water Data'!F32))="","",OFFSET('Water Data'!$F$28,0,10*ROW('Water Data'!F32)))</f>
        <v/>
      </c>
      <c r="CA38" s="262" t="str">
        <f ca="true">+IF(OFFSET('Water Data'!$F$29,0,10*ROW('Water Data'!F32))="","",OFFSET('Water Data'!$F$29,0,10*ROW('Water Data'!F32)))</f>
        <v/>
      </c>
      <c r="CB38" s="262" t="str">
        <f ca="true">+IF(OFFSET('Water Data'!$G$27,0,10*ROW('Water Data'!G32))="","",OFFSET('Water Data'!$G$27,0,10*ROW('Water Data'!G32)))</f>
        <v/>
      </c>
      <c r="CC38" s="262" t="str">
        <f ca="true">+IF(OFFSET('Water Data'!$G$28,0,10*ROW('Water Data'!G32))="","",OFFSET('Water Data'!$G$28,0,10*ROW('Water Data'!G32)))</f>
        <v/>
      </c>
      <c r="CD38" s="262" t="str">
        <f ca="true">+IF(OFFSET('Water Data'!$G$29,0,10*ROW('Water Data'!G32))="","",OFFSET('Water Data'!$G$29,0,10*ROW('Water Data'!G32)))</f>
        <v/>
      </c>
      <c r="CE38" s="262" t="str">
        <f ca="true">+IF(OFFSET('Water Data'!$H$27,0,10*ROW('Water Data'!H32))="","",OFFSET('Water Data'!$H$27,0,10*ROW('Water Data'!H32)))</f>
        <v/>
      </c>
      <c r="CF38" s="262" t="str">
        <f ca="true">+IF(OFFSET('Water Data'!$H$28,0,10*ROW('Water Data'!H32))="","",OFFSET('Water Data'!$H$28,0,10*ROW('Water Data'!H32)))</f>
        <v/>
      </c>
      <c r="CG38" s="262" t="str">
        <f ca="true">+IF(OFFSET('Water Data'!$H$29,0,10*ROW('Water Data'!H32))="","",OFFSET('Water Data'!$H$29,0,10*ROW('Water Data'!H32)))</f>
        <v/>
      </c>
      <c r="CH38" s="262" t="str">
        <f ca="true">+IF(OFFSET('Water Data'!$I$27,0,10*ROW('Water Data'!I32))="","",OFFSET('Water Data'!$I$27,0,10*ROW('Water Data'!I32)))</f>
        <v/>
      </c>
      <c r="CI38" s="262" t="str">
        <f ca="true">+IF(OFFSET('Water Data'!$I$28,0,10*ROW('Water Data'!I32))="","",OFFSET('Water Data'!$I$28,0,10*ROW('Water Data'!I32)))</f>
        <v/>
      </c>
      <c r="CJ38" s="262" t="str">
        <f ca="true">+IF(OFFSET('Water Data'!$I$29,0,10*ROW('Water Data'!I32))="","",OFFSET('Water Data'!$I$29,0,10*ROW('Water Data'!I32)))</f>
        <v/>
      </c>
      <c r="CK38" s="262" t="str">
        <f ca="true">+IF(OFFSET('Sanitation Data'!$D$28,0,10*ROW('Sanitation Data'!D32))="","",OFFSET('Sanitation Data'!$D$28,0,10*ROW('Sanitation Data'!D32)))</f>
        <v/>
      </c>
      <c r="CL38" s="262" t="str">
        <f ca="true">+IF(OFFSET('Sanitation Data'!$D$29,0,10*ROW('Sanitation Data'!D32))="","",OFFSET('Sanitation Data'!$D$29,0,10*ROW('Sanitation Data'!D32)))</f>
        <v/>
      </c>
      <c r="CM38" s="262" t="str">
        <f ca="true">+IF(OFFSET('Sanitation Data'!$D$30,0,10*ROW('Sanitation Data'!D32))="","",OFFSET('Sanitation Data'!$D$30,0,10*ROW('Sanitation Data'!D32)))</f>
        <v/>
      </c>
      <c r="CN38" s="262" t="str">
        <f ca="true">+IF(OFFSET('Sanitation Data'!$D$31,0,10*ROW('Sanitation Data'!D32))="","",OFFSET('Sanitation Data'!$D$31,0,10*ROW('Sanitation Data'!D32)))</f>
        <v/>
      </c>
      <c r="CO38" s="262" t="str">
        <f ca="true">+IF(OFFSET('Sanitation Data'!$D$32,0,10*ROW('Sanitation Data'!D32))="","",OFFSET('Sanitation Data'!$D$32,0,10*ROW('Sanitation Data'!D32)))</f>
        <v/>
      </c>
      <c r="CP38" s="262" t="str">
        <f ca="true">+IF(OFFSET('Sanitation Data'!$E$28,0,10*ROW('Sanitation Data'!E32))="","",OFFSET('Sanitation Data'!$E$28,0,10*ROW('Sanitation Data'!E32)))</f>
        <v/>
      </c>
      <c r="CQ38" s="262" t="str">
        <f ca="true">+IF(OFFSET('Sanitation Data'!$E$29,0,10*ROW('Sanitation Data'!E32))="","",OFFSET('Sanitation Data'!$E$29,0,10*ROW('Sanitation Data'!E32)))</f>
        <v/>
      </c>
      <c r="CR38" s="262" t="str">
        <f ca="true">+IF(OFFSET('Sanitation Data'!$E$30,0,10*ROW('Sanitation Data'!E32))="","",OFFSET('Sanitation Data'!$E$30,0,10*ROW('Sanitation Data'!E32)))</f>
        <v/>
      </c>
      <c r="CS38" s="262" t="str">
        <f ca="true">+IF(OFFSET('Sanitation Data'!$E$31,0,10*ROW('Sanitation Data'!E32))="","",OFFSET('Sanitation Data'!$E$31,0,10*ROW('Sanitation Data'!E32)))</f>
        <v/>
      </c>
      <c r="CT38" s="262" t="str">
        <f ca="true">+IF(OFFSET('Sanitation Data'!$E$32,0,10*ROW('Sanitation Data'!E32))="","",OFFSET('Sanitation Data'!$E$32,0,10*ROW('Sanitation Data'!E32)))</f>
        <v/>
      </c>
      <c r="CU38" s="262" t="str">
        <f ca="true">+IF(OFFSET('Sanitation Data'!$F$28,0,10*ROW('Sanitation Data'!F32))="","",OFFSET('Sanitation Data'!$F$28,0,10*ROW('Sanitation Data'!F32)))</f>
        <v/>
      </c>
      <c r="CV38" s="262" t="str">
        <f ca="true">+IF(OFFSET('Sanitation Data'!$F$29,0,10*ROW('Sanitation Data'!F32))="","",OFFSET('Sanitation Data'!$F$29,0,10*ROW('Sanitation Data'!F32)))</f>
        <v/>
      </c>
      <c r="CW38" s="262" t="str">
        <f ca="true">+IF(OFFSET('Sanitation Data'!$F$30,0,10*ROW('Sanitation Data'!F32))="","",OFFSET('Sanitation Data'!$F$30,0,10*ROW('Sanitation Data'!F32)))</f>
        <v/>
      </c>
      <c r="CX38" s="262" t="str">
        <f ca="true">+IF(OFFSET('Sanitation Data'!$F$31,0,10*ROW('Sanitation Data'!F32))="","",OFFSET('Sanitation Data'!$F$31,0,10*ROW('Sanitation Data'!F32)))</f>
        <v/>
      </c>
      <c r="CY38" s="262" t="str">
        <f ca="true">+IF(OFFSET('Sanitation Data'!$F$32,0,10*ROW('Sanitation Data'!F32))="","",OFFSET('Sanitation Data'!$F$32,0,10*ROW('Sanitation Data'!F32)))</f>
        <v/>
      </c>
      <c r="CZ38" s="262" t="str">
        <f ca="true">+IF(OFFSET('Sanitation Data'!$G$28,0,10*ROW('Sanitation Data'!G32))="","",OFFSET('Sanitation Data'!$G$28,0,10*ROW('Sanitation Data'!G32)))</f>
        <v/>
      </c>
      <c r="DA38" s="262" t="str">
        <f ca="true">+IF(OFFSET('Sanitation Data'!$G$29,0,10*ROW('Sanitation Data'!G32))="","",OFFSET('Sanitation Data'!$G$29,0,10*ROW('Sanitation Data'!G32)))</f>
        <v/>
      </c>
      <c r="DB38" s="262" t="str">
        <f ca="true">+IF(OFFSET('Sanitation Data'!$G$30,0,10*ROW('Sanitation Data'!G32))="","",OFFSET('Sanitation Data'!$G$30,0,10*ROW('Sanitation Data'!G32)))</f>
        <v/>
      </c>
      <c r="DC38" s="262" t="str">
        <f ca="true">+IF(OFFSET('Sanitation Data'!$G$31,0,10*ROW('Sanitation Data'!G32))="","",OFFSET('Sanitation Data'!$G$31,0,10*ROW('Sanitation Data'!G32)))</f>
        <v/>
      </c>
      <c r="DD38" s="262" t="str">
        <f ca="true">+IF(OFFSET('Sanitation Data'!$G$32,0,10*ROW('Sanitation Data'!G32))="","",OFFSET('Sanitation Data'!$G$32,0,10*ROW('Sanitation Data'!G32)))</f>
        <v/>
      </c>
      <c r="DE38" s="262" t="str">
        <f ca="true">+IF(OFFSET('Sanitation Data'!$H$28,0,10*ROW('Sanitation Data'!H32))="","",OFFSET('Sanitation Data'!$H$28,0,10*ROW('Sanitation Data'!H32)))</f>
        <v/>
      </c>
      <c r="DF38" s="262" t="str">
        <f ca="true">+IF(OFFSET('Sanitation Data'!$H$29,0,10*ROW('Sanitation Data'!H32))="","",OFFSET('Sanitation Data'!$H$29,0,10*ROW('Sanitation Data'!H32)))</f>
        <v/>
      </c>
      <c r="DG38" s="262" t="str">
        <f ca="true">+IF(OFFSET('Sanitation Data'!$H$30,0,10*ROW('Sanitation Data'!H32))="","",OFFSET('Sanitation Data'!$H$30,0,10*ROW('Sanitation Data'!H32)))</f>
        <v/>
      </c>
      <c r="DH38" s="262" t="str">
        <f ca="true">+IF(OFFSET('Sanitation Data'!$H$31,0,10*ROW('Sanitation Data'!H32))="","",OFFSET('Sanitation Data'!$H$31,0,10*ROW('Sanitation Data'!H32)))</f>
        <v/>
      </c>
      <c r="DI38" s="262" t="str">
        <f ca="true">+IF(OFFSET('Sanitation Data'!$H$32,0,10*ROW('Sanitation Data'!H32))="","",OFFSET('Sanitation Data'!$H$32,0,10*ROW('Sanitation Data'!H32)))</f>
        <v/>
      </c>
      <c r="DJ38" s="262" t="str">
        <f ca="true">+IF(OFFSET('Sanitation Data'!$I$28,0,10*ROW('Sanitation Data'!I32))="","",OFFSET('Sanitation Data'!$I$28,0,10*ROW('Sanitation Data'!I32)))</f>
        <v/>
      </c>
      <c r="DK38" s="262" t="str">
        <f ca="true">+IF(OFFSET('Sanitation Data'!$I$29,0,10*ROW('Sanitation Data'!I32))="","",OFFSET('Sanitation Data'!$I$29,0,10*ROW('Sanitation Data'!I32)))</f>
        <v/>
      </c>
      <c r="DL38" s="262" t="str">
        <f ca="true">+IF(OFFSET('Sanitation Data'!$I$30,0,10*ROW('Sanitation Data'!I32))="","",OFFSET('Sanitation Data'!$I$30,0,10*ROW('Sanitation Data'!I32)))</f>
        <v/>
      </c>
      <c r="DM38" s="262" t="str">
        <f ca="true">+IF(OFFSET('Sanitation Data'!$I$31,0,10*ROW('Sanitation Data'!I32))="","",OFFSET('Sanitation Data'!$I$31,0,10*ROW('Sanitation Data'!I32)))</f>
        <v/>
      </c>
      <c r="DN38" s="262" t="str">
        <f ca="true">+IF(OFFSET('Sanitation Data'!$I$32,0,10*ROW('Sanitation Data'!I32))="","",OFFSET('Sanitation Data'!$I$32,0,10*ROW('Sanitation Data'!I32)))</f>
        <v/>
      </c>
      <c r="DO38" s="262" t="str">
        <f ca="true">+IF(OFFSET('Hygiene Data'!$D$11,0,10*ROW('Hygiene Data'!D32))="","",OFFSET('Hygiene Data'!$D$11,0,10*ROW('Hygiene Data'!D32)))</f>
        <v/>
      </c>
      <c r="DP38" s="262" t="str">
        <f ca="true">+IF(OFFSET('Hygiene Data'!$D$12,0,10*ROW('Hygiene Data'!D32))="","",OFFSET('Hygiene Data'!$D$12,0,10*ROW('Hygiene Data'!D32)))</f>
        <v/>
      </c>
      <c r="DQ38" s="262" t="str">
        <f ca="true">+IF(OFFSET('Hygiene Data'!$D$13,0,10*ROW('Hygiene Data'!D32))="","",OFFSET('Hygiene Data'!$D$13,0,10*ROW('Hygiene Data'!D32)))</f>
        <v/>
      </c>
      <c r="DR38" s="262" t="str">
        <f ca="true">+IF(OFFSET('Hygiene Data'!$E$11,0,10*ROW('Hygiene Data'!E32))="","",OFFSET('Hygiene Data'!$E$11,0,10*ROW('Hygiene Data'!E32)))</f>
        <v/>
      </c>
      <c r="DS38" s="262" t="str">
        <f ca="true">+IF(OFFSET('Hygiene Data'!$E$12,0,10*ROW('Hygiene Data'!E32))="","",OFFSET('Hygiene Data'!$E$12,0,10*ROW('Hygiene Data'!E32)))</f>
        <v/>
      </c>
      <c r="DT38" s="262" t="str">
        <f ca="true">+IF(OFFSET('Hygiene Data'!$E$13,0,10*ROW('Hygiene Data'!E32))="","",OFFSET('Hygiene Data'!$E$13,0,10*ROW('Hygiene Data'!E32)))</f>
        <v/>
      </c>
      <c r="DU38" s="262" t="str">
        <f ca="true">+IF(OFFSET('Hygiene Data'!$F$11,0,10*ROW('Hygiene Data'!F32))="","",OFFSET('Hygiene Data'!$F$11,0,10*ROW('Hygiene Data'!F32)))</f>
        <v/>
      </c>
      <c r="DV38" s="262" t="str">
        <f ca="true">+IF(OFFSET('Hygiene Data'!$F$12,0,10*ROW('Hygiene Data'!F32))="","",OFFSET('Hygiene Data'!$F$12,0,10*ROW('Hygiene Data'!F32)))</f>
        <v/>
      </c>
      <c r="DW38" s="262" t="str">
        <f ca="true">+IF(OFFSET('Hygiene Data'!$F$13,0,10*ROW('Hygiene Data'!F32))="","",OFFSET('Hygiene Data'!$F$13,0,10*ROW('Hygiene Data'!F32)))</f>
        <v/>
      </c>
      <c r="DX38" s="262" t="str">
        <f ca="true">+IF(OFFSET('Hygiene Data'!$G$11,0,10*ROW('Hygiene Data'!G32))="","",OFFSET('Hygiene Data'!$G$11,0,10*ROW('Hygiene Data'!G32)))</f>
        <v/>
      </c>
      <c r="DY38" s="262" t="str">
        <f ca="true">+IF(OFFSET('Hygiene Data'!$G$12,0,10*ROW('Hygiene Data'!G32))="","",OFFSET('Hygiene Data'!$G$12,0,10*ROW('Hygiene Data'!G32)))</f>
        <v/>
      </c>
      <c r="DZ38" s="262" t="str">
        <f ca="true">+IF(OFFSET('Hygiene Data'!$G$13,0,10*ROW('Hygiene Data'!G32))="","",OFFSET('Hygiene Data'!$G$13,0,10*ROW('Hygiene Data'!G32)))</f>
        <v/>
      </c>
      <c r="EA38" s="262" t="str">
        <f ca="true">+IF(OFFSET('Hygiene Data'!$H$11,0,10*ROW('Hygiene Data'!H32))="","",OFFSET('Hygiene Data'!$H$11,0,10*ROW('Hygiene Data'!H32)))</f>
        <v/>
      </c>
      <c r="EB38" s="262" t="str">
        <f ca="true">+IF(OFFSET('Hygiene Data'!$H$12,0,10*ROW('Hygiene Data'!H32))="","",OFFSET('Hygiene Data'!$H$12,0,10*ROW('Hygiene Data'!H32)))</f>
        <v/>
      </c>
      <c r="EC38" s="262" t="str">
        <f ca="true">+IF(OFFSET('Hygiene Data'!$H$13,0,10*ROW('Hygiene Data'!H32))="","",OFFSET('Hygiene Data'!$H$13,0,10*ROW('Hygiene Data'!H32)))</f>
        <v/>
      </c>
      <c r="ED38" s="262" t="str">
        <f ca="true">+IF(OFFSET('Hygiene Data'!$I$11,0,10*ROW('Hygiene Data'!I32))="","",OFFSET('Hygiene Data'!$I$11,0,10*ROW('Hygiene Data'!I32)))</f>
        <v/>
      </c>
      <c r="EE38" s="262" t="str">
        <f ca="true">+IF(OFFSET('Hygiene Data'!$I$12,0,10*ROW('Hygiene Data'!I32))="","",OFFSET('Hygiene Data'!$I$12,0,10*ROW('Hygiene Data'!I32)))</f>
        <v/>
      </c>
      <c r="EF38" s="262"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18"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2"/>
      <c r="BS39" s="262" t="str">
        <f ca="true">+IF(OFFSET('Water Data'!$D$27,0,10*ROW('Water Data'!D33))="","",OFFSET('Water Data'!$D$27,0,10*ROW('Water Data'!D33)))</f>
        <v/>
      </c>
      <c r="BT39" s="262" t="str">
        <f ca="true">+IF(OFFSET('Water Data'!$D$28,0,10*ROW('Water Data'!D33))="","",OFFSET('Water Data'!$D$28,0,10*ROW('Water Data'!D33)))</f>
        <v/>
      </c>
      <c r="BU39" s="262" t="str">
        <f ca="true">+IF(OFFSET('Water Data'!$D$29,0,10*ROW('Water Data'!D33))="","",OFFSET('Water Data'!$D$29,0,10*ROW('Water Data'!D33)))</f>
        <v/>
      </c>
      <c r="BV39" s="262" t="str">
        <f ca="true">+IF(OFFSET('Water Data'!$E$27,0,10*ROW('Water Data'!E33))="","",OFFSET('Water Data'!$E$27,0,10*ROW('Water Data'!E33)))</f>
        <v/>
      </c>
      <c r="BW39" s="262" t="str">
        <f ca="true">+IF(OFFSET('Water Data'!$E$28,0,10*ROW('Water Data'!E33))="","",OFFSET('Water Data'!$E$28,0,10*ROW('Water Data'!E33)))</f>
        <v/>
      </c>
      <c r="BX39" s="262" t="str">
        <f ca="true">+IF(OFFSET('Water Data'!$E$29,0,10*ROW('Water Data'!E33))="","",OFFSET('Water Data'!$E$29,0,10*ROW('Water Data'!E33)))</f>
        <v/>
      </c>
      <c r="BY39" s="262" t="str">
        <f ca="true">+IF(OFFSET('Water Data'!$F$27,0,10*ROW('Water Data'!F33))="","",OFFSET('Water Data'!$F$27,0,10*ROW('Water Data'!F33)))</f>
        <v/>
      </c>
      <c r="BZ39" s="262" t="str">
        <f ca="true">+IF(OFFSET('Water Data'!$F$28,0,10*ROW('Water Data'!F33))="","",OFFSET('Water Data'!$F$28,0,10*ROW('Water Data'!F33)))</f>
        <v/>
      </c>
      <c r="CA39" s="262" t="str">
        <f ca="true">+IF(OFFSET('Water Data'!$F$29,0,10*ROW('Water Data'!F33))="","",OFFSET('Water Data'!$F$29,0,10*ROW('Water Data'!F33)))</f>
        <v/>
      </c>
      <c r="CB39" s="262" t="str">
        <f ca="true">+IF(OFFSET('Water Data'!$G$27,0,10*ROW('Water Data'!G33))="","",OFFSET('Water Data'!$G$27,0,10*ROW('Water Data'!G33)))</f>
        <v/>
      </c>
      <c r="CC39" s="262" t="str">
        <f ca="true">+IF(OFFSET('Water Data'!$G$28,0,10*ROW('Water Data'!G33))="","",OFFSET('Water Data'!$G$28,0,10*ROW('Water Data'!G33)))</f>
        <v/>
      </c>
      <c r="CD39" s="262" t="str">
        <f ca="true">+IF(OFFSET('Water Data'!$G$29,0,10*ROW('Water Data'!G33))="","",OFFSET('Water Data'!$G$29,0,10*ROW('Water Data'!G33)))</f>
        <v/>
      </c>
      <c r="CE39" s="262" t="str">
        <f ca="true">+IF(OFFSET('Water Data'!$H$27,0,10*ROW('Water Data'!H33))="","",OFFSET('Water Data'!$H$27,0,10*ROW('Water Data'!H33)))</f>
        <v/>
      </c>
      <c r="CF39" s="262" t="str">
        <f ca="true">+IF(OFFSET('Water Data'!$H$28,0,10*ROW('Water Data'!H33))="","",OFFSET('Water Data'!$H$28,0,10*ROW('Water Data'!H33)))</f>
        <v/>
      </c>
      <c r="CG39" s="262" t="str">
        <f ca="true">+IF(OFFSET('Water Data'!$H$29,0,10*ROW('Water Data'!H33))="","",OFFSET('Water Data'!$H$29,0,10*ROW('Water Data'!H33)))</f>
        <v/>
      </c>
      <c r="CH39" s="262" t="str">
        <f ca="true">+IF(OFFSET('Water Data'!$I$27,0,10*ROW('Water Data'!I33))="","",OFFSET('Water Data'!$I$27,0,10*ROW('Water Data'!I33)))</f>
        <v/>
      </c>
      <c r="CI39" s="262" t="str">
        <f ca="true">+IF(OFFSET('Water Data'!$I$28,0,10*ROW('Water Data'!I33))="","",OFFSET('Water Data'!$I$28,0,10*ROW('Water Data'!I33)))</f>
        <v/>
      </c>
      <c r="CJ39" s="262" t="str">
        <f ca="true">+IF(OFFSET('Water Data'!$I$29,0,10*ROW('Water Data'!I33))="","",OFFSET('Water Data'!$I$29,0,10*ROW('Water Data'!I33)))</f>
        <v/>
      </c>
      <c r="CK39" s="262" t="str">
        <f ca="true">+IF(OFFSET('Sanitation Data'!$D$28,0,10*ROW('Sanitation Data'!D33))="","",OFFSET('Sanitation Data'!$D$28,0,10*ROW('Sanitation Data'!D33)))</f>
        <v/>
      </c>
      <c r="CL39" s="262" t="str">
        <f ca="true">+IF(OFFSET('Sanitation Data'!$D$29,0,10*ROW('Sanitation Data'!D33))="","",OFFSET('Sanitation Data'!$D$29,0,10*ROW('Sanitation Data'!D33)))</f>
        <v/>
      </c>
      <c r="CM39" s="262" t="str">
        <f ca="true">+IF(OFFSET('Sanitation Data'!$D$30,0,10*ROW('Sanitation Data'!D33))="","",OFFSET('Sanitation Data'!$D$30,0,10*ROW('Sanitation Data'!D33)))</f>
        <v/>
      </c>
      <c r="CN39" s="262" t="str">
        <f ca="true">+IF(OFFSET('Sanitation Data'!$D$31,0,10*ROW('Sanitation Data'!D33))="","",OFFSET('Sanitation Data'!$D$31,0,10*ROW('Sanitation Data'!D33)))</f>
        <v/>
      </c>
      <c r="CO39" s="262" t="str">
        <f ca="true">+IF(OFFSET('Sanitation Data'!$D$32,0,10*ROW('Sanitation Data'!D33))="","",OFFSET('Sanitation Data'!$D$32,0,10*ROW('Sanitation Data'!D33)))</f>
        <v/>
      </c>
      <c r="CP39" s="262" t="str">
        <f ca="true">+IF(OFFSET('Sanitation Data'!$E$28,0,10*ROW('Sanitation Data'!E33))="","",OFFSET('Sanitation Data'!$E$28,0,10*ROW('Sanitation Data'!E33)))</f>
        <v/>
      </c>
      <c r="CQ39" s="262" t="str">
        <f ca="true">+IF(OFFSET('Sanitation Data'!$E$29,0,10*ROW('Sanitation Data'!E33))="","",OFFSET('Sanitation Data'!$E$29,0,10*ROW('Sanitation Data'!E33)))</f>
        <v/>
      </c>
      <c r="CR39" s="262" t="str">
        <f ca="true">+IF(OFFSET('Sanitation Data'!$E$30,0,10*ROW('Sanitation Data'!E33))="","",OFFSET('Sanitation Data'!$E$30,0,10*ROW('Sanitation Data'!E33)))</f>
        <v/>
      </c>
      <c r="CS39" s="262" t="str">
        <f ca="true">+IF(OFFSET('Sanitation Data'!$E$31,0,10*ROW('Sanitation Data'!E33))="","",OFFSET('Sanitation Data'!$E$31,0,10*ROW('Sanitation Data'!E33)))</f>
        <v/>
      </c>
      <c r="CT39" s="262" t="str">
        <f ca="true">+IF(OFFSET('Sanitation Data'!$E$32,0,10*ROW('Sanitation Data'!E33))="","",OFFSET('Sanitation Data'!$E$32,0,10*ROW('Sanitation Data'!E33)))</f>
        <v/>
      </c>
      <c r="CU39" s="262" t="str">
        <f ca="true">+IF(OFFSET('Sanitation Data'!$F$28,0,10*ROW('Sanitation Data'!F33))="","",OFFSET('Sanitation Data'!$F$28,0,10*ROW('Sanitation Data'!F33)))</f>
        <v/>
      </c>
      <c r="CV39" s="262" t="str">
        <f ca="true">+IF(OFFSET('Sanitation Data'!$F$29,0,10*ROW('Sanitation Data'!F33))="","",OFFSET('Sanitation Data'!$F$29,0,10*ROW('Sanitation Data'!F33)))</f>
        <v/>
      </c>
      <c r="CW39" s="262" t="str">
        <f ca="true">+IF(OFFSET('Sanitation Data'!$F$30,0,10*ROW('Sanitation Data'!F33))="","",OFFSET('Sanitation Data'!$F$30,0,10*ROW('Sanitation Data'!F33)))</f>
        <v/>
      </c>
      <c r="CX39" s="262" t="str">
        <f ca="true">+IF(OFFSET('Sanitation Data'!$F$31,0,10*ROW('Sanitation Data'!F33))="","",OFFSET('Sanitation Data'!$F$31,0,10*ROW('Sanitation Data'!F33)))</f>
        <v/>
      </c>
      <c r="CY39" s="262" t="str">
        <f ca="true">+IF(OFFSET('Sanitation Data'!$F$32,0,10*ROW('Sanitation Data'!F33))="","",OFFSET('Sanitation Data'!$F$32,0,10*ROW('Sanitation Data'!F33)))</f>
        <v/>
      </c>
      <c r="CZ39" s="262" t="str">
        <f ca="true">+IF(OFFSET('Sanitation Data'!$G$28,0,10*ROW('Sanitation Data'!G33))="","",OFFSET('Sanitation Data'!$G$28,0,10*ROW('Sanitation Data'!G33)))</f>
        <v/>
      </c>
      <c r="DA39" s="262" t="str">
        <f ca="true">+IF(OFFSET('Sanitation Data'!$G$29,0,10*ROW('Sanitation Data'!G33))="","",OFFSET('Sanitation Data'!$G$29,0,10*ROW('Sanitation Data'!G33)))</f>
        <v/>
      </c>
      <c r="DB39" s="262" t="str">
        <f ca="true">+IF(OFFSET('Sanitation Data'!$G$30,0,10*ROW('Sanitation Data'!G33))="","",OFFSET('Sanitation Data'!$G$30,0,10*ROW('Sanitation Data'!G33)))</f>
        <v/>
      </c>
      <c r="DC39" s="262" t="str">
        <f ca="true">+IF(OFFSET('Sanitation Data'!$G$31,0,10*ROW('Sanitation Data'!G33))="","",OFFSET('Sanitation Data'!$G$31,0,10*ROW('Sanitation Data'!G33)))</f>
        <v/>
      </c>
      <c r="DD39" s="262" t="str">
        <f ca="true">+IF(OFFSET('Sanitation Data'!$G$32,0,10*ROW('Sanitation Data'!G33))="","",OFFSET('Sanitation Data'!$G$32,0,10*ROW('Sanitation Data'!G33)))</f>
        <v/>
      </c>
      <c r="DE39" s="262" t="str">
        <f ca="true">+IF(OFFSET('Sanitation Data'!$H$28,0,10*ROW('Sanitation Data'!H33))="","",OFFSET('Sanitation Data'!$H$28,0,10*ROW('Sanitation Data'!H33)))</f>
        <v/>
      </c>
      <c r="DF39" s="262" t="str">
        <f ca="true">+IF(OFFSET('Sanitation Data'!$H$29,0,10*ROW('Sanitation Data'!H33))="","",OFFSET('Sanitation Data'!$H$29,0,10*ROW('Sanitation Data'!H33)))</f>
        <v/>
      </c>
      <c r="DG39" s="262" t="str">
        <f ca="true">+IF(OFFSET('Sanitation Data'!$H$30,0,10*ROW('Sanitation Data'!H33))="","",OFFSET('Sanitation Data'!$H$30,0,10*ROW('Sanitation Data'!H33)))</f>
        <v/>
      </c>
      <c r="DH39" s="262" t="str">
        <f ca="true">+IF(OFFSET('Sanitation Data'!$H$31,0,10*ROW('Sanitation Data'!H33))="","",OFFSET('Sanitation Data'!$H$31,0,10*ROW('Sanitation Data'!H33)))</f>
        <v/>
      </c>
      <c r="DI39" s="262" t="str">
        <f ca="true">+IF(OFFSET('Sanitation Data'!$H$32,0,10*ROW('Sanitation Data'!H33))="","",OFFSET('Sanitation Data'!$H$32,0,10*ROW('Sanitation Data'!H33)))</f>
        <v/>
      </c>
      <c r="DJ39" s="262" t="str">
        <f ca="true">+IF(OFFSET('Sanitation Data'!$I$28,0,10*ROW('Sanitation Data'!I33))="","",OFFSET('Sanitation Data'!$I$28,0,10*ROW('Sanitation Data'!I33)))</f>
        <v/>
      </c>
      <c r="DK39" s="262" t="str">
        <f ca="true">+IF(OFFSET('Sanitation Data'!$I$29,0,10*ROW('Sanitation Data'!I33))="","",OFFSET('Sanitation Data'!$I$29,0,10*ROW('Sanitation Data'!I33)))</f>
        <v/>
      </c>
      <c r="DL39" s="262" t="str">
        <f ca="true">+IF(OFFSET('Sanitation Data'!$I$30,0,10*ROW('Sanitation Data'!I33))="","",OFFSET('Sanitation Data'!$I$30,0,10*ROW('Sanitation Data'!I33)))</f>
        <v/>
      </c>
      <c r="DM39" s="262" t="str">
        <f ca="true">+IF(OFFSET('Sanitation Data'!$I$31,0,10*ROW('Sanitation Data'!I33))="","",OFFSET('Sanitation Data'!$I$31,0,10*ROW('Sanitation Data'!I33)))</f>
        <v/>
      </c>
      <c r="DN39" s="262" t="str">
        <f ca="true">+IF(OFFSET('Sanitation Data'!$I$32,0,10*ROW('Sanitation Data'!I33))="","",OFFSET('Sanitation Data'!$I$32,0,10*ROW('Sanitation Data'!I33)))</f>
        <v/>
      </c>
      <c r="DO39" s="262" t="str">
        <f ca="true">+IF(OFFSET('Hygiene Data'!$D$11,0,10*ROW('Hygiene Data'!D33))="","",OFFSET('Hygiene Data'!$D$11,0,10*ROW('Hygiene Data'!D33)))</f>
        <v/>
      </c>
      <c r="DP39" s="262" t="str">
        <f ca="true">+IF(OFFSET('Hygiene Data'!$D$12,0,10*ROW('Hygiene Data'!D33))="","",OFFSET('Hygiene Data'!$D$12,0,10*ROW('Hygiene Data'!D33)))</f>
        <v/>
      </c>
      <c r="DQ39" s="262" t="str">
        <f ca="true">+IF(OFFSET('Hygiene Data'!$D$13,0,10*ROW('Hygiene Data'!D33))="","",OFFSET('Hygiene Data'!$D$13,0,10*ROW('Hygiene Data'!D33)))</f>
        <v/>
      </c>
      <c r="DR39" s="262" t="str">
        <f ca="true">+IF(OFFSET('Hygiene Data'!$E$11,0,10*ROW('Hygiene Data'!E33))="","",OFFSET('Hygiene Data'!$E$11,0,10*ROW('Hygiene Data'!E33)))</f>
        <v/>
      </c>
      <c r="DS39" s="262" t="str">
        <f ca="true">+IF(OFFSET('Hygiene Data'!$E$12,0,10*ROW('Hygiene Data'!E33))="","",OFFSET('Hygiene Data'!$E$12,0,10*ROW('Hygiene Data'!E33)))</f>
        <v/>
      </c>
      <c r="DT39" s="262" t="str">
        <f ca="true">+IF(OFFSET('Hygiene Data'!$E$13,0,10*ROW('Hygiene Data'!E33))="","",OFFSET('Hygiene Data'!$E$13,0,10*ROW('Hygiene Data'!E33)))</f>
        <v/>
      </c>
      <c r="DU39" s="262" t="str">
        <f ca="true">+IF(OFFSET('Hygiene Data'!$F$11,0,10*ROW('Hygiene Data'!F33))="","",OFFSET('Hygiene Data'!$F$11,0,10*ROW('Hygiene Data'!F33)))</f>
        <v/>
      </c>
      <c r="DV39" s="262" t="str">
        <f ca="true">+IF(OFFSET('Hygiene Data'!$F$12,0,10*ROW('Hygiene Data'!F33))="","",OFFSET('Hygiene Data'!$F$12,0,10*ROW('Hygiene Data'!F33)))</f>
        <v/>
      </c>
      <c r="DW39" s="262" t="str">
        <f ca="true">+IF(OFFSET('Hygiene Data'!$F$13,0,10*ROW('Hygiene Data'!F33))="","",OFFSET('Hygiene Data'!$F$13,0,10*ROW('Hygiene Data'!F33)))</f>
        <v/>
      </c>
      <c r="DX39" s="262" t="str">
        <f ca="true">+IF(OFFSET('Hygiene Data'!$G$11,0,10*ROW('Hygiene Data'!G33))="","",OFFSET('Hygiene Data'!$G$11,0,10*ROW('Hygiene Data'!G33)))</f>
        <v/>
      </c>
      <c r="DY39" s="262" t="str">
        <f ca="true">+IF(OFFSET('Hygiene Data'!$G$12,0,10*ROW('Hygiene Data'!G33))="","",OFFSET('Hygiene Data'!$G$12,0,10*ROW('Hygiene Data'!G33)))</f>
        <v/>
      </c>
      <c r="DZ39" s="262" t="str">
        <f ca="true">+IF(OFFSET('Hygiene Data'!$G$13,0,10*ROW('Hygiene Data'!G33))="","",OFFSET('Hygiene Data'!$G$13,0,10*ROW('Hygiene Data'!G33)))</f>
        <v/>
      </c>
      <c r="EA39" s="262" t="str">
        <f ca="true">+IF(OFFSET('Hygiene Data'!$H$11,0,10*ROW('Hygiene Data'!H33))="","",OFFSET('Hygiene Data'!$H$11,0,10*ROW('Hygiene Data'!H33)))</f>
        <v/>
      </c>
      <c r="EB39" s="262" t="str">
        <f ca="true">+IF(OFFSET('Hygiene Data'!$H$12,0,10*ROW('Hygiene Data'!H33))="","",OFFSET('Hygiene Data'!$H$12,0,10*ROW('Hygiene Data'!H33)))</f>
        <v/>
      </c>
      <c r="EC39" s="262" t="str">
        <f ca="true">+IF(OFFSET('Hygiene Data'!$H$13,0,10*ROW('Hygiene Data'!H33))="","",OFFSET('Hygiene Data'!$H$13,0,10*ROW('Hygiene Data'!H33)))</f>
        <v/>
      </c>
      <c r="ED39" s="262" t="str">
        <f ca="true">+IF(OFFSET('Hygiene Data'!$I$11,0,10*ROW('Hygiene Data'!I33))="","",OFFSET('Hygiene Data'!$I$11,0,10*ROW('Hygiene Data'!I33)))</f>
        <v/>
      </c>
      <c r="EE39" s="262" t="str">
        <f ca="true">+IF(OFFSET('Hygiene Data'!$I$12,0,10*ROW('Hygiene Data'!I33))="","",OFFSET('Hygiene Data'!$I$12,0,10*ROW('Hygiene Data'!I33)))</f>
        <v/>
      </c>
      <c r="EF39" s="262"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18"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2"/>
      <c r="BS40" s="262" t="str">
        <f ca="true">+IF(OFFSET('Water Data'!$D$27,0,10*ROW('Water Data'!D34))="","",OFFSET('Water Data'!$D$27,0,10*ROW('Water Data'!D34)))</f>
        <v/>
      </c>
      <c r="BT40" s="262" t="str">
        <f ca="true">+IF(OFFSET('Water Data'!$D$28,0,10*ROW('Water Data'!D34))="","",OFFSET('Water Data'!$D$28,0,10*ROW('Water Data'!D34)))</f>
        <v/>
      </c>
      <c r="BU40" s="262" t="str">
        <f ca="true">+IF(OFFSET('Water Data'!$D$29,0,10*ROW('Water Data'!D34))="","",OFFSET('Water Data'!$D$29,0,10*ROW('Water Data'!D34)))</f>
        <v/>
      </c>
      <c r="BV40" s="262" t="str">
        <f ca="true">+IF(OFFSET('Water Data'!$E$27,0,10*ROW('Water Data'!E34))="","",OFFSET('Water Data'!$E$27,0,10*ROW('Water Data'!E34)))</f>
        <v/>
      </c>
      <c r="BW40" s="262" t="str">
        <f ca="true">+IF(OFFSET('Water Data'!$E$28,0,10*ROW('Water Data'!E34))="","",OFFSET('Water Data'!$E$28,0,10*ROW('Water Data'!E34)))</f>
        <v/>
      </c>
      <c r="BX40" s="262" t="str">
        <f ca="true">+IF(OFFSET('Water Data'!$E$29,0,10*ROW('Water Data'!E34))="","",OFFSET('Water Data'!$E$29,0,10*ROW('Water Data'!E34)))</f>
        <v/>
      </c>
      <c r="BY40" s="262" t="str">
        <f ca="true">+IF(OFFSET('Water Data'!$F$27,0,10*ROW('Water Data'!F34))="","",OFFSET('Water Data'!$F$27,0,10*ROW('Water Data'!F34)))</f>
        <v/>
      </c>
      <c r="BZ40" s="262" t="str">
        <f ca="true">+IF(OFFSET('Water Data'!$F$28,0,10*ROW('Water Data'!F34))="","",OFFSET('Water Data'!$F$28,0,10*ROW('Water Data'!F34)))</f>
        <v/>
      </c>
      <c r="CA40" s="262" t="str">
        <f ca="true">+IF(OFFSET('Water Data'!$F$29,0,10*ROW('Water Data'!F34))="","",OFFSET('Water Data'!$F$29,0,10*ROW('Water Data'!F34)))</f>
        <v/>
      </c>
      <c r="CB40" s="262" t="str">
        <f ca="true">+IF(OFFSET('Water Data'!$G$27,0,10*ROW('Water Data'!G34))="","",OFFSET('Water Data'!$G$27,0,10*ROW('Water Data'!G34)))</f>
        <v/>
      </c>
      <c r="CC40" s="262" t="str">
        <f ca="true">+IF(OFFSET('Water Data'!$G$28,0,10*ROW('Water Data'!G34))="","",OFFSET('Water Data'!$G$28,0,10*ROW('Water Data'!G34)))</f>
        <v/>
      </c>
      <c r="CD40" s="262" t="str">
        <f ca="true">+IF(OFFSET('Water Data'!$G$29,0,10*ROW('Water Data'!G34))="","",OFFSET('Water Data'!$G$29,0,10*ROW('Water Data'!G34)))</f>
        <v/>
      </c>
      <c r="CE40" s="262" t="str">
        <f ca="true">+IF(OFFSET('Water Data'!$H$27,0,10*ROW('Water Data'!H34))="","",OFFSET('Water Data'!$H$27,0,10*ROW('Water Data'!H34)))</f>
        <v/>
      </c>
      <c r="CF40" s="262" t="str">
        <f ca="true">+IF(OFFSET('Water Data'!$H$28,0,10*ROW('Water Data'!H34))="","",OFFSET('Water Data'!$H$28,0,10*ROW('Water Data'!H34)))</f>
        <v/>
      </c>
      <c r="CG40" s="262" t="str">
        <f ca="true">+IF(OFFSET('Water Data'!$H$29,0,10*ROW('Water Data'!H34))="","",OFFSET('Water Data'!$H$29,0,10*ROW('Water Data'!H34)))</f>
        <v/>
      </c>
      <c r="CH40" s="262" t="str">
        <f ca="true">+IF(OFFSET('Water Data'!$I$27,0,10*ROW('Water Data'!I34))="","",OFFSET('Water Data'!$I$27,0,10*ROW('Water Data'!I34)))</f>
        <v/>
      </c>
      <c r="CI40" s="262" t="str">
        <f ca="true">+IF(OFFSET('Water Data'!$I$28,0,10*ROW('Water Data'!I34))="","",OFFSET('Water Data'!$I$28,0,10*ROW('Water Data'!I34)))</f>
        <v/>
      </c>
      <c r="CJ40" s="262" t="str">
        <f ca="true">+IF(OFFSET('Water Data'!$I$29,0,10*ROW('Water Data'!I34))="","",OFFSET('Water Data'!$I$29,0,10*ROW('Water Data'!I34)))</f>
        <v/>
      </c>
      <c r="CK40" s="262" t="str">
        <f ca="true">+IF(OFFSET('Sanitation Data'!$D$28,0,10*ROW('Sanitation Data'!D34))="","",OFFSET('Sanitation Data'!$D$28,0,10*ROW('Sanitation Data'!D34)))</f>
        <v/>
      </c>
      <c r="CL40" s="262" t="str">
        <f ca="true">+IF(OFFSET('Sanitation Data'!$D$29,0,10*ROW('Sanitation Data'!D34))="","",OFFSET('Sanitation Data'!$D$29,0,10*ROW('Sanitation Data'!D34)))</f>
        <v/>
      </c>
      <c r="CM40" s="262" t="str">
        <f ca="true">+IF(OFFSET('Sanitation Data'!$D$30,0,10*ROW('Sanitation Data'!D34))="","",OFFSET('Sanitation Data'!$D$30,0,10*ROW('Sanitation Data'!D34)))</f>
        <v/>
      </c>
      <c r="CN40" s="262" t="str">
        <f ca="true">+IF(OFFSET('Sanitation Data'!$D$31,0,10*ROW('Sanitation Data'!D34))="","",OFFSET('Sanitation Data'!$D$31,0,10*ROW('Sanitation Data'!D34)))</f>
        <v/>
      </c>
      <c r="CO40" s="262" t="str">
        <f ca="true">+IF(OFFSET('Sanitation Data'!$D$32,0,10*ROW('Sanitation Data'!D34))="","",OFFSET('Sanitation Data'!$D$32,0,10*ROW('Sanitation Data'!D34)))</f>
        <v/>
      </c>
      <c r="CP40" s="262" t="str">
        <f ca="true">+IF(OFFSET('Sanitation Data'!$E$28,0,10*ROW('Sanitation Data'!E34))="","",OFFSET('Sanitation Data'!$E$28,0,10*ROW('Sanitation Data'!E34)))</f>
        <v/>
      </c>
      <c r="CQ40" s="262" t="str">
        <f ca="true">+IF(OFFSET('Sanitation Data'!$E$29,0,10*ROW('Sanitation Data'!E34))="","",OFFSET('Sanitation Data'!$E$29,0,10*ROW('Sanitation Data'!E34)))</f>
        <v/>
      </c>
      <c r="CR40" s="262" t="str">
        <f ca="true">+IF(OFFSET('Sanitation Data'!$E$30,0,10*ROW('Sanitation Data'!E34))="","",OFFSET('Sanitation Data'!$E$30,0,10*ROW('Sanitation Data'!E34)))</f>
        <v/>
      </c>
      <c r="CS40" s="262" t="str">
        <f ca="true">+IF(OFFSET('Sanitation Data'!$E$31,0,10*ROW('Sanitation Data'!E34))="","",OFFSET('Sanitation Data'!$E$31,0,10*ROW('Sanitation Data'!E34)))</f>
        <v/>
      </c>
      <c r="CT40" s="262" t="str">
        <f ca="true">+IF(OFFSET('Sanitation Data'!$E$32,0,10*ROW('Sanitation Data'!E34))="","",OFFSET('Sanitation Data'!$E$32,0,10*ROW('Sanitation Data'!E34)))</f>
        <v/>
      </c>
      <c r="CU40" s="262" t="str">
        <f ca="true">+IF(OFFSET('Sanitation Data'!$F$28,0,10*ROW('Sanitation Data'!F34))="","",OFFSET('Sanitation Data'!$F$28,0,10*ROW('Sanitation Data'!F34)))</f>
        <v/>
      </c>
      <c r="CV40" s="262" t="str">
        <f ca="true">+IF(OFFSET('Sanitation Data'!$F$29,0,10*ROW('Sanitation Data'!F34))="","",OFFSET('Sanitation Data'!$F$29,0,10*ROW('Sanitation Data'!F34)))</f>
        <v/>
      </c>
      <c r="CW40" s="262" t="str">
        <f ca="true">+IF(OFFSET('Sanitation Data'!$F$30,0,10*ROW('Sanitation Data'!F34))="","",OFFSET('Sanitation Data'!$F$30,0,10*ROW('Sanitation Data'!F34)))</f>
        <v/>
      </c>
      <c r="CX40" s="262" t="str">
        <f ca="true">+IF(OFFSET('Sanitation Data'!$F$31,0,10*ROW('Sanitation Data'!F34))="","",OFFSET('Sanitation Data'!$F$31,0,10*ROW('Sanitation Data'!F34)))</f>
        <v/>
      </c>
      <c r="CY40" s="262" t="str">
        <f ca="true">+IF(OFFSET('Sanitation Data'!$F$32,0,10*ROW('Sanitation Data'!F34))="","",OFFSET('Sanitation Data'!$F$32,0,10*ROW('Sanitation Data'!F34)))</f>
        <v/>
      </c>
      <c r="CZ40" s="262" t="str">
        <f ca="true">+IF(OFFSET('Sanitation Data'!$G$28,0,10*ROW('Sanitation Data'!G34))="","",OFFSET('Sanitation Data'!$G$28,0,10*ROW('Sanitation Data'!G34)))</f>
        <v/>
      </c>
      <c r="DA40" s="262" t="str">
        <f ca="true">+IF(OFFSET('Sanitation Data'!$G$29,0,10*ROW('Sanitation Data'!G34))="","",OFFSET('Sanitation Data'!$G$29,0,10*ROW('Sanitation Data'!G34)))</f>
        <v/>
      </c>
      <c r="DB40" s="262" t="str">
        <f ca="true">+IF(OFFSET('Sanitation Data'!$G$30,0,10*ROW('Sanitation Data'!G34))="","",OFFSET('Sanitation Data'!$G$30,0,10*ROW('Sanitation Data'!G34)))</f>
        <v/>
      </c>
      <c r="DC40" s="262" t="str">
        <f ca="true">+IF(OFFSET('Sanitation Data'!$G$31,0,10*ROW('Sanitation Data'!G34))="","",OFFSET('Sanitation Data'!$G$31,0,10*ROW('Sanitation Data'!G34)))</f>
        <v/>
      </c>
      <c r="DD40" s="262" t="str">
        <f ca="true">+IF(OFFSET('Sanitation Data'!$G$32,0,10*ROW('Sanitation Data'!G34))="","",OFFSET('Sanitation Data'!$G$32,0,10*ROW('Sanitation Data'!G34)))</f>
        <v/>
      </c>
      <c r="DE40" s="262" t="str">
        <f ca="true">+IF(OFFSET('Sanitation Data'!$H$28,0,10*ROW('Sanitation Data'!H34))="","",OFFSET('Sanitation Data'!$H$28,0,10*ROW('Sanitation Data'!H34)))</f>
        <v/>
      </c>
      <c r="DF40" s="262" t="str">
        <f ca="true">+IF(OFFSET('Sanitation Data'!$H$29,0,10*ROW('Sanitation Data'!H34))="","",OFFSET('Sanitation Data'!$H$29,0,10*ROW('Sanitation Data'!H34)))</f>
        <v/>
      </c>
      <c r="DG40" s="262" t="str">
        <f ca="true">+IF(OFFSET('Sanitation Data'!$H$30,0,10*ROW('Sanitation Data'!H34))="","",OFFSET('Sanitation Data'!$H$30,0,10*ROW('Sanitation Data'!H34)))</f>
        <v/>
      </c>
      <c r="DH40" s="262" t="str">
        <f ca="true">+IF(OFFSET('Sanitation Data'!$H$31,0,10*ROW('Sanitation Data'!H34))="","",OFFSET('Sanitation Data'!$H$31,0,10*ROW('Sanitation Data'!H34)))</f>
        <v/>
      </c>
      <c r="DI40" s="262" t="str">
        <f ca="true">+IF(OFFSET('Sanitation Data'!$H$32,0,10*ROW('Sanitation Data'!H34))="","",OFFSET('Sanitation Data'!$H$32,0,10*ROW('Sanitation Data'!H34)))</f>
        <v/>
      </c>
      <c r="DJ40" s="262" t="str">
        <f ca="true">+IF(OFFSET('Sanitation Data'!$I$28,0,10*ROW('Sanitation Data'!I34))="","",OFFSET('Sanitation Data'!$I$28,0,10*ROW('Sanitation Data'!I34)))</f>
        <v/>
      </c>
      <c r="DK40" s="262" t="str">
        <f ca="true">+IF(OFFSET('Sanitation Data'!$I$29,0,10*ROW('Sanitation Data'!I34))="","",OFFSET('Sanitation Data'!$I$29,0,10*ROW('Sanitation Data'!I34)))</f>
        <v/>
      </c>
      <c r="DL40" s="262" t="str">
        <f ca="true">+IF(OFFSET('Sanitation Data'!$I$30,0,10*ROW('Sanitation Data'!I34))="","",OFFSET('Sanitation Data'!$I$30,0,10*ROW('Sanitation Data'!I34)))</f>
        <v/>
      </c>
      <c r="DM40" s="262" t="str">
        <f ca="true">+IF(OFFSET('Sanitation Data'!$I$31,0,10*ROW('Sanitation Data'!I34))="","",OFFSET('Sanitation Data'!$I$31,0,10*ROW('Sanitation Data'!I34)))</f>
        <v/>
      </c>
      <c r="DN40" s="262" t="str">
        <f ca="true">+IF(OFFSET('Sanitation Data'!$I$32,0,10*ROW('Sanitation Data'!I34))="","",OFFSET('Sanitation Data'!$I$32,0,10*ROW('Sanitation Data'!I34)))</f>
        <v/>
      </c>
      <c r="DO40" s="262" t="str">
        <f ca="true">+IF(OFFSET('Hygiene Data'!$D$11,0,10*ROW('Hygiene Data'!D34))="","",OFFSET('Hygiene Data'!$D$11,0,10*ROW('Hygiene Data'!D34)))</f>
        <v/>
      </c>
      <c r="DP40" s="262" t="str">
        <f ca="true">+IF(OFFSET('Hygiene Data'!$D$12,0,10*ROW('Hygiene Data'!D34))="","",OFFSET('Hygiene Data'!$D$12,0,10*ROW('Hygiene Data'!D34)))</f>
        <v/>
      </c>
      <c r="DQ40" s="262" t="str">
        <f ca="true">+IF(OFFSET('Hygiene Data'!$D$13,0,10*ROW('Hygiene Data'!D34))="","",OFFSET('Hygiene Data'!$D$13,0,10*ROW('Hygiene Data'!D34)))</f>
        <v/>
      </c>
      <c r="DR40" s="262" t="str">
        <f ca="true">+IF(OFFSET('Hygiene Data'!$E$11,0,10*ROW('Hygiene Data'!E34))="","",OFFSET('Hygiene Data'!$E$11,0,10*ROW('Hygiene Data'!E34)))</f>
        <v/>
      </c>
      <c r="DS40" s="262" t="str">
        <f ca="true">+IF(OFFSET('Hygiene Data'!$E$12,0,10*ROW('Hygiene Data'!E34))="","",OFFSET('Hygiene Data'!$E$12,0,10*ROW('Hygiene Data'!E34)))</f>
        <v/>
      </c>
      <c r="DT40" s="262" t="str">
        <f ca="true">+IF(OFFSET('Hygiene Data'!$E$13,0,10*ROW('Hygiene Data'!E34))="","",OFFSET('Hygiene Data'!$E$13,0,10*ROW('Hygiene Data'!E34)))</f>
        <v/>
      </c>
      <c r="DU40" s="262" t="str">
        <f ca="true">+IF(OFFSET('Hygiene Data'!$F$11,0,10*ROW('Hygiene Data'!F34))="","",OFFSET('Hygiene Data'!$F$11,0,10*ROW('Hygiene Data'!F34)))</f>
        <v/>
      </c>
      <c r="DV40" s="262" t="str">
        <f ca="true">+IF(OFFSET('Hygiene Data'!$F$12,0,10*ROW('Hygiene Data'!F34))="","",OFFSET('Hygiene Data'!$F$12,0,10*ROW('Hygiene Data'!F34)))</f>
        <v/>
      </c>
      <c r="DW40" s="262" t="str">
        <f ca="true">+IF(OFFSET('Hygiene Data'!$F$13,0,10*ROW('Hygiene Data'!F34))="","",OFFSET('Hygiene Data'!$F$13,0,10*ROW('Hygiene Data'!F34)))</f>
        <v/>
      </c>
      <c r="DX40" s="262" t="str">
        <f ca="true">+IF(OFFSET('Hygiene Data'!$G$11,0,10*ROW('Hygiene Data'!G34))="","",OFFSET('Hygiene Data'!$G$11,0,10*ROW('Hygiene Data'!G34)))</f>
        <v/>
      </c>
      <c r="DY40" s="262" t="str">
        <f ca="true">+IF(OFFSET('Hygiene Data'!$G$12,0,10*ROW('Hygiene Data'!G34))="","",OFFSET('Hygiene Data'!$G$12,0,10*ROW('Hygiene Data'!G34)))</f>
        <v/>
      </c>
      <c r="DZ40" s="262" t="str">
        <f ca="true">+IF(OFFSET('Hygiene Data'!$G$13,0,10*ROW('Hygiene Data'!G34))="","",OFFSET('Hygiene Data'!$G$13,0,10*ROW('Hygiene Data'!G34)))</f>
        <v/>
      </c>
      <c r="EA40" s="262" t="str">
        <f ca="true">+IF(OFFSET('Hygiene Data'!$H$11,0,10*ROW('Hygiene Data'!H34))="","",OFFSET('Hygiene Data'!$H$11,0,10*ROW('Hygiene Data'!H34)))</f>
        <v/>
      </c>
      <c r="EB40" s="262" t="str">
        <f ca="true">+IF(OFFSET('Hygiene Data'!$H$12,0,10*ROW('Hygiene Data'!H34))="","",OFFSET('Hygiene Data'!$H$12,0,10*ROW('Hygiene Data'!H34)))</f>
        <v/>
      </c>
      <c r="EC40" s="262" t="str">
        <f ca="true">+IF(OFFSET('Hygiene Data'!$H$13,0,10*ROW('Hygiene Data'!H34))="","",OFFSET('Hygiene Data'!$H$13,0,10*ROW('Hygiene Data'!H34)))</f>
        <v/>
      </c>
      <c r="ED40" s="262" t="str">
        <f ca="true">+IF(OFFSET('Hygiene Data'!$I$11,0,10*ROW('Hygiene Data'!I34))="","",OFFSET('Hygiene Data'!$I$11,0,10*ROW('Hygiene Data'!I34)))</f>
        <v/>
      </c>
      <c r="EE40" s="262" t="str">
        <f ca="true">+IF(OFFSET('Hygiene Data'!$I$12,0,10*ROW('Hygiene Data'!I34))="","",OFFSET('Hygiene Data'!$I$12,0,10*ROW('Hygiene Data'!I34)))</f>
        <v/>
      </c>
      <c r="EF40" s="262"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18"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2"/>
      <c r="BS41" s="262" t="str">
        <f ca="true">+IF(OFFSET('Water Data'!$D$27,0,10*ROW('Water Data'!D35))="","",OFFSET('Water Data'!$D$27,0,10*ROW('Water Data'!D35)))</f>
        <v/>
      </c>
      <c r="BT41" s="262" t="str">
        <f ca="true">+IF(OFFSET('Water Data'!$D$28,0,10*ROW('Water Data'!D35))="","",OFFSET('Water Data'!$D$28,0,10*ROW('Water Data'!D35)))</f>
        <v/>
      </c>
      <c r="BU41" s="262" t="str">
        <f ca="true">+IF(OFFSET('Water Data'!$D$29,0,10*ROW('Water Data'!D35))="","",OFFSET('Water Data'!$D$29,0,10*ROW('Water Data'!D35)))</f>
        <v/>
      </c>
      <c r="BV41" s="262" t="str">
        <f ca="true">+IF(OFFSET('Water Data'!$E$27,0,10*ROW('Water Data'!E35))="","",OFFSET('Water Data'!$E$27,0,10*ROW('Water Data'!E35)))</f>
        <v/>
      </c>
      <c r="BW41" s="262" t="str">
        <f ca="true">+IF(OFFSET('Water Data'!$E$28,0,10*ROW('Water Data'!E35))="","",OFFSET('Water Data'!$E$28,0,10*ROW('Water Data'!E35)))</f>
        <v/>
      </c>
      <c r="BX41" s="262" t="str">
        <f ca="true">+IF(OFFSET('Water Data'!$E$29,0,10*ROW('Water Data'!E35))="","",OFFSET('Water Data'!$E$29,0,10*ROW('Water Data'!E35)))</f>
        <v/>
      </c>
      <c r="BY41" s="262" t="str">
        <f ca="true">+IF(OFFSET('Water Data'!$F$27,0,10*ROW('Water Data'!F35))="","",OFFSET('Water Data'!$F$27,0,10*ROW('Water Data'!F35)))</f>
        <v/>
      </c>
      <c r="BZ41" s="262" t="str">
        <f ca="true">+IF(OFFSET('Water Data'!$F$28,0,10*ROW('Water Data'!F35))="","",OFFSET('Water Data'!$F$28,0,10*ROW('Water Data'!F35)))</f>
        <v/>
      </c>
      <c r="CA41" s="262" t="str">
        <f ca="true">+IF(OFFSET('Water Data'!$F$29,0,10*ROW('Water Data'!F35))="","",OFFSET('Water Data'!$F$29,0,10*ROW('Water Data'!F35)))</f>
        <v/>
      </c>
      <c r="CB41" s="262" t="str">
        <f ca="true">+IF(OFFSET('Water Data'!$G$27,0,10*ROW('Water Data'!G35))="","",OFFSET('Water Data'!$G$27,0,10*ROW('Water Data'!G35)))</f>
        <v/>
      </c>
      <c r="CC41" s="262" t="str">
        <f ca="true">+IF(OFFSET('Water Data'!$G$28,0,10*ROW('Water Data'!G35))="","",OFFSET('Water Data'!$G$28,0,10*ROW('Water Data'!G35)))</f>
        <v/>
      </c>
      <c r="CD41" s="262" t="str">
        <f ca="true">+IF(OFFSET('Water Data'!$G$29,0,10*ROW('Water Data'!G35))="","",OFFSET('Water Data'!$G$29,0,10*ROW('Water Data'!G35)))</f>
        <v/>
      </c>
      <c r="CE41" s="262" t="str">
        <f ca="true">+IF(OFFSET('Water Data'!$H$27,0,10*ROW('Water Data'!H35))="","",OFFSET('Water Data'!$H$27,0,10*ROW('Water Data'!H35)))</f>
        <v/>
      </c>
      <c r="CF41" s="262" t="str">
        <f ca="true">+IF(OFFSET('Water Data'!$H$28,0,10*ROW('Water Data'!H35))="","",OFFSET('Water Data'!$H$28,0,10*ROW('Water Data'!H35)))</f>
        <v/>
      </c>
      <c r="CG41" s="262" t="str">
        <f ca="true">+IF(OFFSET('Water Data'!$H$29,0,10*ROW('Water Data'!H35))="","",OFFSET('Water Data'!$H$29,0,10*ROW('Water Data'!H35)))</f>
        <v/>
      </c>
      <c r="CH41" s="262" t="str">
        <f ca="true">+IF(OFFSET('Water Data'!$I$27,0,10*ROW('Water Data'!I35))="","",OFFSET('Water Data'!$I$27,0,10*ROW('Water Data'!I35)))</f>
        <v/>
      </c>
      <c r="CI41" s="262" t="str">
        <f ca="true">+IF(OFFSET('Water Data'!$I$28,0,10*ROW('Water Data'!I35))="","",OFFSET('Water Data'!$I$28,0,10*ROW('Water Data'!I35)))</f>
        <v/>
      </c>
      <c r="CJ41" s="262" t="str">
        <f ca="true">+IF(OFFSET('Water Data'!$I$29,0,10*ROW('Water Data'!I35))="","",OFFSET('Water Data'!$I$29,0,10*ROW('Water Data'!I35)))</f>
        <v/>
      </c>
      <c r="CK41" s="262" t="str">
        <f ca="true">+IF(OFFSET('Sanitation Data'!$D$28,0,10*ROW('Sanitation Data'!D35))="","",OFFSET('Sanitation Data'!$D$28,0,10*ROW('Sanitation Data'!D35)))</f>
        <v/>
      </c>
      <c r="CL41" s="262" t="str">
        <f ca="true">+IF(OFFSET('Sanitation Data'!$D$29,0,10*ROW('Sanitation Data'!D35))="","",OFFSET('Sanitation Data'!$D$29,0,10*ROW('Sanitation Data'!D35)))</f>
        <v/>
      </c>
      <c r="CM41" s="262" t="str">
        <f ca="true">+IF(OFFSET('Sanitation Data'!$D$30,0,10*ROW('Sanitation Data'!D35))="","",OFFSET('Sanitation Data'!$D$30,0,10*ROW('Sanitation Data'!D35)))</f>
        <v/>
      </c>
      <c r="CN41" s="262" t="str">
        <f ca="true">+IF(OFFSET('Sanitation Data'!$D$31,0,10*ROW('Sanitation Data'!D35))="","",OFFSET('Sanitation Data'!$D$31,0,10*ROW('Sanitation Data'!D35)))</f>
        <v/>
      </c>
      <c r="CO41" s="262" t="str">
        <f ca="true">+IF(OFFSET('Sanitation Data'!$D$32,0,10*ROW('Sanitation Data'!D35))="","",OFFSET('Sanitation Data'!$D$32,0,10*ROW('Sanitation Data'!D35)))</f>
        <v/>
      </c>
      <c r="CP41" s="262" t="str">
        <f ca="true">+IF(OFFSET('Sanitation Data'!$E$28,0,10*ROW('Sanitation Data'!E35))="","",OFFSET('Sanitation Data'!$E$28,0,10*ROW('Sanitation Data'!E35)))</f>
        <v/>
      </c>
      <c r="CQ41" s="262" t="str">
        <f ca="true">+IF(OFFSET('Sanitation Data'!$E$29,0,10*ROW('Sanitation Data'!E35))="","",OFFSET('Sanitation Data'!$E$29,0,10*ROW('Sanitation Data'!E35)))</f>
        <v/>
      </c>
      <c r="CR41" s="262" t="str">
        <f ca="true">+IF(OFFSET('Sanitation Data'!$E$30,0,10*ROW('Sanitation Data'!E35))="","",OFFSET('Sanitation Data'!$E$30,0,10*ROW('Sanitation Data'!E35)))</f>
        <v/>
      </c>
      <c r="CS41" s="262" t="str">
        <f ca="true">+IF(OFFSET('Sanitation Data'!$E$31,0,10*ROW('Sanitation Data'!E35))="","",OFFSET('Sanitation Data'!$E$31,0,10*ROW('Sanitation Data'!E35)))</f>
        <v/>
      </c>
      <c r="CT41" s="262" t="str">
        <f ca="true">+IF(OFFSET('Sanitation Data'!$E$32,0,10*ROW('Sanitation Data'!E35))="","",OFFSET('Sanitation Data'!$E$32,0,10*ROW('Sanitation Data'!E35)))</f>
        <v/>
      </c>
      <c r="CU41" s="262" t="str">
        <f ca="true">+IF(OFFSET('Sanitation Data'!$F$28,0,10*ROW('Sanitation Data'!F35))="","",OFFSET('Sanitation Data'!$F$28,0,10*ROW('Sanitation Data'!F35)))</f>
        <v/>
      </c>
      <c r="CV41" s="262" t="str">
        <f ca="true">+IF(OFFSET('Sanitation Data'!$F$29,0,10*ROW('Sanitation Data'!F35))="","",OFFSET('Sanitation Data'!$F$29,0,10*ROW('Sanitation Data'!F35)))</f>
        <v/>
      </c>
      <c r="CW41" s="262" t="str">
        <f ca="true">+IF(OFFSET('Sanitation Data'!$F$30,0,10*ROW('Sanitation Data'!F35))="","",OFFSET('Sanitation Data'!$F$30,0,10*ROW('Sanitation Data'!F35)))</f>
        <v/>
      </c>
      <c r="CX41" s="262" t="str">
        <f ca="true">+IF(OFFSET('Sanitation Data'!$F$31,0,10*ROW('Sanitation Data'!F35))="","",OFFSET('Sanitation Data'!$F$31,0,10*ROW('Sanitation Data'!F35)))</f>
        <v/>
      </c>
      <c r="CY41" s="262" t="str">
        <f ca="true">+IF(OFFSET('Sanitation Data'!$F$32,0,10*ROW('Sanitation Data'!F35))="","",OFFSET('Sanitation Data'!$F$32,0,10*ROW('Sanitation Data'!F35)))</f>
        <v/>
      </c>
      <c r="CZ41" s="262" t="str">
        <f ca="true">+IF(OFFSET('Sanitation Data'!$G$28,0,10*ROW('Sanitation Data'!G35))="","",OFFSET('Sanitation Data'!$G$28,0,10*ROW('Sanitation Data'!G35)))</f>
        <v/>
      </c>
      <c r="DA41" s="262" t="str">
        <f ca="true">+IF(OFFSET('Sanitation Data'!$G$29,0,10*ROW('Sanitation Data'!G35))="","",OFFSET('Sanitation Data'!$G$29,0,10*ROW('Sanitation Data'!G35)))</f>
        <v/>
      </c>
      <c r="DB41" s="262" t="str">
        <f ca="true">+IF(OFFSET('Sanitation Data'!$G$30,0,10*ROW('Sanitation Data'!G35))="","",OFFSET('Sanitation Data'!$G$30,0,10*ROW('Sanitation Data'!G35)))</f>
        <v/>
      </c>
      <c r="DC41" s="262" t="str">
        <f ca="true">+IF(OFFSET('Sanitation Data'!$G$31,0,10*ROW('Sanitation Data'!G35))="","",OFFSET('Sanitation Data'!$G$31,0,10*ROW('Sanitation Data'!G35)))</f>
        <v/>
      </c>
      <c r="DD41" s="262" t="str">
        <f ca="true">+IF(OFFSET('Sanitation Data'!$G$32,0,10*ROW('Sanitation Data'!G35))="","",OFFSET('Sanitation Data'!$G$32,0,10*ROW('Sanitation Data'!G35)))</f>
        <v/>
      </c>
      <c r="DE41" s="262" t="str">
        <f ca="true">+IF(OFFSET('Sanitation Data'!$H$28,0,10*ROW('Sanitation Data'!H35))="","",OFFSET('Sanitation Data'!$H$28,0,10*ROW('Sanitation Data'!H35)))</f>
        <v/>
      </c>
      <c r="DF41" s="262" t="str">
        <f ca="true">+IF(OFFSET('Sanitation Data'!$H$29,0,10*ROW('Sanitation Data'!H35))="","",OFFSET('Sanitation Data'!$H$29,0,10*ROW('Sanitation Data'!H35)))</f>
        <v/>
      </c>
      <c r="DG41" s="262" t="str">
        <f ca="true">+IF(OFFSET('Sanitation Data'!$H$30,0,10*ROW('Sanitation Data'!H35))="","",OFFSET('Sanitation Data'!$H$30,0,10*ROW('Sanitation Data'!H35)))</f>
        <v/>
      </c>
      <c r="DH41" s="262" t="str">
        <f ca="true">+IF(OFFSET('Sanitation Data'!$H$31,0,10*ROW('Sanitation Data'!H35))="","",OFFSET('Sanitation Data'!$H$31,0,10*ROW('Sanitation Data'!H35)))</f>
        <v/>
      </c>
      <c r="DI41" s="262" t="str">
        <f ca="true">+IF(OFFSET('Sanitation Data'!$H$32,0,10*ROW('Sanitation Data'!H35))="","",OFFSET('Sanitation Data'!$H$32,0,10*ROW('Sanitation Data'!H35)))</f>
        <v/>
      </c>
      <c r="DJ41" s="262" t="str">
        <f ca="true">+IF(OFFSET('Sanitation Data'!$I$28,0,10*ROW('Sanitation Data'!I35))="","",OFFSET('Sanitation Data'!$I$28,0,10*ROW('Sanitation Data'!I35)))</f>
        <v/>
      </c>
      <c r="DK41" s="262" t="str">
        <f ca="true">+IF(OFFSET('Sanitation Data'!$I$29,0,10*ROW('Sanitation Data'!I35))="","",OFFSET('Sanitation Data'!$I$29,0,10*ROW('Sanitation Data'!I35)))</f>
        <v/>
      </c>
      <c r="DL41" s="262" t="str">
        <f ca="true">+IF(OFFSET('Sanitation Data'!$I$30,0,10*ROW('Sanitation Data'!I35))="","",OFFSET('Sanitation Data'!$I$30,0,10*ROW('Sanitation Data'!I35)))</f>
        <v/>
      </c>
      <c r="DM41" s="262" t="str">
        <f ca="true">+IF(OFFSET('Sanitation Data'!$I$31,0,10*ROW('Sanitation Data'!I35))="","",OFFSET('Sanitation Data'!$I$31,0,10*ROW('Sanitation Data'!I35)))</f>
        <v/>
      </c>
      <c r="DN41" s="262" t="str">
        <f ca="true">+IF(OFFSET('Sanitation Data'!$I$32,0,10*ROW('Sanitation Data'!I35))="","",OFFSET('Sanitation Data'!$I$32,0,10*ROW('Sanitation Data'!I35)))</f>
        <v/>
      </c>
      <c r="DO41" s="262" t="str">
        <f ca="true">+IF(OFFSET('Hygiene Data'!$D$11,0,10*ROW('Hygiene Data'!D35))="","",OFFSET('Hygiene Data'!$D$11,0,10*ROW('Hygiene Data'!D35)))</f>
        <v/>
      </c>
      <c r="DP41" s="262" t="str">
        <f ca="true">+IF(OFFSET('Hygiene Data'!$D$12,0,10*ROW('Hygiene Data'!D35))="","",OFFSET('Hygiene Data'!$D$12,0,10*ROW('Hygiene Data'!D35)))</f>
        <v/>
      </c>
      <c r="DQ41" s="262" t="str">
        <f ca="true">+IF(OFFSET('Hygiene Data'!$D$13,0,10*ROW('Hygiene Data'!D35))="","",OFFSET('Hygiene Data'!$D$13,0,10*ROW('Hygiene Data'!D35)))</f>
        <v/>
      </c>
      <c r="DR41" s="262" t="str">
        <f ca="true">+IF(OFFSET('Hygiene Data'!$E$11,0,10*ROW('Hygiene Data'!E35))="","",OFFSET('Hygiene Data'!$E$11,0,10*ROW('Hygiene Data'!E35)))</f>
        <v/>
      </c>
      <c r="DS41" s="262" t="str">
        <f ca="true">+IF(OFFSET('Hygiene Data'!$E$12,0,10*ROW('Hygiene Data'!E35))="","",OFFSET('Hygiene Data'!$E$12,0,10*ROW('Hygiene Data'!E35)))</f>
        <v/>
      </c>
      <c r="DT41" s="262" t="str">
        <f ca="true">+IF(OFFSET('Hygiene Data'!$E$13,0,10*ROW('Hygiene Data'!E35))="","",OFFSET('Hygiene Data'!$E$13,0,10*ROW('Hygiene Data'!E35)))</f>
        <v/>
      </c>
      <c r="DU41" s="262" t="str">
        <f ca="true">+IF(OFFSET('Hygiene Data'!$F$11,0,10*ROW('Hygiene Data'!F35))="","",OFFSET('Hygiene Data'!$F$11,0,10*ROW('Hygiene Data'!F35)))</f>
        <v/>
      </c>
      <c r="DV41" s="262" t="str">
        <f ca="true">+IF(OFFSET('Hygiene Data'!$F$12,0,10*ROW('Hygiene Data'!F35))="","",OFFSET('Hygiene Data'!$F$12,0,10*ROW('Hygiene Data'!F35)))</f>
        <v/>
      </c>
      <c r="DW41" s="262" t="str">
        <f ca="true">+IF(OFFSET('Hygiene Data'!$F$13,0,10*ROW('Hygiene Data'!F35))="","",OFFSET('Hygiene Data'!$F$13,0,10*ROW('Hygiene Data'!F35)))</f>
        <v/>
      </c>
      <c r="DX41" s="262" t="str">
        <f ca="true">+IF(OFFSET('Hygiene Data'!$G$11,0,10*ROW('Hygiene Data'!G35))="","",OFFSET('Hygiene Data'!$G$11,0,10*ROW('Hygiene Data'!G35)))</f>
        <v/>
      </c>
      <c r="DY41" s="262" t="str">
        <f ca="true">+IF(OFFSET('Hygiene Data'!$G$12,0,10*ROW('Hygiene Data'!G35))="","",OFFSET('Hygiene Data'!$G$12,0,10*ROW('Hygiene Data'!G35)))</f>
        <v/>
      </c>
      <c r="DZ41" s="262" t="str">
        <f ca="true">+IF(OFFSET('Hygiene Data'!$G$13,0,10*ROW('Hygiene Data'!G35))="","",OFFSET('Hygiene Data'!$G$13,0,10*ROW('Hygiene Data'!G35)))</f>
        <v/>
      </c>
      <c r="EA41" s="262" t="str">
        <f ca="true">+IF(OFFSET('Hygiene Data'!$H$11,0,10*ROW('Hygiene Data'!H35))="","",OFFSET('Hygiene Data'!$H$11,0,10*ROW('Hygiene Data'!H35)))</f>
        <v/>
      </c>
      <c r="EB41" s="262" t="str">
        <f ca="true">+IF(OFFSET('Hygiene Data'!$H$12,0,10*ROW('Hygiene Data'!H35))="","",OFFSET('Hygiene Data'!$H$12,0,10*ROW('Hygiene Data'!H35)))</f>
        <v/>
      </c>
      <c r="EC41" s="262" t="str">
        <f ca="true">+IF(OFFSET('Hygiene Data'!$H$13,0,10*ROW('Hygiene Data'!H35))="","",OFFSET('Hygiene Data'!$H$13,0,10*ROW('Hygiene Data'!H35)))</f>
        <v/>
      </c>
      <c r="ED41" s="262" t="str">
        <f ca="true">+IF(OFFSET('Hygiene Data'!$I$11,0,10*ROW('Hygiene Data'!I35))="","",OFFSET('Hygiene Data'!$I$11,0,10*ROW('Hygiene Data'!I35)))</f>
        <v/>
      </c>
      <c r="EE41" s="262" t="str">
        <f ca="true">+IF(OFFSET('Hygiene Data'!$I$12,0,10*ROW('Hygiene Data'!I35))="","",OFFSET('Hygiene Data'!$I$12,0,10*ROW('Hygiene Data'!I35)))</f>
        <v/>
      </c>
      <c r="EF41" s="262"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18"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2"/>
      <c r="BS42" s="262" t="str">
        <f ca="true">+IF(OFFSET('Water Data'!$D$27,0,10*ROW('Water Data'!D36))="","",OFFSET('Water Data'!$D$27,0,10*ROW('Water Data'!D36)))</f>
        <v/>
      </c>
      <c r="BT42" s="262" t="str">
        <f ca="true">+IF(OFFSET('Water Data'!$D$28,0,10*ROW('Water Data'!D36))="","",OFFSET('Water Data'!$D$28,0,10*ROW('Water Data'!D36)))</f>
        <v/>
      </c>
      <c r="BU42" s="262" t="str">
        <f ca="true">+IF(OFFSET('Water Data'!$D$29,0,10*ROW('Water Data'!D36))="","",OFFSET('Water Data'!$D$29,0,10*ROW('Water Data'!D36)))</f>
        <v/>
      </c>
      <c r="BV42" s="262" t="str">
        <f ca="true">+IF(OFFSET('Water Data'!$E$27,0,10*ROW('Water Data'!E36))="","",OFFSET('Water Data'!$E$27,0,10*ROW('Water Data'!E36)))</f>
        <v/>
      </c>
      <c r="BW42" s="262" t="str">
        <f ca="true">+IF(OFFSET('Water Data'!$E$28,0,10*ROW('Water Data'!E36))="","",OFFSET('Water Data'!$E$28,0,10*ROW('Water Data'!E36)))</f>
        <v/>
      </c>
      <c r="BX42" s="262" t="str">
        <f ca="true">+IF(OFFSET('Water Data'!$E$29,0,10*ROW('Water Data'!E36))="","",OFFSET('Water Data'!$E$29,0,10*ROW('Water Data'!E36)))</f>
        <v/>
      </c>
      <c r="BY42" s="262" t="str">
        <f ca="true">+IF(OFFSET('Water Data'!$F$27,0,10*ROW('Water Data'!F36))="","",OFFSET('Water Data'!$F$27,0,10*ROW('Water Data'!F36)))</f>
        <v/>
      </c>
      <c r="BZ42" s="262" t="str">
        <f ca="true">+IF(OFFSET('Water Data'!$F$28,0,10*ROW('Water Data'!F36))="","",OFFSET('Water Data'!$F$28,0,10*ROW('Water Data'!F36)))</f>
        <v/>
      </c>
      <c r="CA42" s="262" t="str">
        <f ca="true">+IF(OFFSET('Water Data'!$F$29,0,10*ROW('Water Data'!F36))="","",OFFSET('Water Data'!$F$29,0,10*ROW('Water Data'!F36)))</f>
        <v/>
      </c>
      <c r="CB42" s="262" t="str">
        <f ca="true">+IF(OFFSET('Water Data'!$G$27,0,10*ROW('Water Data'!G36))="","",OFFSET('Water Data'!$G$27,0,10*ROW('Water Data'!G36)))</f>
        <v/>
      </c>
      <c r="CC42" s="262" t="str">
        <f ca="true">+IF(OFFSET('Water Data'!$G$28,0,10*ROW('Water Data'!G36))="","",OFFSET('Water Data'!$G$28,0,10*ROW('Water Data'!G36)))</f>
        <v/>
      </c>
      <c r="CD42" s="262" t="str">
        <f ca="true">+IF(OFFSET('Water Data'!$G$29,0,10*ROW('Water Data'!G36))="","",OFFSET('Water Data'!$G$29,0,10*ROW('Water Data'!G36)))</f>
        <v/>
      </c>
      <c r="CE42" s="262" t="str">
        <f ca="true">+IF(OFFSET('Water Data'!$H$27,0,10*ROW('Water Data'!H36))="","",OFFSET('Water Data'!$H$27,0,10*ROW('Water Data'!H36)))</f>
        <v/>
      </c>
      <c r="CF42" s="262" t="str">
        <f ca="true">+IF(OFFSET('Water Data'!$H$28,0,10*ROW('Water Data'!H36))="","",OFFSET('Water Data'!$H$28,0,10*ROW('Water Data'!H36)))</f>
        <v/>
      </c>
      <c r="CG42" s="262" t="str">
        <f ca="true">+IF(OFFSET('Water Data'!$H$29,0,10*ROW('Water Data'!H36))="","",OFFSET('Water Data'!$H$29,0,10*ROW('Water Data'!H36)))</f>
        <v/>
      </c>
      <c r="CH42" s="262" t="str">
        <f ca="true">+IF(OFFSET('Water Data'!$I$27,0,10*ROW('Water Data'!I36))="","",OFFSET('Water Data'!$I$27,0,10*ROW('Water Data'!I36)))</f>
        <v/>
      </c>
      <c r="CI42" s="262" t="str">
        <f ca="true">+IF(OFFSET('Water Data'!$I$28,0,10*ROW('Water Data'!I36))="","",OFFSET('Water Data'!$I$28,0,10*ROW('Water Data'!I36)))</f>
        <v/>
      </c>
      <c r="CJ42" s="262" t="str">
        <f ca="true">+IF(OFFSET('Water Data'!$I$29,0,10*ROW('Water Data'!I36))="","",OFFSET('Water Data'!$I$29,0,10*ROW('Water Data'!I36)))</f>
        <v/>
      </c>
      <c r="CK42" s="262" t="str">
        <f ca="true">+IF(OFFSET('Sanitation Data'!$D$28,0,10*ROW('Sanitation Data'!D36))="","",OFFSET('Sanitation Data'!$D$28,0,10*ROW('Sanitation Data'!D36)))</f>
        <v/>
      </c>
      <c r="CL42" s="262" t="str">
        <f ca="true">+IF(OFFSET('Sanitation Data'!$D$29,0,10*ROW('Sanitation Data'!D36))="","",OFFSET('Sanitation Data'!$D$29,0,10*ROW('Sanitation Data'!D36)))</f>
        <v/>
      </c>
      <c r="CM42" s="262" t="str">
        <f ca="true">+IF(OFFSET('Sanitation Data'!$D$30,0,10*ROW('Sanitation Data'!D36))="","",OFFSET('Sanitation Data'!$D$30,0,10*ROW('Sanitation Data'!D36)))</f>
        <v/>
      </c>
      <c r="CN42" s="262" t="str">
        <f ca="true">+IF(OFFSET('Sanitation Data'!$D$31,0,10*ROW('Sanitation Data'!D36))="","",OFFSET('Sanitation Data'!$D$31,0,10*ROW('Sanitation Data'!D36)))</f>
        <v/>
      </c>
      <c r="CO42" s="262" t="str">
        <f ca="true">+IF(OFFSET('Sanitation Data'!$D$32,0,10*ROW('Sanitation Data'!D36))="","",OFFSET('Sanitation Data'!$D$32,0,10*ROW('Sanitation Data'!D36)))</f>
        <v/>
      </c>
      <c r="CP42" s="262" t="str">
        <f ca="true">+IF(OFFSET('Sanitation Data'!$E$28,0,10*ROW('Sanitation Data'!E36))="","",OFFSET('Sanitation Data'!$E$28,0,10*ROW('Sanitation Data'!E36)))</f>
        <v/>
      </c>
      <c r="CQ42" s="262" t="str">
        <f ca="true">+IF(OFFSET('Sanitation Data'!$E$29,0,10*ROW('Sanitation Data'!E36))="","",OFFSET('Sanitation Data'!$E$29,0,10*ROW('Sanitation Data'!E36)))</f>
        <v/>
      </c>
      <c r="CR42" s="262" t="str">
        <f ca="true">+IF(OFFSET('Sanitation Data'!$E$30,0,10*ROW('Sanitation Data'!E36))="","",OFFSET('Sanitation Data'!$E$30,0,10*ROW('Sanitation Data'!E36)))</f>
        <v/>
      </c>
      <c r="CS42" s="262" t="str">
        <f ca="true">+IF(OFFSET('Sanitation Data'!$E$31,0,10*ROW('Sanitation Data'!E36))="","",OFFSET('Sanitation Data'!$E$31,0,10*ROW('Sanitation Data'!E36)))</f>
        <v/>
      </c>
      <c r="CT42" s="262" t="str">
        <f ca="true">+IF(OFFSET('Sanitation Data'!$E$32,0,10*ROW('Sanitation Data'!E36))="","",OFFSET('Sanitation Data'!$E$32,0,10*ROW('Sanitation Data'!E36)))</f>
        <v/>
      </c>
      <c r="CU42" s="262" t="str">
        <f ca="true">+IF(OFFSET('Sanitation Data'!$F$28,0,10*ROW('Sanitation Data'!F36))="","",OFFSET('Sanitation Data'!$F$28,0,10*ROW('Sanitation Data'!F36)))</f>
        <v/>
      </c>
      <c r="CV42" s="262" t="str">
        <f ca="true">+IF(OFFSET('Sanitation Data'!$F$29,0,10*ROW('Sanitation Data'!F36))="","",OFFSET('Sanitation Data'!$F$29,0,10*ROW('Sanitation Data'!F36)))</f>
        <v/>
      </c>
      <c r="CW42" s="262" t="str">
        <f ca="true">+IF(OFFSET('Sanitation Data'!$F$30,0,10*ROW('Sanitation Data'!F36))="","",OFFSET('Sanitation Data'!$F$30,0,10*ROW('Sanitation Data'!F36)))</f>
        <v/>
      </c>
      <c r="CX42" s="262" t="str">
        <f ca="true">+IF(OFFSET('Sanitation Data'!$F$31,0,10*ROW('Sanitation Data'!F36))="","",OFFSET('Sanitation Data'!$F$31,0,10*ROW('Sanitation Data'!F36)))</f>
        <v/>
      </c>
      <c r="CY42" s="262" t="str">
        <f ca="true">+IF(OFFSET('Sanitation Data'!$F$32,0,10*ROW('Sanitation Data'!F36))="","",OFFSET('Sanitation Data'!$F$32,0,10*ROW('Sanitation Data'!F36)))</f>
        <v/>
      </c>
      <c r="CZ42" s="262" t="str">
        <f ca="true">+IF(OFFSET('Sanitation Data'!$G$28,0,10*ROW('Sanitation Data'!G36))="","",OFFSET('Sanitation Data'!$G$28,0,10*ROW('Sanitation Data'!G36)))</f>
        <v/>
      </c>
      <c r="DA42" s="262" t="str">
        <f ca="true">+IF(OFFSET('Sanitation Data'!$G$29,0,10*ROW('Sanitation Data'!G36))="","",OFFSET('Sanitation Data'!$G$29,0,10*ROW('Sanitation Data'!G36)))</f>
        <v/>
      </c>
      <c r="DB42" s="262" t="str">
        <f ca="true">+IF(OFFSET('Sanitation Data'!$G$30,0,10*ROW('Sanitation Data'!G36))="","",OFFSET('Sanitation Data'!$G$30,0,10*ROW('Sanitation Data'!G36)))</f>
        <v/>
      </c>
      <c r="DC42" s="262" t="str">
        <f ca="true">+IF(OFFSET('Sanitation Data'!$G$31,0,10*ROW('Sanitation Data'!G36))="","",OFFSET('Sanitation Data'!$G$31,0,10*ROW('Sanitation Data'!G36)))</f>
        <v/>
      </c>
      <c r="DD42" s="262" t="str">
        <f ca="true">+IF(OFFSET('Sanitation Data'!$G$32,0,10*ROW('Sanitation Data'!G36))="","",OFFSET('Sanitation Data'!$G$32,0,10*ROW('Sanitation Data'!G36)))</f>
        <v/>
      </c>
      <c r="DE42" s="262" t="str">
        <f ca="true">+IF(OFFSET('Sanitation Data'!$H$28,0,10*ROW('Sanitation Data'!H36))="","",OFFSET('Sanitation Data'!$H$28,0,10*ROW('Sanitation Data'!H36)))</f>
        <v/>
      </c>
      <c r="DF42" s="262" t="str">
        <f ca="true">+IF(OFFSET('Sanitation Data'!$H$29,0,10*ROW('Sanitation Data'!H36))="","",OFFSET('Sanitation Data'!$H$29,0,10*ROW('Sanitation Data'!H36)))</f>
        <v/>
      </c>
      <c r="DG42" s="262" t="str">
        <f ca="true">+IF(OFFSET('Sanitation Data'!$H$30,0,10*ROW('Sanitation Data'!H36))="","",OFFSET('Sanitation Data'!$H$30,0,10*ROW('Sanitation Data'!H36)))</f>
        <v/>
      </c>
      <c r="DH42" s="262" t="str">
        <f ca="true">+IF(OFFSET('Sanitation Data'!$H$31,0,10*ROW('Sanitation Data'!H36))="","",OFFSET('Sanitation Data'!$H$31,0,10*ROW('Sanitation Data'!H36)))</f>
        <v/>
      </c>
      <c r="DI42" s="262" t="str">
        <f ca="true">+IF(OFFSET('Sanitation Data'!$H$32,0,10*ROW('Sanitation Data'!H36))="","",OFFSET('Sanitation Data'!$H$32,0,10*ROW('Sanitation Data'!H36)))</f>
        <v/>
      </c>
      <c r="DJ42" s="262" t="str">
        <f ca="true">+IF(OFFSET('Sanitation Data'!$I$28,0,10*ROW('Sanitation Data'!I36))="","",OFFSET('Sanitation Data'!$I$28,0,10*ROW('Sanitation Data'!I36)))</f>
        <v/>
      </c>
      <c r="DK42" s="262" t="str">
        <f ca="true">+IF(OFFSET('Sanitation Data'!$I$29,0,10*ROW('Sanitation Data'!I36))="","",OFFSET('Sanitation Data'!$I$29,0,10*ROW('Sanitation Data'!I36)))</f>
        <v/>
      </c>
      <c r="DL42" s="262" t="str">
        <f ca="true">+IF(OFFSET('Sanitation Data'!$I$30,0,10*ROW('Sanitation Data'!I36))="","",OFFSET('Sanitation Data'!$I$30,0,10*ROW('Sanitation Data'!I36)))</f>
        <v/>
      </c>
      <c r="DM42" s="262" t="str">
        <f ca="true">+IF(OFFSET('Sanitation Data'!$I$31,0,10*ROW('Sanitation Data'!I36))="","",OFFSET('Sanitation Data'!$I$31,0,10*ROW('Sanitation Data'!I36)))</f>
        <v/>
      </c>
      <c r="DN42" s="262" t="str">
        <f ca="true">+IF(OFFSET('Sanitation Data'!$I$32,0,10*ROW('Sanitation Data'!I36))="","",OFFSET('Sanitation Data'!$I$32,0,10*ROW('Sanitation Data'!I36)))</f>
        <v/>
      </c>
      <c r="DO42" s="262" t="str">
        <f ca="true">+IF(OFFSET('Hygiene Data'!$D$11,0,10*ROW('Hygiene Data'!D36))="","",OFFSET('Hygiene Data'!$D$11,0,10*ROW('Hygiene Data'!D36)))</f>
        <v/>
      </c>
      <c r="DP42" s="262" t="str">
        <f ca="true">+IF(OFFSET('Hygiene Data'!$D$12,0,10*ROW('Hygiene Data'!D36))="","",OFFSET('Hygiene Data'!$D$12,0,10*ROW('Hygiene Data'!D36)))</f>
        <v/>
      </c>
      <c r="DQ42" s="262" t="str">
        <f ca="true">+IF(OFFSET('Hygiene Data'!$D$13,0,10*ROW('Hygiene Data'!D36))="","",OFFSET('Hygiene Data'!$D$13,0,10*ROW('Hygiene Data'!D36)))</f>
        <v/>
      </c>
      <c r="DR42" s="262" t="str">
        <f ca="true">+IF(OFFSET('Hygiene Data'!$E$11,0,10*ROW('Hygiene Data'!E36))="","",OFFSET('Hygiene Data'!$E$11,0,10*ROW('Hygiene Data'!E36)))</f>
        <v/>
      </c>
      <c r="DS42" s="262" t="str">
        <f ca="true">+IF(OFFSET('Hygiene Data'!$E$12,0,10*ROW('Hygiene Data'!E36))="","",OFFSET('Hygiene Data'!$E$12,0,10*ROW('Hygiene Data'!E36)))</f>
        <v/>
      </c>
      <c r="DT42" s="262" t="str">
        <f ca="true">+IF(OFFSET('Hygiene Data'!$E$13,0,10*ROW('Hygiene Data'!E36))="","",OFFSET('Hygiene Data'!$E$13,0,10*ROW('Hygiene Data'!E36)))</f>
        <v/>
      </c>
      <c r="DU42" s="262" t="str">
        <f ca="true">+IF(OFFSET('Hygiene Data'!$F$11,0,10*ROW('Hygiene Data'!F36))="","",OFFSET('Hygiene Data'!$F$11,0,10*ROW('Hygiene Data'!F36)))</f>
        <v/>
      </c>
      <c r="DV42" s="262" t="str">
        <f ca="true">+IF(OFFSET('Hygiene Data'!$F$12,0,10*ROW('Hygiene Data'!F36))="","",OFFSET('Hygiene Data'!$F$12,0,10*ROW('Hygiene Data'!F36)))</f>
        <v/>
      </c>
      <c r="DW42" s="262" t="str">
        <f ca="true">+IF(OFFSET('Hygiene Data'!$F$13,0,10*ROW('Hygiene Data'!F36))="","",OFFSET('Hygiene Data'!$F$13,0,10*ROW('Hygiene Data'!F36)))</f>
        <v/>
      </c>
      <c r="DX42" s="262" t="str">
        <f ca="true">+IF(OFFSET('Hygiene Data'!$G$11,0,10*ROW('Hygiene Data'!G36))="","",OFFSET('Hygiene Data'!$G$11,0,10*ROW('Hygiene Data'!G36)))</f>
        <v/>
      </c>
      <c r="DY42" s="262" t="str">
        <f ca="true">+IF(OFFSET('Hygiene Data'!$G$12,0,10*ROW('Hygiene Data'!G36))="","",OFFSET('Hygiene Data'!$G$12,0,10*ROW('Hygiene Data'!G36)))</f>
        <v/>
      </c>
      <c r="DZ42" s="262" t="str">
        <f ca="true">+IF(OFFSET('Hygiene Data'!$G$13,0,10*ROW('Hygiene Data'!G36))="","",OFFSET('Hygiene Data'!$G$13,0,10*ROW('Hygiene Data'!G36)))</f>
        <v/>
      </c>
      <c r="EA42" s="262" t="str">
        <f ca="true">+IF(OFFSET('Hygiene Data'!$H$11,0,10*ROW('Hygiene Data'!H36))="","",OFFSET('Hygiene Data'!$H$11,0,10*ROW('Hygiene Data'!H36)))</f>
        <v/>
      </c>
      <c r="EB42" s="262" t="str">
        <f ca="true">+IF(OFFSET('Hygiene Data'!$H$12,0,10*ROW('Hygiene Data'!H36))="","",OFFSET('Hygiene Data'!$H$12,0,10*ROW('Hygiene Data'!H36)))</f>
        <v/>
      </c>
      <c r="EC42" s="262" t="str">
        <f ca="true">+IF(OFFSET('Hygiene Data'!$H$13,0,10*ROW('Hygiene Data'!H36))="","",OFFSET('Hygiene Data'!$H$13,0,10*ROW('Hygiene Data'!H36)))</f>
        <v/>
      </c>
      <c r="ED42" s="262" t="str">
        <f ca="true">+IF(OFFSET('Hygiene Data'!$I$11,0,10*ROW('Hygiene Data'!I36))="","",OFFSET('Hygiene Data'!$I$11,0,10*ROW('Hygiene Data'!I36)))</f>
        <v/>
      </c>
      <c r="EE42" s="262" t="str">
        <f ca="true">+IF(OFFSET('Hygiene Data'!$I$12,0,10*ROW('Hygiene Data'!I36))="","",OFFSET('Hygiene Data'!$I$12,0,10*ROW('Hygiene Data'!I36)))</f>
        <v/>
      </c>
      <c r="EF42" s="262"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18"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2"/>
      <c r="BS43" s="262" t="str">
        <f ca="true">+IF(OFFSET('Water Data'!$D$27,0,10*ROW('Water Data'!D37))="","",OFFSET('Water Data'!$D$27,0,10*ROW('Water Data'!D37)))</f>
        <v/>
      </c>
      <c r="BT43" s="262" t="str">
        <f ca="true">+IF(OFFSET('Water Data'!$D$28,0,10*ROW('Water Data'!D37))="","",OFFSET('Water Data'!$D$28,0,10*ROW('Water Data'!D37)))</f>
        <v/>
      </c>
      <c r="BU43" s="262" t="str">
        <f ca="true">+IF(OFFSET('Water Data'!$D$29,0,10*ROW('Water Data'!D37))="","",OFFSET('Water Data'!$D$29,0,10*ROW('Water Data'!D37)))</f>
        <v/>
      </c>
      <c r="BV43" s="262" t="str">
        <f ca="true">+IF(OFFSET('Water Data'!$E$27,0,10*ROW('Water Data'!E37))="","",OFFSET('Water Data'!$E$27,0,10*ROW('Water Data'!E37)))</f>
        <v/>
      </c>
      <c r="BW43" s="262" t="str">
        <f ca="true">+IF(OFFSET('Water Data'!$E$28,0,10*ROW('Water Data'!E37))="","",OFFSET('Water Data'!$E$28,0,10*ROW('Water Data'!E37)))</f>
        <v/>
      </c>
      <c r="BX43" s="262" t="str">
        <f ca="true">+IF(OFFSET('Water Data'!$E$29,0,10*ROW('Water Data'!E37))="","",OFFSET('Water Data'!$E$29,0,10*ROW('Water Data'!E37)))</f>
        <v/>
      </c>
      <c r="BY43" s="262" t="str">
        <f ca="true">+IF(OFFSET('Water Data'!$F$27,0,10*ROW('Water Data'!F37))="","",OFFSET('Water Data'!$F$27,0,10*ROW('Water Data'!F37)))</f>
        <v/>
      </c>
      <c r="BZ43" s="262" t="str">
        <f ca="true">+IF(OFFSET('Water Data'!$F$28,0,10*ROW('Water Data'!F37))="","",OFFSET('Water Data'!$F$28,0,10*ROW('Water Data'!F37)))</f>
        <v/>
      </c>
      <c r="CA43" s="262" t="str">
        <f ca="true">+IF(OFFSET('Water Data'!$F$29,0,10*ROW('Water Data'!F37))="","",OFFSET('Water Data'!$F$29,0,10*ROW('Water Data'!F37)))</f>
        <v/>
      </c>
      <c r="CB43" s="262" t="str">
        <f ca="true">+IF(OFFSET('Water Data'!$G$27,0,10*ROW('Water Data'!G37))="","",OFFSET('Water Data'!$G$27,0,10*ROW('Water Data'!G37)))</f>
        <v/>
      </c>
      <c r="CC43" s="262" t="str">
        <f ca="true">+IF(OFFSET('Water Data'!$G$28,0,10*ROW('Water Data'!G37))="","",OFFSET('Water Data'!$G$28,0,10*ROW('Water Data'!G37)))</f>
        <v/>
      </c>
      <c r="CD43" s="262" t="str">
        <f ca="true">+IF(OFFSET('Water Data'!$G$29,0,10*ROW('Water Data'!G37))="","",OFFSET('Water Data'!$G$29,0,10*ROW('Water Data'!G37)))</f>
        <v/>
      </c>
      <c r="CE43" s="262" t="str">
        <f ca="true">+IF(OFFSET('Water Data'!$H$27,0,10*ROW('Water Data'!H37))="","",OFFSET('Water Data'!$H$27,0,10*ROW('Water Data'!H37)))</f>
        <v/>
      </c>
      <c r="CF43" s="262" t="str">
        <f ca="true">+IF(OFFSET('Water Data'!$H$28,0,10*ROW('Water Data'!H37))="","",OFFSET('Water Data'!$H$28,0,10*ROW('Water Data'!H37)))</f>
        <v/>
      </c>
      <c r="CG43" s="262" t="str">
        <f ca="true">+IF(OFFSET('Water Data'!$H$29,0,10*ROW('Water Data'!H37))="","",OFFSET('Water Data'!$H$29,0,10*ROW('Water Data'!H37)))</f>
        <v/>
      </c>
      <c r="CH43" s="262" t="str">
        <f ca="true">+IF(OFFSET('Water Data'!$I$27,0,10*ROW('Water Data'!I37))="","",OFFSET('Water Data'!$I$27,0,10*ROW('Water Data'!I37)))</f>
        <v/>
      </c>
      <c r="CI43" s="262" t="str">
        <f ca="true">+IF(OFFSET('Water Data'!$I$28,0,10*ROW('Water Data'!I37))="","",OFFSET('Water Data'!$I$28,0,10*ROW('Water Data'!I37)))</f>
        <v/>
      </c>
      <c r="CJ43" s="262" t="str">
        <f ca="true">+IF(OFFSET('Water Data'!$I$29,0,10*ROW('Water Data'!I37))="","",OFFSET('Water Data'!$I$29,0,10*ROW('Water Data'!I37)))</f>
        <v/>
      </c>
      <c r="CK43" s="262" t="str">
        <f ca="true">+IF(OFFSET('Sanitation Data'!$D$28,0,10*ROW('Sanitation Data'!D37))="","",OFFSET('Sanitation Data'!$D$28,0,10*ROW('Sanitation Data'!D37)))</f>
        <v/>
      </c>
      <c r="CL43" s="262" t="str">
        <f ca="true">+IF(OFFSET('Sanitation Data'!$D$29,0,10*ROW('Sanitation Data'!D37))="","",OFFSET('Sanitation Data'!$D$29,0,10*ROW('Sanitation Data'!D37)))</f>
        <v/>
      </c>
      <c r="CM43" s="262" t="str">
        <f ca="true">+IF(OFFSET('Sanitation Data'!$D$30,0,10*ROW('Sanitation Data'!D37))="","",OFFSET('Sanitation Data'!$D$30,0,10*ROW('Sanitation Data'!D37)))</f>
        <v/>
      </c>
      <c r="CN43" s="262" t="str">
        <f ca="true">+IF(OFFSET('Sanitation Data'!$D$31,0,10*ROW('Sanitation Data'!D37))="","",OFFSET('Sanitation Data'!$D$31,0,10*ROW('Sanitation Data'!D37)))</f>
        <v/>
      </c>
      <c r="CO43" s="262" t="str">
        <f ca="true">+IF(OFFSET('Sanitation Data'!$D$32,0,10*ROW('Sanitation Data'!D37))="","",OFFSET('Sanitation Data'!$D$32,0,10*ROW('Sanitation Data'!D37)))</f>
        <v/>
      </c>
      <c r="CP43" s="262" t="str">
        <f ca="true">+IF(OFFSET('Sanitation Data'!$E$28,0,10*ROW('Sanitation Data'!E37))="","",OFFSET('Sanitation Data'!$E$28,0,10*ROW('Sanitation Data'!E37)))</f>
        <v/>
      </c>
      <c r="CQ43" s="262" t="str">
        <f ca="true">+IF(OFFSET('Sanitation Data'!$E$29,0,10*ROW('Sanitation Data'!E37))="","",OFFSET('Sanitation Data'!$E$29,0,10*ROW('Sanitation Data'!E37)))</f>
        <v/>
      </c>
      <c r="CR43" s="262" t="str">
        <f ca="true">+IF(OFFSET('Sanitation Data'!$E$30,0,10*ROW('Sanitation Data'!E37))="","",OFFSET('Sanitation Data'!$E$30,0,10*ROW('Sanitation Data'!E37)))</f>
        <v/>
      </c>
      <c r="CS43" s="262" t="str">
        <f ca="true">+IF(OFFSET('Sanitation Data'!$E$31,0,10*ROW('Sanitation Data'!E37))="","",OFFSET('Sanitation Data'!$E$31,0,10*ROW('Sanitation Data'!E37)))</f>
        <v/>
      </c>
      <c r="CT43" s="262" t="str">
        <f ca="true">+IF(OFFSET('Sanitation Data'!$E$32,0,10*ROW('Sanitation Data'!E37))="","",OFFSET('Sanitation Data'!$E$32,0,10*ROW('Sanitation Data'!E37)))</f>
        <v/>
      </c>
      <c r="CU43" s="262" t="str">
        <f ca="true">+IF(OFFSET('Sanitation Data'!$F$28,0,10*ROW('Sanitation Data'!F37))="","",OFFSET('Sanitation Data'!$F$28,0,10*ROW('Sanitation Data'!F37)))</f>
        <v/>
      </c>
      <c r="CV43" s="262" t="str">
        <f ca="true">+IF(OFFSET('Sanitation Data'!$F$29,0,10*ROW('Sanitation Data'!F37))="","",OFFSET('Sanitation Data'!$F$29,0,10*ROW('Sanitation Data'!F37)))</f>
        <v/>
      </c>
      <c r="CW43" s="262" t="str">
        <f ca="true">+IF(OFFSET('Sanitation Data'!$F$30,0,10*ROW('Sanitation Data'!F37))="","",OFFSET('Sanitation Data'!$F$30,0,10*ROW('Sanitation Data'!F37)))</f>
        <v/>
      </c>
      <c r="CX43" s="262" t="str">
        <f ca="true">+IF(OFFSET('Sanitation Data'!$F$31,0,10*ROW('Sanitation Data'!F37))="","",OFFSET('Sanitation Data'!$F$31,0,10*ROW('Sanitation Data'!F37)))</f>
        <v/>
      </c>
      <c r="CY43" s="262" t="str">
        <f ca="true">+IF(OFFSET('Sanitation Data'!$F$32,0,10*ROW('Sanitation Data'!F37))="","",OFFSET('Sanitation Data'!$F$32,0,10*ROW('Sanitation Data'!F37)))</f>
        <v/>
      </c>
      <c r="CZ43" s="262" t="str">
        <f ca="true">+IF(OFFSET('Sanitation Data'!$G$28,0,10*ROW('Sanitation Data'!G37))="","",OFFSET('Sanitation Data'!$G$28,0,10*ROW('Sanitation Data'!G37)))</f>
        <v/>
      </c>
      <c r="DA43" s="262" t="str">
        <f ca="true">+IF(OFFSET('Sanitation Data'!$G$29,0,10*ROW('Sanitation Data'!G37))="","",OFFSET('Sanitation Data'!$G$29,0,10*ROW('Sanitation Data'!G37)))</f>
        <v/>
      </c>
      <c r="DB43" s="262" t="str">
        <f ca="true">+IF(OFFSET('Sanitation Data'!$G$30,0,10*ROW('Sanitation Data'!G37))="","",OFFSET('Sanitation Data'!$G$30,0,10*ROW('Sanitation Data'!G37)))</f>
        <v/>
      </c>
      <c r="DC43" s="262" t="str">
        <f ca="true">+IF(OFFSET('Sanitation Data'!$G$31,0,10*ROW('Sanitation Data'!G37))="","",OFFSET('Sanitation Data'!$G$31,0,10*ROW('Sanitation Data'!G37)))</f>
        <v/>
      </c>
      <c r="DD43" s="262" t="str">
        <f ca="true">+IF(OFFSET('Sanitation Data'!$G$32,0,10*ROW('Sanitation Data'!G37))="","",OFFSET('Sanitation Data'!$G$32,0,10*ROW('Sanitation Data'!G37)))</f>
        <v/>
      </c>
      <c r="DE43" s="262" t="str">
        <f ca="true">+IF(OFFSET('Sanitation Data'!$H$28,0,10*ROW('Sanitation Data'!H37))="","",OFFSET('Sanitation Data'!$H$28,0,10*ROW('Sanitation Data'!H37)))</f>
        <v/>
      </c>
      <c r="DF43" s="262" t="str">
        <f ca="true">+IF(OFFSET('Sanitation Data'!$H$29,0,10*ROW('Sanitation Data'!H37))="","",OFFSET('Sanitation Data'!$H$29,0,10*ROW('Sanitation Data'!H37)))</f>
        <v/>
      </c>
      <c r="DG43" s="262" t="str">
        <f ca="true">+IF(OFFSET('Sanitation Data'!$H$30,0,10*ROW('Sanitation Data'!H37))="","",OFFSET('Sanitation Data'!$H$30,0,10*ROW('Sanitation Data'!H37)))</f>
        <v/>
      </c>
      <c r="DH43" s="262" t="str">
        <f ca="true">+IF(OFFSET('Sanitation Data'!$H$31,0,10*ROW('Sanitation Data'!H37))="","",OFFSET('Sanitation Data'!$H$31,0,10*ROW('Sanitation Data'!H37)))</f>
        <v/>
      </c>
      <c r="DI43" s="262" t="str">
        <f ca="true">+IF(OFFSET('Sanitation Data'!$H$32,0,10*ROW('Sanitation Data'!H37))="","",OFFSET('Sanitation Data'!$H$32,0,10*ROW('Sanitation Data'!H37)))</f>
        <v/>
      </c>
      <c r="DJ43" s="262" t="str">
        <f ca="true">+IF(OFFSET('Sanitation Data'!$I$28,0,10*ROW('Sanitation Data'!I37))="","",OFFSET('Sanitation Data'!$I$28,0,10*ROW('Sanitation Data'!I37)))</f>
        <v/>
      </c>
      <c r="DK43" s="262" t="str">
        <f ca="true">+IF(OFFSET('Sanitation Data'!$I$29,0,10*ROW('Sanitation Data'!I37))="","",OFFSET('Sanitation Data'!$I$29,0,10*ROW('Sanitation Data'!I37)))</f>
        <v/>
      </c>
      <c r="DL43" s="262" t="str">
        <f ca="true">+IF(OFFSET('Sanitation Data'!$I$30,0,10*ROW('Sanitation Data'!I37))="","",OFFSET('Sanitation Data'!$I$30,0,10*ROW('Sanitation Data'!I37)))</f>
        <v/>
      </c>
      <c r="DM43" s="262" t="str">
        <f ca="true">+IF(OFFSET('Sanitation Data'!$I$31,0,10*ROW('Sanitation Data'!I37))="","",OFFSET('Sanitation Data'!$I$31,0,10*ROW('Sanitation Data'!I37)))</f>
        <v/>
      </c>
      <c r="DN43" s="262" t="str">
        <f ca="true">+IF(OFFSET('Sanitation Data'!$I$32,0,10*ROW('Sanitation Data'!I37))="","",OFFSET('Sanitation Data'!$I$32,0,10*ROW('Sanitation Data'!I37)))</f>
        <v/>
      </c>
      <c r="DO43" s="262" t="str">
        <f ca="true">+IF(OFFSET('Hygiene Data'!$D$11,0,10*ROW('Hygiene Data'!D37))="","",OFFSET('Hygiene Data'!$D$11,0,10*ROW('Hygiene Data'!D37)))</f>
        <v/>
      </c>
      <c r="DP43" s="262" t="str">
        <f ca="true">+IF(OFFSET('Hygiene Data'!$D$12,0,10*ROW('Hygiene Data'!D37))="","",OFFSET('Hygiene Data'!$D$12,0,10*ROW('Hygiene Data'!D37)))</f>
        <v/>
      </c>
      <c r="DQ43" s="262" t="str">
        <f ca="true">+IF(OFFSET('Hygiene Data'!$D$13,0,10*ROW('Hygiene Data'!D37))="","",OFFSET('Hygiene Data'!$D$13,0,10*ROW('Hygiene Data'!D37)))</f>
        <v/>
      </c>
      <c r="DR43" s="262" t="str">
        <f ca="true">+IF(OFFSET('Hygiene Data'!$E$11,0,10*ROW('Hygiene Data'!E37))="","",OFFSET('Hygiene Data'!$E$11,0,10*ROW('Hygiene Data'!E37)))</f>
        <v/>
      </c>
      <c r="DS43" s="262" t="str">
        <f ca="true">+IF(OFFSET('Hygiene Data'!$E$12,0,10*ROW('Hygiene Data'!E37))="","",OFFSET('Hygiene Data'!$E$12,0,10*ROW('Hygiene Data'!E37)))</f>
        <v/>
      </c>
      <c r="DT43" s="262" t="str">
        <f ca="true">+IF(OFFSET('Hygiene Data'!$E$13,0,10*ROW('Hygiene Data'!E37))="","",OFFSET('Hygiene Data'!$E$13,0,10*ROW('Hygiene Data'!E37)))</f>
        <v/>
      </c>
      <c r="DU43" s="262" t="str">
        <f ca="true">+IF(OFFSET('Hygiene Data'!$F$11,0,10*ROW('Hygiene Data'!F37))="","",OFFSET('Hygiene Data'!$F$11,0,10*ROW('Hygiene Data'!F37)))</f>
        <v/>
      </c>
      <c r="DV43" s="262" t="str">
        <f ca="true">+IF(OFFSET('Hygiene Data'!$F$12,0,10*ROW('Hygiene Data'!F37))="","",OFFSET('Hygiene Data'!$F$12,0,10*ROW('Hygiene Data'!F37)))</f>
        <v/>
      </c>
      <c r="DW43" s="262" t="str">
        <f ca="true">+IF(OFFSET('Hygiene Data'!$F$13,0,10*ROW('Hygiene Data'!F37))="","",OFFSET('Hygiene Data'!$F$13,0,10*ROW('Hygiene Data'!F37)))</f>
        <v/>
      </c>
      <c r="DX43" s="262" t="str">
        <f ca="true">+IF(OFFSET('Hygiene Data'!$G$11,0,10*ROW('Hygiene Data'!G37))="","",OFFSET('Hygiene Data'!$G$11,0,10*ROW('Hygiene Data'!G37)))</f>
        <v/>
      </c>
      <c r="DY43" s="262" t="str">
        <f ca="true">+IF(OFFSET('Hygiene Data'!$G$12,0,10*ROW('Hygiene Data'!G37))="","",OFFSET('Hygiene Data'!$G$12,0,10*ROW('Hygiene Data'!G37)))</f>
        <v/>
      </c>
      <c r="DZ43" s="262" t="str">
        <f ca="true">+IF(OFFSET('Hygiene Data'!$G$13,0,10*ROW('Hygiene Data'!G37))="","",OFFSET('Hygiene Data'!$G$13,0,10*ROW('Hygiene Data'!G37)))</f>
        <v/>
      </c>
      <c r="EA43" s="262" t="str">
        <f ca="true">+IF(OFFSET('Hygiene Data'!$H$11,0,10*ROW('Hygiene Data'!H37))="","",OFFSET('Hygiene Data'!$H$11,0,10*ROW('Hygiene Data'!H37)))</f>
        <v/>
      </c>
      <c r="EB43" s="262" t="str">
        <f ca="true">+IF(OFFSET('Hygiene Data'!$H$12,0,10*ROW('Hygiene Data'!H37))="","",OFFSET('Hygiene Data'!$H$12,0,10*ROW('Hygiene Data'!H37)))</f>
        <v/>
      </c>
      <c r="EC43" s="262" t="str">
        <f ca="true">+IF(OFFSET('Hygiene Data'!$H$13,0,10*ROW('Hygiene Data'!H37))="","",OFFSET('Hygiene Data'!$H$13,0,10*ROW('Hygiene Data'!H37)))</f>
        <v/>
      </c>
      <c r="ED43" s="262" t="str">
        <f ca="true">+IF(OFFSET('Hygiene Data'!$I$11,0,10*ROW('Hygiene Data'!I37))="","",OFFSET('Hygiene Data'!$I$11,0,10*ROW('Hygiene Data'!I37)))</f>
        <v/>
      </c>
      <c r="EE43" s="262" t="str">
        <f ca="true">+IF(OFFSET('Hygiene Data'!$I$12,0,10*ROW('Hygiene Data'!I37))="","",OFFSET('Hygiene Data'!$I$12,0,10*ROW('Hygiene Data'!I37)))</f>
        <v/>
      </c>
      <c r="EF43" s="262"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18"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2"/>
      <c r="BS44" s="262" t="str">
        <f ca="true">+IF(OFFSET('Water Data'!$D$27,0,10*ROW('Water Data'!D38))="","",OFFSET('Water Data'!$D$27,0,10*ROW('Water Data'!D38)))</f>
        <v/>
      </c>
      <c r="BT44" s="262" t="str">
        <f ca="true">+IF(OFFSET('Water Data'!$D$28,0,10*ROW('Water Data'!D38))="","",OFFSET('Water Data'!$D$28,0,10*ROW('Water Data'!D38)))</f>
        <v/>
      </c>
      <c r="BU44" s="262" t="str">
        <f ca="true">+IF(OFFSET('Water Data'!$D$29,0,10*ROW('Water Data'!D38))="","",OFFSET('Water Data'!$D$29,0,10*ROW('Water Data'!D38)))</f>
        <v/>
      </c>
      <c r="BV44" s="262" t="str">
        <f ca="true">+IF(OFFSET('Water Data'!$E$27,0,10*ROW('Water Data'!E38))="","",OFFSET('Water Data'!$E$27,0,10*ROW('Water Data'!E38)))</f>
        <v/>
      </c>
      <c r="BW44" s="262" t="str">
        <f ca="true">+IF(OFFSET('Water Data'!$E$28,0,10*ROW('Water Data'!E38))="","",OFFSET('Water Data'!$E$28,0,10*ROW('Water Data'!E38)))</f>
        <v/>
      </c>
      <c r="BX44" s="262" t="str">
        <f ca="true">+IF(OFFSET('Water Data'!$E$29,0,10*ROW('Water Data'!E38))="","",OFFSET('Water Data'!$E$29,0,10*ROW('Water Data'!E38)))</f>
        <v/>
      </c>
      <c r="BY44" s="262" t="str">
        <f ca="true">+IF(OFFSET('Water Data'!$F$27,0,10*ROW('Water Data'!F38))="","",OFFSET('Water Data'!$F$27,0,10*ROW('Water Data'!F38)))</f>
        <v/>
      </c>
      <c r="BZ44" s="262" t="str">
        <f ca="true">+IF(OFFSET('Water Data'!$F$28,0,10*ROW('Water Data'!F38))="","",OFFSET('Water Data'!$F$28,0,10*ROW('Water Data'!F38)))</f>
        <v/>
      </c>
      <c r="CA44" s="262" t="str">
        <f ca="true">+IF(OFFSET('Water Data'!$F$29,0,10*ROW('Water Data'!F38))="","",OFFSET('Water Data'!$F$29,0,10*ROW('Water Data'!F38)))</f>
        <v/>
      </c>
      <c r="CB44" s="262" t="str">
        <f ca="true">+IF(OFFSET('Water Data'!$G$27,0,10*ROW('Water Data'!G38))="","",OFFSET('Water Data'!$G$27,0,10*ROW('Water Data'!G38)))</f>
        <v/>
      </c>
      <c r="CC44" s="262" t="str">
        <f ca="true">+IF(OFFSET('Water Data'!$G$28,0,10*ROW('Water Data'!G38))="","",OFFSET('Water Data'!$G$28,0,10*ROW('Water Data'!G38)))</f>
        <v/>
      </c>
      <c r="CD44" s="262" t="str">
        <f ca="true">+IF(OFFSET('Water Data'!$G$29,0,10*ROW('Water Data'!G38))="","",OFFSET('Water Data'!$G$29,0,10*ROW('Water Data'!G38)))</f>
        <v/>
      </c>
      <c r="CE44" s="262" t="str">
        <f ca="true">+IF(OFFSET('Water Data'!$H$27,0,10*ROW('Water Data'!H38))="","",OFFSET('Water Data'!$H$27,0,10*ROW('Water Data'!H38)))</f>
        <v/>
      </c>
      <c r="CF44" s="262" t="str">
        <f ca="true">+IF(OFFSET('Water Data'!$H$28,0,10*ROW('Water Data'!H38))="","",OFFSET('Water Data'!$H$28,0,10*ROW('Water Data'!H38)))</f>
        <v/>
      </c>
      <c r="CG44" s="262" t="str">
        <f ca="true">+IF(OFFSET('Water Data'!$H$29,0,10*ROW('Water Data'!H38))="","",OFFSET('Water Data'!$H$29,0,10*ROW('Water Data'!H38)))</f>
        <v/>
      </c>
      <c r="CH44" s="262" t="str">
        <f ca="true">+IF(OFFSET('Water Data'!$I$27,0,10*ROW('Water Data'!I38))="","",OFFSET('Water Data'!$I$27,0,10*ROW('Water Data'!I38)))</f>
        <v/>
      </c>
      <c r="CI44" s="262" t="str">
        <f ca="true">+IF(OFFSET('Water Data'!$I$28,0,10*ROW('Water Data'!I38))="","",OFFSET('Water Data'!$I$28,0,10*ROW('Water Data'!I38)))</f>
        <v/>
      </c>
      <c r="CJ44" s="262" t="str">
        <f ca="true">+IF(OFFSET('Water Data'!$I$29,0,10*ROW('Water Data'!I38))="","",OFFSET('Water Data'!$I$29,0,10*ROW('Water Data'!I38)))</f>
        <v/>
      </c>
      <c r="CK44" s="262" t="str">
        <f ca="true">+IF(OFFSET('Sanitation Data'!$D$28,0,10*ROW('Sanitation Data'!D38))="","",OFFSET('Sanitation Data'!$D$28,0,10*ROW('Sanitation Data'!D38)))</f>
        <v/>
      </c>
      <c r="CL44" s="262" t="str">
        <f ca="true">+IF(OFFSET('Sanitation Data'!$D$29,0,10*ROW('Sanitation Data'!D38))="","",OFFSET('Sanitation Data'!$D$29,0,10*ROW('Sanitation Data'!D38)))</f>
        <v/>
      </c>
      <c r="CM44" s="262" t="str">
        <f ca="true">+IF(OFFSET('Sanitation Data'!$D$30,0,10*ROW('Sanitation Data'!D38))="","",OFFSET('Sanitation Data'!$D$30,0,10*ROW('Sanitation Data'!D38)))</f>
        <v/>
      </c>
      <c r="CN44" s="262" t="str">
        <f ca="true">+IF(OFFSET('Sanitation Data'!$D$31,0,10*ROW('Sanitation Data'!D38))="","",OFFSET('Sanitation Data'!$D$31,0,10*ROW('Sanitation Data'!D38)))</f>
        <v/>
      </c>
      <c r="CO44" s="262" t="str">
        <f ca="true">+IF(OFFSET('Sanitation Data'!$D$32,0,10*ROW('Sanitation Data'!D38))="","",OFFSET('Sanitation Data'!$D$32,0,10*ROW('Sanitation Data'!D38)))</f>
        <v/>
      </c>
      <c r="CP44" s="262" t="str">
        <f ca="true">+IF(OFFSET('Sanitation Data'!$E$28,0,10*ROW('Sanitation Data'!E38))="","",OFFSET('Sanitation Data'!$E$28,0,10*ROW('Sanitation Data'!E38)))</f>
        <v/>
      </c>
      <c r="CQ44" s="262" t="str">
        <f ca="true">+IF(OFFSET('Sanitation Data'!$E$29,0,10*ROW('Sanitation Data'!E38))="","",OFFSET('Sanitation Data'!$E$29,0,10*ROW('Sanitation Data'!E38)))</f>
        <v/>
      </c>
      <c r="CR44" s="262" t="str">
        <f ca="true">+IF(OFFSET('Sanitation Data'!$E$30,0,10*ROW('Sanitation Data'!E38))="","",OFFSET('Sanitation Data'!$E$30,0,10*ROW('Sanitation Data'!E38)))</f>
        <v/>
      </c>
      <c r="CS44" s="262" t="str">
        <f ca="true">+IF(OFFSET('Sanitation Data'!$E$31,0,10*ROW('Sanitation Data'!E38))="","",OFFSET('Sanitation Data'!$E$31,0,10*ROW('Sanitation Data'!E38)))</f>
        <v/>
      </c>
      <c r="CT44" s="262" t="str">
        <f ca="true">+IF(OFFSET('Sanitation Data'!$E$32,0,10*ROW('Sanitation Data'!E38))="","",OFFSET('Sanitation Data'!$E$32,0,10*ROW('Sanitation Data'!E38)))</f>
        <v/>
      </c>
      <c r="CU44" s="262" t="str">
        <f ca="true">+IF(OFFSET('Sanitation Data'!$F$28,0,10*ROW('Sanitation Data'!F38))="","",OFFSET('Sanitation Data'!$F$28,0,10*ROW('Sanitation Data'!F38)))</f>
        <v/>
      </c>
      <c r="CV44" s="262" t="str">
        <f ca="true">+IF(OFFSET('Sanitation Data'!$F$29,0,10*ROW('Sanitation Data'!F38))="","",OFFSET('Sanitation Data'!$F$29,0,10*ROW('Sanitation Data'!F38)))</f>
        <v/>
      </c>
      <c r="CW44" s="262" t="str">
        <f ca="true">+IF(OFFSET('Sanitation Data'!$F$30,0,10*ROW('Sanitation Data'!F38))="","",OFFSET('Sanitation Data'!$F$30,0,10*ROW('Sanitation Data'!F38)))</f>
        <v/>
      </c>
      <c r="CX44" s="262" t="str">
        <f ca="true">+IF(OFFSET('Sanitation Data'!$F$31,0,10*ROW('Sanitation Data'!F38))="","",OFFSET('Sanitation Data'!$F$31,0,10*ROW('Sanitation Data'!F38)))</f>
        <v/>
      </c>
      <c r="CY44" s="262" t="str">
        <f ca="true">+IF(OFFSET('Sanitation Data'!$F$32,0,10*ROW('Sanitation Data'!F38))="","",OFFSET('Sanitation Data'!$F$32,0,10*ROW('Sanitation Data'!F38)))</f>
        <v/>
      </c>
      <c r="CZ44" s="262" t="str">
        <f ca="true">+IF(OFFSET('Sanitation Data'!$G$28,0,10*ROW('Sanitation Data'!G38))="","",OFFSET('Sanitation Data'!$G$28,0,10*ROW('Sanitation Data'!G38)))</f>
        <v/>
      </c>
      <c r="DA44" s="262" t="str">
        <f ca="true">+IF(OFFSET('Sanitation Data'!$G$29,0,10*ROW('Sanitation Data'!G38))="","",OFFSET('Sanitation Data'!$G$29,0,10*ROW('Sanitation Data'!G38)))</f>
        <v/>
      </c>
      <c r="DB44" s="262" t="str">
        <f ca="true">+IF(OFFSET('Sanitation Data'!$G$30,0,10*ROW('Sanitation Data'!G38))="","",OFFSET('Sanitation Data'!$G$30,0,10*ROW('Sanitation Data'!G38)))</f>
        <v/>
      </c>
      <c r="DC44" s="262" t="str">
        <f ca="true">+IF(OFFSET('Sanitation Data'!$G$31,0,10*ROW('Sanitation Data'!G38))="","",OFFSET('Sanitation Data'!$G$31,0,10*ROW('Sanitation Data'!G38)))</f>
        <v/>
      </c>
      <c r="DD44" s="262" t="str">
        <f ca="true">+IF(OFFSET('Sanitation Data'!$G$32,0,10*ROW('Sanitation Data'!G38))="","",OFFSET('Sanitation Data'!$G$32,0,10*ROW('Sanitation Data'!G38)))</f>
        <v/>
      </c>
      <c r="DE44" s="262" t="str">
        <f ca="true">+IF(OFFSET('Sanitation Data'!$H$28,0,10*ROW('Sanitation Data'!H38))="","",OFFSET('Sanitation Data'!$H$28,0,10*ROW('Sanitation Data'!H38)))</f>
        <v/>
      </c>
      <c r="DF44" s="262" t="str">
        <f ca="true">+IF(OFFSET('Sanitation Data'!$H$29,0,10*ROW('Sanitation Data'!H38))="","",OFFSET('Sanitation Data'!$H$29,0,10*ROW('Sanitation Data'!H38)))</f>
        <v/>
      </c>
      <c r="DG44" s="262" t="str">
        <f ca="true">+IF(OFFSET('Sanitation Data'!$H$30,0,10*ROW('Sanitation Data'!H38))="","",OFFSET('Sanitation Data'!$H$30,0,10*ROW('Sanitation Data'!H38)))</f>
        <v/>
      </c>
      <c r="DH44" s="262" t="str">
        <f ca="true">+IF(OFFSET('Sanitation Data'!$H$31,0,10*ROW('Sanitation Data'!H38))="","",OFFSET('Sanitation Data'!$H$31,0,10*ROW('Sanitation Data'!H38)))</f>
        <v/>
      </c>
      <c r="DI44" s="262" t="str">
        <f ca="true">+IF(OFFSET('Sanitation Data'!$H$32,0,10*ROW('Sanitation Data'!H38))="","",OFFSET('Sanitation Data'!$H$32,0,10*ROW('Sanitation Data'!H38)))</f>
        <v/>
      </c>
      <c r="DJ44" s="262" t="str">
        <f ca="true">+IF(OFFSET('Sanitation Data'!$I$28,0,10*ROW('Sanitation Data'!I38))="","",OFFSET('Sanitation Data'!$I$28,0,10*ROW('Sanitation Data'!I38)))</f>
        <v/>
      </c>
      <c r="DK44" s="262" t="str">
        <f ca="true">+IF(OFFSET('Sanitation Data'!$I$29,0,10*ROW('Sanitation Data'!I38))="","",OFFSET('Sanitation Data'!$I$29,0,10*ROW('Sanitation Data'!I38)))</f>
        <v/>
      </c>
      <c r="DL44" s="262" t="str">
        <f ca="true">+IF(OFFSET('Sanitation Data'!$I$30,0,10*ROW('Sanitation Data'!I38))="","",OFFSET('Sanitation Data'!$I$30,0,10*ROW('Sanitation Data'!I38)))</f>
        <v/>
      </c>
      <c r="DM44" s="262" t="str">
        <f ca="true">+IF(OFFSET('Sanitation Data'!$I$31,0,10*ROW('Sanitation Data'!I38))="","",OFFSET('Sanitation Data'!$I$31,0,10*ROW('Sanitation Data'!I38)))</f>
        <v/>
      </c>
      <c r="DN44" s="262" t="str">
        <f ca="true">+IF(OFFSET('Sanitation Data'!$I$32,0,10*ROW('Sanitation Data'!I38))="","",OFFSET('Sanitation Data'!$I$32,0,10*ROW('Sanitation Data'!I38)))</f>
        <v/>
      </c>
      <c r="DO44" s="262" t="str">
        <f ca="true">+IF(OFFSET('Hygiene Data'!$D$11,0,10*ROW('Hygiene Data'!D38))="","",OFFSET('Hygiene Data'!$D$11,0,10*ROW('Hygiene Data'!D38)))</f>
        <v/>
      </c>
      <c r="DP44" s="262" t="str">
        <f ca="true">+IF(OFFSET('Hygiene Data'!$D$12,0,10*ROW('Hygiene Data'!D38))="","",OFFSET('Hygiene Data'!$D$12,0,10*ROW('Hygiene Data'!D38)))</f>
        <v/>
      </c>
      <c r="DQ44" s="262" t="str">
        <f ca="true">+IF(OFFSET('Hygiene Data'!$D$13,0,10*ROW('Hygiene Data'!D38))="","",OFFSET('Hygiene Data'!$D$13,0,10*ROW('Hygiene Data'!D38)))</f>
        <v/>
      </c>
      <c r="DR44" s="262" t="str">
        <f ca="true">+IF(OFFSET('Hygiene Data'!$E$11,0,10*ROW('Hygiene Data'!E38))="","",OFFSET('Hygiene Data'!$E$11,0,10*ROW('Hygiene Data'!E38)))</f>
        <v/>
      </c>
      <c r="DS44" s="262" t="str">
        <f ca="true">+IF(OFFSET('Hygiene Data'!$E$12,0,10*ROW('Hygiene Data'!E38))="","",OFFSET('Hygiene Data'!$E$12,0,10*ROW('Hygiene Data'!E38)))</f>
        <v/>
      </c>
      <c r="DT44" s="262" t="str">
        <f ca="true">+IF(OFFSET('Hygiene Data'!$E$13,0,10*ROW('Hygiene Data'!E38))="","",OFFSET('Hygiene Data'!$E$13,0,10*ROW('Hygiene Data'!E38)))</f>
        <v/>
      </c>
      <c r="DU44" s="262" t="str">
        <f ca="true">+IF(OFFSET('Hygiene Data'!$F$11,0,10*ROW('Hygiene Data'!F38))="","",OFFSET('Hygiene Data'!$F$11,0,10*ROW('Hygiene Data'!F38)))</f>
        <v/>
      </c>
      <c r="DV44" s="262" t="str">
        <f ca="true">+IF(OFFSET('Hygiene Data'!$F$12,0,10*ROW('Hygiene Data'!F38))="","",OFFSET('Hygiene Data'!$F$12,0,10*ROW('Hygiene Data'!F38)))</f>
        <v/>
      </c>
      <c r="DW44" s="262" t="str">
        <f ca="true">+IF(OFFSET('Hygiene Data'!$F$13,0,10*ROW('Hygiene Data'!F38))="","",OFFSET('Hygiene Data'!$F$13,0,10*ROW('Hygiene Data'!F38)))</f>
        <v/>
      </c>
      <c r="DX44" s="262" t="str">
        <f ca="true">+IF(OFFSET('Hygiene Data'!$G$11,0,10*ROW('Hygiene Data'!G38))="","",OFFSET('Hygiene Data'!$G$11,0,10*ROW('Hygiene Data'!G38)))</f>
        <v/>
      </c>
      <c r="DY44" s="262" t="str">
        <f ca="true">+IF(OFFSET('Hygiene Data'!$G$12,0,10*ROW('Hygiene Data'!G38))="","",OFFSET('Hygiene Data'!$G$12,0,10*ROW('Hygiene Data'!G38)))</f>
        <v/>
      </c>
      <c r="DZ44" s="262" t="str">
        <f ca="true">+IF(OFFSET('Hygiene Data'!$G$13,0,10*ROW('Hygiene Data'!G38))="","",OFFSET('Hygiene Data'!$G$13,0,10*ROW('Hygiene Data'!G38)))</f>
        <v/>
      </c>
      <c r="EA44" s="262" t="str">
        <f ca="true">+IF(OFFSET('Hygiene Data'!$H$11,0,10*ROW('Hygiene Data'!H38))="","",OFFSET('Hygiene Data'!$H$11,0,10*ROW('Hygiene Data'!H38)))</f>
        <v/>
      </c>
      <c r="EB44" s="262" t="str">
        <f ca="true">+IF(OFFSET('Hygiene Data'!$H$12,0,10*ROW('Hygiene Data'!H38))="","",OFFSET('Hygiene Data'!$H$12,0,10*ROW('Hygiene Data'!H38)))</f>
        <v/>
      </c>
      <c r="EC44" s="262" t="str">
        <f ca="true">+IF(OFFSET('Hygiene Data'!$H$13,0,10*ROW('Hygiene Data'!H38))="","",OFFSET('Hygiene Data'!$H$13,0,10*ROW('Hygiene Data'!H38)))</f>
        <v/>
      </c>
      <c r="ED44" s="262" t="str">
        <f ca="true">+IF(OFFSET('Hygiene Data'!$I$11,0,10*ROW('Hygiene Data'!I38))="","",OFFSET('Hygiene Data'!$I$11,0,10*ROW('Hygiene Data'!I38)))</f>
        <v/>
      </c>
      <c r="EE44" s="262" t="str">
        <f ca="true">+IF(OFFSET('Hygiene Data'!$I$12,0,10*ROW('Hygiene Data'!I38))="","",OFFSET('Hygiene Data'!$I$12,0,10*ROW('Hygiene Data'!I38)))</f>
        <v/>
      </c>
      <c r="EF44" s="262"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18"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2"/>
      <c r="BS45" s="262" t="str">
        <f ca="true">+IF(OFFSET('Water Data'!$D$27,0,10*ROW('Water Data'!D39))="","",OFFSET('Water Data'!$D$27,0,10*ROW('Water Data'!D39)))</f>
        <v/>
      </c>
      <c r="BT45" s="262" t="str">
        <f ca="true">+IF(OFFSET('Water Data'!$D$28,0,10*ROW('Water Data'!D39))="","",OFFSET('Water Data'!$D$28,0,10*ROW('Water Data'!D39)))</f>
        <v/>
      </c>
      <c r="BU45" s="262" t="str">
        <f ca="true">+IF(OFFSET('Water Data'!$D$29,0,10*ROW('Water Data'!D39))="","",OFFSET('Water Data'!$D$29,0,10*ROW('Water Data'!D39)))</f>
        <v/>
      </c>
      <c r="BV45" s="262" t="str">
        <f ca="true">+IF(OFFSET('Water Data'!$E$27,0,10*ROW('Water Data'!E39))="","",OFFSET('Water Data'!$E$27,0,10*ROW('Water Data'!E39)))</f>
        <v/>
      </c>
      <c r="BW45" s="262" t="str">
        <f ca="true">+IF(OFFSET('Water Data'!$E$28,0,10*ROW('Water Data'!E39))="","",OFFSET('Water Data'!$E$28,0,10*ROW('Water Data'!E39)))</f>
        <v/>
      </c>
      <c r="BX45" s="262" t="str">
        <f ca="true">+IF(OFFSET('Water Data'!$E$29,0,10*ROW('Water Data'!E39))="","",OFFSET('Water Data'!$E$29,0,10*ROW('Water Data'!E39)))</f>
        <v/>
      </c>
      <c r="BY45" s="262" t="str">
        <f ca="true">+IF(OFFSET('Water Data'!$F$27,0,10*ROW('Water Data'!F39))="","",OFFSET('Water Data'!$F$27,0,10*ROW('Water Data'!F39)))</f>
        <v/>
      </c>
      <c r="BZ45" s="262" t="str">
        <f ca="true">+IF(OFFSET('Water Data'!$F$28,0,10*ROW('Water Data'!F39))="","",OFFSET('Water Data'!$F$28,0,10*ROW('Water Data'!F39)))</f>
        <v/>
      </c>
      <c r="CA45" s="262" t="str">
        <f ca="true">+IF(OFFSET('Water Data'!$F$29,0,10*ROW('Water Data'!F39))="","",OFFSET('Water Data'!$F$29,0,10*ROW('Water Data'!F39)))</f>
        <v/>
      </c>
      <c r="CB45" s="262" t="str">
        <f ca="true">+IF(OFFSET('Water Data'!$G$27,0,10*ROW('Water Data'!G39))="","",OFFSET('Water Data'!$G$27,0,10*ROW('Water Data'!G39)))</f>
        <v/>
      </c>
      <c r="CC45" s="262" t="str">
        <f ca="true">+IF(OFFSET('Water Data'!$G$28,0,10*ROW('Water Data'!G39))="","",OFFSET('Water Data'!$G$28,0,10*ROW('Water Data'!G39)))</f>
        <v/>
      </c>
      <c r="CD45" s="262" t="str">
        <f ca="true">+IF(OFFSET('Water Data'!$G$29,0,10*ROW('Water Data'!G39))="","",OFFSET('Water Data'!$G$29,0,10*ROW('Water Data'!G39)))</f>
        <v/>
      </c>
      <c r="CE45" s="262" t="str">
        <f ca="true">+IF(OFFSET('Water Data'!$H$27,0,10*ROW('Water Data'!H39))="","",OFFSET('Water Data'!$H$27,0,10*ROW('Water Data'!H39)))</f>
        <v/>
      </c>
      <c r="CF45" s="262" t="str">
        <f ca="true">+IF(OFFSET('Water Data'!$H$28,0,10*ROW('Water Data'!H39))="","",OFFSET('Water Data'!$H$28,0,10*ROW('Water Data'!H39)))</f>
        <v/>
      </c>
      <c r="CG45" s="262" t="str">
        <f ca="true">+IF(OFFSET('Water Data'!$H$29,0,10*ROW('Water Data'!H39))="","",OFFSET('Water Data'!$H$29,0,10*ROW('Water Data'!H39)))</f>
        <v/>
      </c>
      <c r="CH45" s="262" t="str">
        <f ca="true">+IF(OFFSET('Water Data'!$I$27,0,10*ROW('Water Data'!I39))="","",OFFSET('Water Data'!$I$27,0,10*ROW('Water Data'!I39)))</f>
        <v/>
      </c>
      <c r="CI45" s="262" t="str">
        <f ca="true">+IF(OFFSET('Water Data'!$I$28,0,10*ROW('Water Data'!I39))="","",OFFSET('Water Data'!$I$28,0,10*ROW('Water Data'!I39)))</f>
        <v/>
      </c>
      <c r="CJ45" s="262" t="str">
        <f ca="true">+IF(OFFSET('Water Data'!$I$29,0,10*ROW('Water Data'!I39))="","",OFFSET('Water Data'!$I$29,0,10*ROW('Water Data'!I39)))</f>
        <v/>
      </c>
      <c r="CK45" s="262" t="str">
        <f ca="true">+IF(OFFSET('Sanitation Data'!$D$28,0,10*ROW('Sanitation Data'!D39))="","",OFFSET('Sanitation Data'!$D$28,0,10*ROW('Sanitation Data'!D39)))</f>
        <v/>
      </c>
      <c r="CL45" s="262" t="str">
        <f ca="true">+IF(OFFSET('Sanitation Data'!$D$29,0,10*ROW('Sanitation Data'!D39))="","",OFFSET('Sanitation Data'!$D$29,0,10*ROW('Sanitation Data'!D39)))</f>
        <v/>
      </c>
      <c r="CM45" s="262" t="str">
        <f ca="true">+IF(OFFSET('Sanitation Data'!$D$30,0,10*ROW('Sanitation Data'!D39))="","",OFFSET('Sanitation Data'!$D$30,0,10*ROW('Sanitation Data'!D39)))</f>
        <v/>
      </c>
      <c r="CN45" s="262" t="str">
        <f ca="true">+IF(OFFSET('Sanitation Data'!$D$31,0,10*ROW('Sanitation Data'!D39))="","",OFFSET('Sanitation Data'!$D$31,0,10*ROW('Sanitation Data'!D39)))</f>
        <v/>
      </c>
      <c r="CO45" s="262" t="str">
        <f ca="true">+IF(OFFSET('Sanitation Data'!$D$32,0,10*ROW('Sanitation Data'!D39))="","",OFFSET('Sanitation Data'!$D$32,0,10*ROW('Sanitation Data'!D39)))</f>
        <v/>
      </c>
      <c r="CP45" s="262" t="str">
        <f ca="true">+IF(OFFSET('Sanitation Data'!$E$28,0,10*ROW('Sanitation Data'!E39))="","",OFFSET('Sanitation Data'!$E$28,0,10*ROW('Sanitation Data'!E39)))</f>
        <v/>
      </c>
      <c r="CQ45" s="262" t="str">
        <f ca="true">+IF(OFFSET('Sanitation Data'!$E$29,0,10*ROW('Sanitation Data'!E39))="","",OFFSET('Sanitation Data'!$E$29,0,10*ROW('Sanitation Data'!E39)))</f>
        <v/>
      </c>
      <c r="CR45" s="262" t="str">
        <f ca="true">+IF(OFFSET('Sanitation Data'!$E$30,0,10*ROW('Sanitation Data'!E39))="","",OFFSET('Sanitation Data'!$E$30,0,10*ROW('Sanitation Data'!E39)))</f>
        <v/>
      </c>
      <c r="CS45" s="262" t="str">
        <f ca="true">+IF(OFFSET('Sanitation Data'!$E$31,0,10*ROW('Sanitation Data'!E39))="","",OFFSET('Sanitation Data'!$E$31,0,10*ROW('Sanitation Data'!E39)))</f>
        <v/>
      </c>
      <c r="CT45" s="262" t="str">
        <f ca="true">+IF(OFFSET('Sanitation Data'!$E$32,0,10*ROW('Sanitation Data'!E39))="","",OFFSET('Sanitation Data'!$E$32,0,10*ROW('Sanitation Data'!E39)))</f>
        <v/>
      </c>
      <c r="CU45" s="262" t="str">
        <f ca="true">+IF(OFFSET('Sanitation Data'!$F$28,0,10*ROW('Sanitation Data'!F39))="","",OFFSET('Sanitation Data'!$F$28,0,10*ROW('Sanitation Data'!F39)))</f>
        <v/>
      </c>
      <c r="CV45" s="262" t="str">
        <f ca="true">+IF(OFFSET('Sanitation Data'!$F$29,0,10*ROW('Sanitation Data'!F39))="","",OFFSET('Sanitation Data'!$F$29,0,10*ROW('Sanitation Data'!F39)))</f>
        <v/>
      </c>
      <c r="CW45" s="262" t="str">
        <f ca="true">+IF(OFFSET('Sanitation Data'!$F$30,0,10*ROW('Sanitation Data'!F39))="","",OFFSET('Sanitation Data'!$F$30,0,10*ROW('Sanitation Data'!F39)))</f>
        <v/>
      </c>
      <c r="CX45" s="262" t="str">
        <f ca="true">+IF(OFFSET('Sanitation Data'!$F$31,0,10*ROW('Sanitation Data'!F39))="","",OFFSET('Sanitation Data'!$F$31,0,10*ROW('Sanitation Data'!F39)))</f>
        <v/>
      </c>
      <c r="CY45" s="262" t="str">
        <f ca="true">+IF(OFFSET('Sanitation Data'!$F$32,0,10*ROW('Sanitation Data'!F39))="","",OFFSET('Sanitation Data'!$F$32,0,10*ROW('Sanitation Data'!F39)))</f>
        <v/>
      </c>
      <c r="CZ45" s="262" t="str">
        <f ca="true">+IF(OFFSET('Sanitation Data'!$G$28,0,10*ROW('Sanitation Data'!G39))="","",OFFSET('Sanitation Data'!$G$28,0,10*ROW('Sanitation Data'!G39)))</f>
        <v/>
      </c>
      <c r="DA45" s="262" t="str">
        <f ca="true">+IF(OFFSET('Sanitation Data'!$G$29,0,10*ROW('Sanitation Data'!G39))="","",OFFSET('Sanitation Data'!$G$29,0,10*ROW('Sanitation Data'!G39)))</f>
        <v/>
      </c>
      <c r="DB45" s="262" t="str">
        <f ca="true">+IF(OFFSET('Sanitation Data'!$G$30,0,10*ROW('Sanitation Data'!G39))="","",OFFSET('Sanitation Data'!$G$30,0,10*ROW('Sanitation Data'!G39)))</f>
        <v/>
      </c>
      <c r="DC45" s="262" t="str">
        <f ca="true">+IF(OFFSET('Sanitation Data'!$G$31,0,10*ROW('Sanitation Data'!G39))="","",OFFSET('Sanitation Data'!$G$31,0,10*ROW('Sanitation Data'!G39)))</f>
        <v/>
      </c>
      <c r="DD45" s="262" t="str">
        <f ca="true">+IF(OFFSET('Sanitation Data'!$G$32,0,10*ROW('Sanitation Data'!G39))="","",OFFSET('Sanitation Data'!$G$32,0,10*ROW('Sanitation Data'!G39)))</f>
        <v/>
      </c>
      <c r="DE45" s="262" t="str">
        <f ca="true">+IF(OFFSET('Sanitation Data'!$H$28,0,10*ROW('Sanitation Data'!H39))="","",OFFSET('Sanitation Data'!$H$28,0,10*ROW('Sanitation Data'!H39)))</f>
        <v/>
      </c>
      <c r="DF45" s="262" t="str">
        <f ca="true">+IF(OFFSET('Sanitation Data'!$H$29,0,10*ROW('Sanitation Data'!H39))="","",OFFSET('Sanitation Data'!$H$29,0,10*ROW('Sanitation Data'!H39)))</f>
        <v/>
      </c>
      <c r="DG45" s="262" t="str">
        <f ca="true">+IF(OFFSET('Sanitation Data'!$H$30,0,10*ROW('Sanitation Data'!H39))="","",OFFSET('Sanitation Data'!$H$30,0,10*ROW('Sanitation Data'!H39)))</f>
        <v/>
      </c>
      <c r="DH45" s="262" t="str">
        <f ca="true">+IF(OFFSET('Sanitation Data'!$H$31,0,10*ROW('Sanitation Data'!H39))="","",OFFSET('Sanitation Data'!$H$31,0,10*ROW('Sanitation Data'!H39)))</f>
        <v/>
      </c>
      <c r="DI45" s="262" t="str">
        <f ca="true">+IF(OFFSET('Sanitation Data'!$H$32,0,10*ROW('Sanitation Data'!H39))="","",OFFSET('Sanitation Data'!$H$32,0,10*ROW('Sanitation Data'!H39)))</f>
        <v/>
      </c>
      <c r="DJ45" s="262" t="str">
        <f ca="true">+IF(OFFSET('Sanitation Data'!$I$28,0,10*ROW('Sanitation Data'!I39))="","",OFFSET('Sanitation Data'!$I$28,0,10*ROW('Sanitation Data'!I39)))</f>
        <v/>
      </c>
      <c r="DK45" s="262" t="str">
        <f ca="true">+IF(OFFSET('Sanitation Data'!$I$29,0,10*ROW('Sanitation Data'!I39))="","",OFFSET('Sanitation Data'!$I$29,0,10*ROW('Sanitation Data'!I39)))</f>
        <v/>
      </c>
      <c r="DL45" s="262" t="str">
        <f ca="true">+IF(OFFSET('Sanitation Data'!$I$30,0,10*ROW('Sanitation Data'!I39))="","",OFFSET('Sanitation Data'!$I$30,0,10*ROW('Sanitation Data'!I39)))</f>
        <v/>
      </c>
      <c r="DM45" s="262" t="str">
        <f ca="true">+IF(OFFSET('Sanitation Data'!$I$31,0,10*ROW('Sanitation Data'!I39))="","",OFFSET('Sanitation Data'!$I$31,0,10*ROW('Sanitation Data'!I39)))</f>
        <v/>
      </c>
      <c r="DN45" s="262" t="str">
        <f ca="true">+IF(OFFSET('Sanitation Data'!$I$32,0,10*ROW('Sanitation Data'!I39))="","",OFFSET('Sanitation Data'!$I$32,0,10*ROW('Sanitation Data'!I39)))</f>
        <v/>
      </c>
      <c r="DO45" s="262" t="str">
        <f ca="true">+IF(OFFSET('Hygiene Data'!$D$11,0,10*ROW('Hygiene Data'!D39))="","",OFFSET('Hygiene Data'!$D$11,0,10*ROW('Hygiene Data'!D39)))</f>
        <v/>
      </c>
      <c r="DP45" s="262" t="str">
        <f ca="true">+IF(OFFSET('Hygiene Data'!$D$12,0,10*ROW('Hygiene Data'!D39))="","",OFFSET('Hygiene Data'!$D$12,0,10*ROW('Hygiene Data'!D39)))</f>
        <v/>
      </c>
      <c r="DQ45" s="262" t="str">
        <f ca="true">+IF(OFFSET('Hygiene Data'!$D$13,0,10*ROW('Hygiene Data'!D39))="","",OFFSET('Hygiene Data'!$D$13,0,10*ROW('Hygiene Data'!D39)))</f>
        <v/>
      </c>
      <c r="DR45" s="262" t="str">
        <f ca="true">+IF(OFFSET('Hygiene Data'!$E$11,0,10*ROW('Hygiene Data'!E39))="","",OFFSET('Hygiene Data'!$E$11,0,10*ROW('Hygiene Data'!E39)))</f>
        <v/>
      </c>
      <c r="DS45" s="262" t="str">
        <f ca="true">+IF(OFFSET('Hygiene Data'!$E$12,0,10*ROW('Hygiene Data'!E39))="","",OFFSET('Hygiene Data'!$E$12,0,10*ROW('Hygiene Data'!E39)))</f>
        <v/>
      </c>
      <c r="DT45" s="262" t="str">
        <f ca="true">+IF(OFFSET('Hygiene Data'!$E$13,0,10*ROW('Hygiene Data'!E39))="","",OFFSET('Hygiene Data'!$E$13,0,10*ROW('Hygiene Data'!E39)))</f>
        <v/>
      </c>
      <c r="DU45" s="262" t="str">
        <f ca="true">+IF(OFFSET('Hygiene Data'!$F$11,0,10*ROW('Hygiene Data'!F39))="","",OFFSET('Hygiene Data'!$F$11,0,10*ROW('Hygiene Data'!F39)))</f>
        <v/>
      </c>
      <c r="DV45" s="262" t="str">
        <f ca="true">+IF(OFFSET('Hygiene Data'!$F$12,0,10*ROW('Hygiene Data'!F39))="","",OFFSET('Hygiene Data'!$F$12,0,10*ROW('Hygiene Data'!F39)))</f>
        <v/>
      </c>
      <c r="DW45" s="262" t="str">
        <f ca="true">+IF(OFFSET('Hygiene Data'!$F$13,0,10*ROW('Hygiene Data'!F39))="","",OFFSET('Hygiene Data'!$F$13,0,10*ROW('Hygiene Data'!F39)))</f>
        <v/>
      </c>
      <c r="DX45" s="262" t="str">
        <f ca="true">+IF(OFFSET('Hygiene Data'!$G$11,0,10*ROW('Hygiene Data'!G39))="","",OFFSET('Hygiene Data'!$G$11,0,10*ROW('Hygiene Data'!G39)))</f>
        <v/>
      </c>
      <c r="DY45" s="262" t="str">
        <f ca="true">+IF(OFFSET('Hygiene Data'!$G$12,0,10*ROW('Hygiene Data'!G39))="","",OFFSET('Hygiene Data'!$G$12,0,10*ROW('Hygiene Data'!G39)))</f>
        <v/>
      </c>
      <c r="DZ45" s="262" t="str">
        <f ca="true">+IF(OFFSET('Hygiene Data'!$G$13,0,10*ROW('Hygiene Data'!G39))="","",OFFSET('Hygiene Data'!$G$13,0,10*ROW('Hygiene Data'!G39)))</f>
        <v/>
      </c>
      <c r="EA45" s="262" t="str">
        <f ca="true">+IF(OFFSET('Hygiene Data'!$H$11,0,10*ROW('Hygiene Data'!H39))="","",OFFSET('Hygiene Data'!$H$11,0,10*ROW('Hygiene Data'!H39)))</f>
        <v/>
      </c>
      <c r="EB45" s="262" t="str">
        <f ca="true">+IF(OFFSET('Hygiene Data'!$H$12,0,10*ROW('Hygiene Data'!H39))="","",OFFSET('Hygiene Data'!$H$12,0,10*ROW('Hygiene Data'!H39)))</f>
        <v/>
      </c>
      <c r="EC45" s="262" t="str">
        <f ca="true">+IF(OFFSET('Hygiene Data'!$H$13,0,10*ROW('Hygiene Data'!H39))="","",OFFSET('Hygiene Data'!$H$13,0,10*ROW('Hygiene Data'!H39)))</f>
        <v/>
      </c>
      <c r="ED45" s="262" t="str">
        <f ca="true">+IF(OFFSET('Hygiene Data'!$I$11,0,10*ROW('Hygiene Data'!I39))="","",OFFSET('Hygiene Data'!$I$11,0,10*ROW('Hygiene Data'!I39)))</f>
        <v/>
      </c>
      <c r="EE45" s="262" t="str">
        <f ca="true">+IF(OFFSET('Hygiene Data'!$I$12,0,10*ROW('Hygiene Data'!I39))="","",OFFSET('Hygiene Data'!$I$12,0,10*ROW('Hygiene Data'!I39)))</f>
        <v/>
      </c>
      <c r="EF45" s="262"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18"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2"/>
      <c r="BS46" s="262" t="str">
        <f ca="true">+IF(OFFSET('Water Data'!$D$27,0,10*ROW('Water Data'!D40))="","",OFFSET('Water Data'!$D$27,0,10*ROW('Water Data'!D40)))</f>
        <v/>
      </c>
      <c r="BT46" s="262" t="str">
        <f ca="true">+IF(OFFSET('Water Data'!$D$28,0,10*ROW('Water Data'!D40))="","",OFFSET('Water Data'!$D$28,0,10*ROW('Water Data'!D40)))</f>
        <v/>
      </c>
      <c r="BU46" s="262" t="str">
        <f ca="true">+IF(OFFSET('Water Data'!$D$29,0,10*ROW('Water Data'!D40))="","",OFFSET('Water Data'!$D$29,0,10*ROW('Water Data'!D40)))</f>
        <v/>
      </c>
      <c r="BV46" s="262" t="str">
        <f ca="true">+IF(OFFSET('Water Data'!$E$27,0,10*ROW('Water Data'!E40))="","",OFFSET('Water Data'!$E$27,0,10*ROW('Water Data'!E40)))</f>
        <v/>
      </c>
      <c r="BW46" s="262" t="str">
        <f ca="true">+IF(OFFSET('Water Data'!$E$28,0,10*ROW('Water Data'!E40))="","",OFFSET('Water Data'!$E$28,0,10*ROW('Water Data'!E40)))</f>
        <v/>
      </c>
      <c r="BX46" s="262" t="str">
        <f ca="true">+IF(OFFSET('Water Data'!$E$29,0,10*ROW('Water Data'!E40))="","",OFFSET('Water Data'!$E$29,0,10*ROW('Water Data'!E40)))</f>
        <v/>
      </c>
      <c r="BY46" s="262" t="str">
        <f ca="true">+IF(OFFSET('Water Data'!$F$27,0,10*ROW('Water Data'!F40))="","",OFFSET('Water Data'!$F$27,0,10*ROW('Water Data'!F40)))</f>
        <v/>
      </c>
      <c r="BZ46" s="262" t="str">
        <f ca="true">+IF(OFFSET('Water Data'!$F$28,0,10*ROW('Water Data'!F40))="","",OFFSET('Water Data'!$F$28,0,10*ROW('Water Data'!F40)))</f>
        <v/>
      </c>
      <c r="CA46" s="262" t="str">
        <f ca="true">+IF(OFFSET('Water Data'!$F$29,0,10*ROW('Water Data'!F40))="","",OFFSET('Water Data'!$F$29,0,10*ROW('Water Data'!F40)))</f>
        <v/>
      </c>
      <c r="CB46" s="262" t="str">
        <f ca="true">+IF(OFFSET('Water Data'!$G$27,0,10*ROW('Water Data'!G40))="","",OFFSET('Water Data'!$G$27,0,10*ROW('Water Data'!G40)))</f>
        <v/>
      </c>
      <c r="CC46" s="262" t="str">
        <f ca="true">+IF(OFFSET('Water Data'!$G$28,0,10*ROW('Water Data'!G40))="","",OFFSET('Water Data'!$G$28,0,10*ROW('Water Data'!G40)))</f>
        <v/>
      </c>
      <c r="CD46" s="262" t="str">
        <f ca="true">+IF(OFFSET('Water Data'!$G$29,0,10*ROW('Water Data'!G40))="","",OFFSET('Water Data'!$G$29,0,10*ROW('Water Data'!G40)))</f>
        <v/>
      </c>
      <c r="CE46" s="262" t="str">
        <f ca="true">+IF(OFFSET('Water Data'!$H$27,0,10*ROW('Water Data'!H40))="","",OFFSET('Water Data'!$H$27,0,10*ROW('Water Data'!H40)))</f>
        <v/>
      </c>
      <c r="CF46" s="262" t="str">
        <f ca="true">+IF(OFFSET('Water Data'!$H$28,0,10*ROW('Water Data'!H40))="","",OFFSET('Water Data'!$H$28,0,10*ROW('Water Data'!H40)))</f>
        <v/>
      </c>
      <c r="CG46" s="262" t="str">
        <f ca="true">+IF(OFFSET('Water Data'!$H$29,0,10*ROW('Water Data'!H40))="","",OFFSET('Water Data'!$H$29,0,10*ROW('Water Data'!H40)))</f>
        <v/>
      </c>
      <c r="CH46" s="262" t="str">
        <f ca="true">+IF(OFFSET('Water Data'!$I$27,0,10*ROW('Water Data'!I40))="","",OFFSET('Water Data'!$I$27,0,10*ROW('Water Data'!I40)))</f>
        <v/>
      </c>
      <c r="CI46" s="262" t="str">
        <f ca="true">+IF(OFFSET('Water Data'!$I$28,0,10*ROW('Water Data'!I40))="","",OFFSET('Water Data'!$I$28,0,10*ROW('Water Data'!I40)))</f>
        <v/>
      </c>
      <c r="CJ46" s="262" t="str">
        <f ca="true">+IF(OFFSET('Water Data'!$I$29,0,10*ROW('Water Data'!I40))="","",OFFSET('Water Data'!$I$29,0,10*ROW('Water Data'!I40)))</f>
        <v/>
      </c>
      <c r="CK46" s="262" t="str">
        <f ca="true">+IF(OFFSET('Sanitation Data'!$D$28,0,10*ROW('Sanitation Data'!D40))="","",OFFSET('Sanitation Data'!$D$28,0,10*ROW('Sanitation Data'!D40)))</f>
        <v/>
      </c>
      <c r="CL46" s="262" t="str">
        <f ca="true">+IF(OFFSET('Sanitation Data'!$D$29,0,10*ROW('Sanitation Data'!D40))="","",OFFSET('Sanitation Data'!$D$29,0,10*ROW('Sanitation Data'!D40)))</f>
        <v/>
      </c>
      <c r="CM46" s="262" t="str">
        <f ca="true">+IF(OFFSET('Sanitation Data'!$D$30,0,10*ROW('Sanitation Data'!D40))="","",OFFSET('Sanitation Data'!$D$30,0,10*ROW('Sanitation Data'!D40)))</f>
        <v/>
      </c>
      <c r="CN46" s="262" t="str">
        <f ca="true">+IF(OFFSET('Sanitation Data'!$D$31,0,10*ROW('Sanitation Data'!D40))="","",OFFSET('Sanitation Data'!$D$31,0,10*ROW('Sanitation Data'!D40)))</f>
        <v/>
      </c>
      <c r="CO46" s="262" t="str">
        <f ca="true">+IF(OFFSET('Sanitation Data'!$D$32,0,10*ROW('Sanitation Data'!D40))="","",OFFSET('Sanitation Data'!$D$32,0,10*ROW('Sanitation Data'!D40)))</f>
        <v/>
      </c>
      <c r="CP46" s="262" t="str">
        <f ca="true">+IF(OFFSET('Sanitation Data'!$E$28,0,10*ROW('Sanitation Data'!E40))="","",OFFSET('Sanitation Data'!$E$28,0,10*ROW('Sanitation Data'!E40)))</f>
        <v/>
      </c>
      <c r="CQ46" s="262" t="str">
        <f ca="true">+IF(OFFSET('Sanitation Data'!$E$29,0,10*ROW('Sanitation Data'!E40))="","",OFFSET('Sanitation Data'!$E$29,0,10*ROW('Sanitation Data'!E40)))</f>
        <v/>
      </c>
      <c r="CR46" s="262" t="str">
        <f ca="true">+IF(OFFSET('Sanitation Data'!$E$30,0,10*ROW('Sanitation Data'!E40))="","",OFFSET('Sanitation Data'!$E$30,0,10*ROW('Sanitation Data'!E40)))</f>
        <v/>
      </c>
      <c r="CS46" s="262" t="str">
        <f ca="true">+IF(OFFSET('Sanitation Data'!$E$31,0,10*ROW('Sanitation Data'!E40))="","",OFFSET('Sanitation Data'!$E$31,0,10*ROW('Sanitation Data'!E40)))</f>
        <v/>
      </c>
      <c r="CT46" s="262" t="str">
        <f ca="true">+IF(OFFSET('Sanitation Data'!$E$32,0,10*ROW('Sanitation Data'!E40))="","",OFFSET('Sanitation Data'!$E$32,0,10*ROW('Sanitation Data'!E40)))</f>
        <v/>
      </c>
      <c r="CU46" s="262" t="str">
        <f ca="true">+IF(OFFSET('Sanitation Data'!$F$28,0,10*ROW('Sanitation Data'!F40))="","",OFFSET('Sanitation Data'!$F$28,0,10*ROW('Sanitation Data'!F40)))</f>
        <v/>
      </c>
      <c r="CV46" s="262" t="str">
        <f ca="true">+IF(OFFSET('Sanitation Data'!$F$29,0,10*ROW('Sanitation Data'!F40))="","",OFFSET('Sanitation Data'!$F$29,0,10*ROW('Sanitation Data'!F40)))</f>
        <v/>
      </c>
      <c r="CW46" s="262" t="str">
        <f ca="true">+IF(OFFSET('Sanitation Data'!$F$30,0,10*ROW('Sanitation Data'!F40))="","",OFFSET('Sanitation Data'!$F$30,0,10*ROW('Sanitation Data'!F40)))</f>
        <v/>
      </c>
      <c r="CX46" s="262" t="str">
        <f ca="true">+IF(OFFSET('Sanitation Data'!$F$31,0,10*ROW('Sanitation Data'!F40))="","",OFFSET('Sanitation Data'!$F$31,0,10*ROW('Sanitation Data'!F40)))</f>
        <v/>
      </c>
      <c r="CY46" s="262" t="str">
        <f ca="true">+IF(OFFSET('Sanitation Data'!$F$32,0,10*ROW('Sanitation Data'!F40))="","",OFFSET('Sanitation Data'!$F$32,0,10*ROW('Sanitation Data'!F40)))</f>
        <v/>
      </c>
      <c r="CZ46" s="262" t="str">
        <f ca="true">+IF(OFFSET('Sanitation Data'!$G$28,0,10*ROW('Sanitation Data'!G40))="","",OFFSET('Sanitation Data'!$G$28,0,10*ROW('Sanitation Data'!G40)))</f>
        <v/>
      </c>
      <c r="DA46" s="262" t="str">
        <f ca="true">+IF(OFFSET('Sanitation Data'!$G$29,0,10*ROW('Sanitation Data'!G40))="","",OFFSET('Sanitation Data'!$G$29,0,10*ROW('Sanitation Data'!G40)))</f>
        <v/>
      </c>
      <c r="DB46" s="262" t="str">
        <f ca="true">+IF(OFFSET('Sanitation Data'!$G$30,0,10*ROW('Sanitation Data'!G40))="","",OFFSET('Sanitation Data'!$G$30,0,10*ROW('Sanitation Data'!G40)))</f>
        <v/>
      </c>
      <c r="DC46" s="262" t="str">
        <f ca="true">+IF(OFFSET('Sanitation Data'!$G$31,0,10*ROW('Sanitation Data'!G40))="","",OFFSET('Sanitation Data'!$G$31,0,10*ROW('Sanitation Data'!G40)))</f>
        <v/>
      </c>
      <c r="DD46" s="262" t="str">
        <f ca="true">+IF(OFFSET('Sanitation Data'!$G$32,0,10*ROW('Sanitation Data'!G40))="","",OFFSET('Sanitation Data'!$G$32,0,10*ROW('Sanitation Data'!G40)))</f>
        <v/>
      </c>
      <c r="DE46" s="262" t="str">
        <f ca="true">+IF(OFFSET('Sanitation Data'!$H$28,0,10*ROW('Sanitation Data'!H40))="","",OFFSET('Sanitation Data'!$H$28,0,10*ROW('Sanitation Data'!H40)))</f>
        <v/>
      </c>
      <c r="DF46" s="262" t="str">
        <f ca="true">+IF(OFFSET('Sanitation Data'!$H$29,0,10*ROW('Sanitation Data'!H40))="","",OFFSET('Sanitation Data'!$H$29,0,10*ROW('Sanitation Data'!H40)))</f>
        <v/>
      </c>
      <c r="DG46" s="262" t="str">
        <f ca="true">+IF(OFFSET('Sanitation Data'!$H$30,0,10*ROW('Sanitation Data'!H40))="","",OFFSET('Sanitation Data'!$H$30,0,10*ROW('Sanitation Data'!H40)))</f>
        <v/>
      </c>
      <c r="DH46" s="262" t="str">
        <f ca="true">+IF(OFFSET('Sanitation Data'!$H$31,0,10*ROW('Sanitation Data'!H40))="","",OFFSET('Sanitation Data'!$H$31,0,10*ROW('Sanitation Data'!H40)))</f>
        <v/>
      </c>
      <c r="DI46" s="262" t="str">
        <f ca="true">+IF(OFFSET('Sanitation Data'!$H$32,0,10*ROW('Sanitation Data'!H40))="","",OFFSET('Sanitation Data'!$H$32,0,10*ROW('Sanitation Data'!H40)))</f>
        <v/>
      </c>
      <c r="DJ46" s="262" t="str">
        <f ca="true">+IF(OFFSET('Sanitation Data'!$I$28,0,10*ROW('Sanitation Data'!I40))="","",OFFSET('Sanitation Data'!$I$28,0,10*ROW('Sanitation Data'!I40)))</f>
        <v/>
      </c>
      <c r="DK46" s="262" t="str">
        <f ca="true">+IF(OFFSET('Sanitation Data'!$I$29,0,10*ROW('Sanitation Data'!I40))="","",OFFSET('Sanitation Data'!$I$29,0,10*ROW('Sanitation Data'!I40)))</f>
        <v/>
      </c>
      <c r="DL46" s="262" t="str">
        <f ca="true">+IF(OFFSET('Sanitation Data'!$I$30,0,10*ROW('Sanitation Data'!I40))="","",OFFSET('Sanitation Data'!$I$30,0,10*ROW('Sanitation Data'!I40)))</f>
        <v/>
      </c>
      <c r="DM46" s="262" t="str">
        <f ca="true">+IF(OFFSET('Sanitation Data'!$I$31,0,10*ROW('Sanitation Data'!I40))="","",OFFSET('Sanitation Data'!$I$31,0,10*ROW('Sanitation Data'!I40)))</f>
        <v/>
      </c>
      <c r="DN46" s="262" t="str">
        <f ca="true">+IF(OFFSET('Sanitation Data'!$I$32,0,10*ROW('Sanitation Data'!I40))="","",OFFSET('Sanitation Data'!$I$32,0,10*ROW('Sanitation Data'!I40)))</f>
        <v/>
      </c>
      <c r="DO46" s="262" t="str">
        <f ca="true">+IF(OFFSET('Hygiene Data'!$D$11,0,10*ROW('Hygiene Data'!D40))="","",OFFSET('Hygiene Data'!$D$11,0,10*ROW('Hygiene Data'!D40)))</f>
        <v/>
      </c>
      <c r="DP46" s="262" t="str">
        <f ca="true">+IF(OFFSET('Hygiene Data'!$D$12,0,10*ROW('Hygiene Data'!D40))="","",OFFSET('Hygiene Data'!$D$12,0,10*ROW('Hygiene Data'!D40)))</f>
        <v/>
      </c>
      <c r="DQ46" s="262" t="str">
        <f ca="true">+IF(OFFSET('Hygiene Data'!$D$13,0,10*ROW('Hygiene Data'!D40))="","",OFFSET('Hygiene Data'!$D$13,0,10*ROW('Hygiene Data'!D40)))</f>
        <v/>
      </c>
      <c r="DR46" s="262" t="str">
        <f ca="true">+IF(OFFSET('Hygiene Data'!$E$11,0,10*ROW('Hygiene Data'!E40))="","",OFFSET('Hygiene Data'!$E$11,0,10*ROW('Hygiene Data'!E40)))</f>
        <v/>
      </c>
      <c r="DS46" s="262" t="str">
        <f ca="true">+IF(OFFSET('Hygiene Data'!$E$12,0,10*ROW('Hygiene Data'!E40))="","",OFFSET('Hygiene Data'!$E$12,0,10*ROW('Hygiene Data'!E40)))</f>
        <v/>
      </c>
      <c r="DT46" s="262" t="str">
        <f ca="true">+IF(OFFSET('Hygiene Data'!$E$13,0,10*ROW('Hygiene Data'!E40))="","",OFFSET('Hygiene Data'!$E$13,0,10*ROW('Hygiene Data'!E40)))</f>
        <v/>
      </c>
      <c r="DU46" s="262" t="str">
        <f ca="true">+IF(OFFSET('Hygiene Data'!$F$11,0,10*ROW('Hygiene Data'!F40))="","",OFFSET('Hygiene Data'!$F$11,0,10*ROW('Hygiene Data'!F40)))</f>
        <v/>
      </c>
      <c r="DV46" s="262" t="str">
        <f ca="true">+IF(OFFSET('Hygiene Data'!$F$12,0,10*ROW('Hygiene Data'!F40))="","",OFFSET('Hygiene Data'!$F$12,0,10*ROW('Hygiene Data'!F40)))</f>
        <v/>
      </c>
      <c r="DW46" s="262" t="str">
        <f ca="true">+IF(OFFSET('Hygiene Data'!$F$13,0,10*ROW('Hygiene Data'!F40))="","",OFFSET('Hygiene Data'!$F$13,0,10*ROW('Hygiene Data'!F40)))</f>
        <v/>
      </c>
      <c r="DX46" s="262" t="str">
        <f ca="true">+IF(OFFSET('Hygiene Data'!$G$11,0,10*ROW('Hygiene Data'!G40))="","",OFFSET('Hygiene Data'!$G$11,0,10*ROW('Hygiene Data'!G40)))</f>
        <v/>
      </c>
      <c r="DY46" s="262" t="str">
        <f ca="true">+IF(OFFSET('Hygiene Data'!$G$12,0,10*ROW('Hygiene Data'!G40))="","",OFFSET('Hygiene Data'!$G$12,0,10*ROW('Hygiene Data'!G40)))</f>
        <v/>
      </c>
      <c r="DZ46" s="262" t="str">
        <f ca="true">+IF(OFFSET('Hygiene Data'!$G$13,0,10*ROW('Hygiene Data'!G40))="","",OFFSET('Hygiene Data'!$G$13,0,10*ROW('Hygiene Data'!G40)))</f>
        <v/>
      </c>
      <c r="EA46" s="262" t="str">
        <f ca="true">+IF(OFFSET('Hygiene Data'!$H$11,0,10*ROW('Hygiene Data'!H40))="","",OFFSET('Hygiene Data'!$H$11,0,10*ROW('Hygiene Data'!H40)))</f>
        <v/>
      </c>
      <c r="EB46" s="262" t="str">
        <f ca="true">+IF(OFFSET('Hygiene Data'!$H$12,0,10*ROW('Hygiene Data'!H40))="","",OFFSET('Hygiene Data'!$H$12,0,10*ROW('Hygiene Data'!H40)))</f>
        <v/>
      </c>
      <c r="EC46" s="262" t="str">
        <f ca="true">+IF(OFFSET('Hygiene Data'!$H$13,0,10*ROW('Hygiene Data'!H40))="","",OFFSET('Hygiene Data'!$H$13,0,10*ROW('Hygiene Data'!H40)))</f>
        <v/>
      </c>
      <c r="ED46" s="262" t="str">
        <f ca="true">+IF(OFFSET('Hygiene Data'!$I$11,0,10*ROW('Hygiene Data'!I40))="","",OFFSET('Hygiene Data'!$I$11,0,10*ROW('Hygiene Data'!I40)))</f>
        <v/>
      </c>
      <c r="EE46" s="262" t="str">
        <f ca="true">+IF(OFFSET('Hygiene Data'!$I$12,0,10*ROW('Hygiene Data'!I40))="","",OFFSET('Hygiene Data'!$I$12,0,10*ROW('Hygiene Data'!I40)))</f>
        <v/>
      </c>
      <c r="EF46" s="262"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18"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2"/>
      <c r="BS47" s="262" t="str">
        <f ca="true">+IF(OFFSET('Water Data'!$D$27,0,10*ROW('Water Data'!D41))="","",OFFSET('Water Data'!$D$27,0,10*ROW('Water Data'!D41)))</f>
        <v/>
      </c>
      <c r="BT47" s="262" t="str">
        <f ca="true">+IF(OFFSET('Water Data'!$D$28,0,10*ROW('Water Data'!D41))="","",OFFSET('Water Data'!$D$28,0,10*ROW('Water Data'!D41)))</f>
        <v/>
      </c>
      <c r="BU47" s="262" t="str">
        <f ca="true">+IF(OFFSET('Water Data'!$D$29,0,10*ROW('Water Data'!D41))="","",OFFSET('Water Data'!$D$29,0,10*ROW('Water Data'!D41)))</f>
        <v/>
      </c>
      <c r="BV47" s="262" t="str">
        <f ca="true">+IF(OFFSET('Water Data'!$E$27,0,10*ROW('Water Data'!E41))="","",OFFSET('Water Data'!$E$27,0,10*ROW('Water Data'!E41)))</f>
        <v/>
      </c>
      <c r="BW47" s="262" t="str">
        <f ca="true">+IF(OFFSET('Water Data'!$E$28,0,10*ROW('Water Data'!E41))="","",OFFSET('Water Data'!$E$28,0,10*ROW('Water Data'!E41)))</f>
        <v/>
      </c>
      <c r="BX47" s="262" t="str">
        <f ca="true">+IF(OFFSET('Water Data'!$E$29,0,10*ROW('Water Data'!E41))="","",OFFSET('Water Data'!$E$29,0,10*ROW('Water Data'!E41)))</f>
        <v/>
      </c>
      <c r="BY47" s="262" t="str">
        <f ca="true">+IF(OFFSET('Water Data'!$F$27,0,10*ROW('Water Data'!F41))="","",OFFSET('Water Data'!$F$27,0,10*ROW('Water Data'!F41)))</f>
        <v/>
      </c>
      <c r="BZ47" s="262" t="str">
        <f ca="true">+IF(OFFSET('Water Data'!$F$28,0,10*ROW('Water Data'!F41))="","",OFFSET('Water Data'!$F$28,0,10*ROW('Water Data'!F41)))</f>
        <v/>
      </c>
      <c r="CA47" s="262" t="str">
        <f ca="true">+IF(OFFSET('Water Data'!$F$29,0,10*ROW('Water Data'!F41))="","",OFFSET('Water Data'!$F$29,0,10*ROW('Water Data'!F41)))</f>
        <v/>
      </c>
      <c r="CB47" s="262" t="str">
        <f ca="true">+IF(OFFSET('Water Data'!$G$27,0,10*ROW('Water Data'!G41))="","",OFFSET('Water Data'!$G$27,0,10*ROW('Water Data'!G41)))</f>
        <v/>
      </c>
      <c r="CC47" s="262" t="str">
        <f ca="true">+IF(OFFSET('Water Data'!$G$28,0,10*ROW('Water Data'!G41))="","",OFFSET('Water Data'!$G$28,0,10*ROW('Water Data'!G41)))</f>
        <v/>
      </c>
      <c r="CD47" s="262" t="str">
        <f ca="true">+IF(OFFSET('Water Data'!$G$29,0,10*ROW('Water Data'!G41))="","",OFFSET('Water Data'!$G$29,0,10*ROW('Water Data'!G41)))</f>
        <v/>
      </c>
      <c r="CE47" s="262" t="str">
        <f ca="true">+IF(OFFSET('Water Data'!$H$27,0,10*ROW('Water Data'!H41))="","",OFFSET('Water Data'!$H$27,0,10*ROW('Water Data'!H41)))</f>
        <v/>
      </c>
      <c r="CF47" s="262" t="str">
        <f ca="true">+IF(OFFSET('Water Data'!$H$28,0,10*ROW('Water Data'!H41))="","",OFFSET('Water Data'!$H$28,0,10*ROW('Water Data'!H41)))</f>
        <v/>
      </c>
      <c r="CG47" s="262" t="str">
        <f ca="true">+IF(OFFSET('Water Data'!$H$29,0,10*ROW('Water Data'!H41))="","",OFFSET('Water Data'!$H$29,0,10*ROW('Water Data'!H41)))</f>
        <v/>
      </c>
      <c r="CH47" s="262" t="str">
        <f ca="true">+IF(OFFSET('Water Data'!$I$27,0,10*ROW('Water Data'!I41))="","",OFFSET('Water Data'!$I$27,0,10*ROW('Water Data'!I41)))</f>
        <v/>
      </c>
      <c r="CI47" s="262" t="str">
        <f ca="true">+IF(OFFSET('Water Data'!$I$28,0,10*ROW('Water Data'!I41))="","",OFFSET('Water Data'!$I$28,0,10*ROW('Water Data'!I41)))</f>
        <v/>
      </c>
      <c r="CJ47" s="262" t="str">
        <f ca="true">+IF(OFFSET('Water Data'!$I$29,0,10*ROW('Water Data'!I41))="","",OFFSET('Water Data'!$I$29,0,10*ROW('Water Data'!I41)))</f>
        <v/>
      </c>
      <c r="CK47" s="262" t="str">
        <f ca="true">+IF(OFFSET('Sanitation Data'!$D$28,0,10*ROW('Sanitation Data'!D41))="","",OFFSET('Sanitation Data'!$D$28,0,10*ROW('Sanitation Data'!D41)))</f>
        <v/>
      </c>
      <c r="CL47" s="262" t="str">
        <f ca="true">+IF(OFFSET('Sanitation Data'!$D$29,0,10*ROW('Sanitation Data'!D41))="","",OFFSET('Sanitation Data'!$D$29,0,10*ROW('Sanitation Data'!D41)))</f>
        <v/>
      </c>
      <c r="CM47" s="262" t="str">
        <f ca="true">+IF(OFFSET('Sanitation Data'!$D$30,0,10*ROW('Sanitation Data'!D41))="","",OFFSET('Sanitation Data'!$D$30,0,10*ROW('Sanitation Data'!D41)))</f>
        <v/>
      </c>
      <c r="CN47" s="262" t="str">
        <f ca="true">+IF(OFFSET('Sanitation Data'!$D$31,0,10*ROW('Sanitation Data'!D41))="","",OFFSET('Sanitation Data'!$D$31,0,10*ROW('Sanitation Data'!D41)))</f>
        <v/>
      </c>
      <c r="CO47" s="262" t="str">
        <f ca="true">+IF(OFFSET('Sanitation Data'!$D$32,0,10*ROW('Sanitation Data'!D41))="","",OFFSET('Sanitation Data'!$D$32,0,10*ROW('Sanitation Data'!D41)))</f>
        <v/>
      </c>
      <c r="CP47" s="262" t="str">
        <f ca="true">+IF(OFFSET('Sanitation Data'!$E$28,0,10*ROW('Sanitation Data'!E41))="","",OFFSET('Sanitation Data'!$E$28,0,10*ROW('Sanitation Data'!E41)))</f>
        <v/>
      </c>
      <c r="CQ47" s="262" t="str">
        <f ca="true">+IF(OFFSET('Sanitation Data'!$E$29,0,10*ROW('Sanitation Data'!E41))="","",OFFSET('Sanitation Data'!$E$29,0,10*ROW('Sanitation Data'!E41)))</f>
        <v/>
      </c>
      <c r="CR47" s="262" t="str">
        <f ca="true">+IF(OFFSET('Sanitation Data'!$E$30,0,10*ROW('Sanitation Data'!E41))="","",OFFSET('Sanitation Data'!$E$30,0,10*ROW('Sanitation Data'!E41)))</f>
        <v/>
      </c>
      <c r="CS47" s="262" t="str">
        <f ca="true">+IF(OFFSET('Sanitation Data'!$E$31,0,10*ROW('Sanitation Data'!E41))="","",OFFSET('Sanitation Data'!$E$31,0,10*ROW('Sanitation Data'!E41)))</f>
        <v/>
      </c>
      <c r="CT47" s="262" t="str">
        <f ca="true">+IF(OFFSET('Sanitation Data'!$E$32,0,10*ROW('Sanitation Data'!E41))="","",OFFSET('Sanitation Data'!$E$32,0,10*ROW('Sanitation Data'!E41)))</f>
        <v/>
      </c>
      <c r="CU47" s="262" t="str">
        <f ca="true">+IF(OFFSET('Sanitation Data'!$F$28,0,10*ROW('Sanitation Data'!F41))="","",OFFSET('Sanitation Data'!$F$28,0,10*ROW('Sanitation Data'!F41)))</f>
        <v/>
      </c>
      <c r="CV47" s="262" t="str">
        <f ca="true">+IF(OFFSET('Sanitation Data'!$F$29,0,10*ROW('Sanitation Data'!F41))="","",OFFSET('Sanitation Data'!$F$29,0,10*ROW('Sanitation Data'!F41)))</f>
        <v/>
      </c>
      <c r="CW47" s="262" t="str">
        <f ca="true">+IF(OFFSET('Sanitation Data'!$F$30,0,10*ROW('Sanitation Data'!F41))="","",OFFSET('Sanitation Data'!$F$30,0,10*ROW('Sanitation Data'!F41)))</f>
        <v/>
      </c>
      <c r="CX47" s="262" t="str">
        <f ca="true">+IF(OFFSET('Sanitation Data'!$F$31,0,10*ROW('Sanitation Data'!F41))="","",OFFSET('Sanitation Data'!$F$31,0,10*ROW('Sanitation Data'!F41)))</f>
        <v/>
      </c>
      <c r="CY47" s="262" t="str">
        <f ca="true">+IF(OFFSET('Sanitation Data'!$F$32,0,10*ROW('Sanitation Data'!F41))="","",OFFSET('Sanitation Data'!$F$32,0,10*ROW('Sanitation Data'!F41)))</f>
        <v/>
      </c>
      <c r="CZ47" s="262" t="str">
        <f ca="true">+IF(OFFSET('Sanitation Data'!$G$28,0,10*ROW('Sanitation Data'!G41))="","",OFFSET('Sanitation Data'!$G$28,0,10*ROW('Sanitation Data'!G41)))</f>
        <v/>
      </c>
      <c r="DA47" s="262" t="str">
        <f ca="true">+IF(OFFSET('Sanitation Data'!$G$29,0,10*ROW('Sanitation Data'!G41))="","",OFFSET('Sanitation Data'!$G$29,0,10*ROW('Sanitation Data'!G41)))</f>
        <v/>
      </c>
      <c r="DB47" s="262" t="str">
        <f ca="true">+IF(OFFSET('Sanitation Data'!$G$30,0,10*ROW('Sanitation Data'!G41))="","",OFFSET('Sanitation Data'!$G$30,0,10*ROW('Sanitation Data'!G41)))</f>
        <v/>
      </c>
      <c r="DC47" s="262" t="str">
        <f ca="true">+IF(OFFSET('Sanitation Data'!$G$31,0,10*ROW('Sanitation Data'!G41))="","",OFFSET('Sanitation Data'!$G$31,0,10*ROW('Sanitation Data'!G41)))</f>
        <v/>
      </c>
      <c r="DD47" s="262" t="str">
        <f ca="true">+IF(OFFSET('Sanitation Data'!$G$32,0,10*ROW('Sanitation Data'!G41))="","",OFFSET('Sanitation Data'!$G$32,0,10*ROW('Sanitation Data'!G41)))</f>
        <v/>
      </c>
      <c r="DE47" s="262" t="str">
        <f ca="true">+IF(OFFSET('Sanitation Data'!$H$28,0,10*ROW('Sanitation Data'!H41))="","",OFFSET('Sanitation Data'!$H$28,0,10*ROW('Sanitation Data'!H41)))</f>
        <v/>
      </c>
      <c r="DF47" s="262" t="str">
        <f ca="true">+IF(OFFSET('Sanitation Data'!$H$29,0,10*ROW('Sanitation Data'!H41))="","",OFFSET('Sanitation Data'!$H$29,0,10*ROW('Sanitation Data'!H41)))</f>
        <v/>
      </c>
      <c r="DG47" s="262" t="str">
        <f ca="true">+IF(OFFSET('Sanitation Data'!$H$30,0,10*ROW('Sanitation Data'!H41))="","",OFFSET('Sanitation Data'!$H$30,0,10*ROW('Sanitation Data'!H41)))</f>
        <v/>
      </c>
      <c r="DH47" s="262" t="str">
        <f ca="true">+IF(OFFSET('Sanitation Data'!$H$31,0,10*ROW('Sanitation Data'!H41))="","",OFFSET('Sanitation Data'!$H$31,0,10*ROW('Sanitation Data'!H41)))</f>
        <v/>
      </c>
      <c r="DI47" s="262" t="str">
        <f ca="true">+IF(OFFSET('Sanitation Data'!$H$32,0,10*ROW('Sanitation Data'!H41))="","",OFFSET('Sanitation Data'!$H$32,0,10*ROW('Sanitation Data'!H41)))</f>
        <v/>
      </c>
      <c r="DJ47" s="262" t="str">
        <f ca="true">+IF(OFFSET('Sanitation Data'!$I$28,0,10*ROW('Sanitation Data'!I41))="","",OFFSET('Sanitation Data'!$I$28,0,10*ROW('Sanitation Data'!I41)))</f>
        <v/>
      </c>
      <c r="DK47" s="262" t="str">
        <f ca="true">+IF(OFFSET('Sanitation Data'!$I$29,0,10*ROW('Sanitation Data'!I41))="","",OFFSET('Sanitation Data'!$I$29,0,10*ROW('Sanitation Data'!I41)))</f>
        <v/>
      </c>
      <c r="DL47" s="262" t="str">
        <f ca="true">+IF(OFFSET('Sanitation Data'!$I$30,0,10*ROW('Sanitation Data'!I41))="","",OFFSET('Sanitation Data'!$I$30,0,10*ROW('Sanitation Data'!I41)))</f>
        <v/>
      </c>
      <c r="DM47" s="262" t="str">
        <f ca="true">+IF(OFFSET('Sanitation Data'!$I$31,0,10*ROW('Sanitation Data'!I41))="","",OFFSET('Sanitation Data'!$I$31,0,10*ROW('Sanitation Data'!I41)))</f>
        <v/>
      </c>
      <c r="DN47" s="262" t="str">
        <f ca="true">+IF(OFFSET('Sanitation Data'!$I$32,0,10*ROW('Sanitation Data'!I41))="","",OFFSET('Sanitation Data'!$I$32,0,10*ROW('Sanitation Data'!I41)))</f>
        <v/>
      </c>
      <c r="DO47" s="262" t="str">
        <f ca="true">+IF(OFFSET('Hygiene Data'!$D$11,0,10*ROW('Hygiene Data'!D41))="","",OFFSET('Hygiene Data'!$D$11,0,10*ROW('Hygiene Data'!D41)))</f>
        <v/>
      </c>
      <c r="DP47" s="262" t="str">
        <f ca="true">+IF(OFFSET('Hygiene Data'!$D$12,0,10*ROW('Hygiene Data'!D41))="","",OFFSET('Hygiene Data'!$D$12,0,10*ROW('Hygiene Data'!D41)))</f>
        <v/>
      </c>
      <c r="DQ47" s="262" t="str">
        <f ca="true">+IF(OFFSET('Hygiene Data'!$D$13,0,10*ROW('Hygiene Data'!D41))="","",OFFSET('Hygiene Data'!$D$13,0,10*ROW('Hygiene Data'!D41)))</f>
        <v/>
      </c>
      <c r="DR47" s="262" t="str">
        <f ca="true">+IF(OFFSET('Hygiene Data'!$E$11,0,10*ROW('Hygiene Data'!E41))="","",OFFSET('Hygiene Data'!$E$11,0,10*ROW('Hygiene Data'!E41)))</f>
        <v/>
      </c>
      <c r="DS47" s="262" t="str">
        <f ca="true">+IF(OFFSET('Hygiene Data'!$E$12,0,10*ROW('Hygiene Data'!E41))="","",OFFSET('Hygiene Data'!$E$12,0,10*ROW('Hygiene Data'!E41)))</f>
        <v/>
      </c>
      <c r="DT47" s="262" t="str">
        <f ca="true">+IF(OFFSET('Hygiene Data'!$E$13,0,10*ROW('Hygiene Data'!E41))="","",OFFSET('Hygiene Data'!$E$13,0,10*ROW('Hygiene Data'!E41)))</f>
        <v/>
      </c>
      <c r="DU47" s="262" t="str">
        <f ca="true">+IF(OFFSET('Hygiene Data'!$F$11,0,10*ROW('Hygiene Data'!F41))="","",OFFSET('Hygiene Data'!$F$11,0,10*ROW('Hygiene Data'!F41)))</f>
        <v/>
      </c>
      <c r="DV47" s="262" t="str">
        <f ca="true">+IF(OFFSET('Hygiene Data'!$F$12,0,10*ROW('Hygiene Data'!F41))="","",OFFSET('Hygiene Data'!$F$12,0,10*ROW('Hygiene Data'!F41)))</f>
        <v/>
      </c>
      <c r="DW47" s="262" t="str">
        <f ca="true">+IF(OFFSET('Hygiene Data'!$F$13,0,10*ROW('Hygiene Data'!F41))="","",OFFSET('Hygiene Data'!$F$13,0,10*ROW('Hygiene Data'!F41)))</f>
        <v/>
      </c>
      <c r="DX47" s="262" t="str">
        <f ca="true">+IF(OFFSET('Hygiene Data'!$G$11,0,10*ROW('Hygiene Data'!G41))="","",OFFSET('Hygiene Data'!$G$11,0,10*ROW('Hygiene Data'!G41)))</f>
        <v/>
      </c>
      <c r="DY47" s="262" t="str">
        <f ca="true">+IF(OFFSET('Hygiene Data'!$G$12,0,10*ROW('Hygiene Data'!G41))="","",OFFSET('Hygiene Data'!$G$12,0,10*ROW('Hygiene Data'!G41)))</f>
        <v/>
      </c>
      <c r="DZ47" s="262" t="str">
        <f ca="true">+IF(OFFSET('Hygiene Data'!$G$13,0,10*ROW('Hygiene Data'!G41))="","",OFFSET('Hygiene Data'!$G$13,0,10*ROW('Hygiene Data'!G41)))</f>
        <v/>
      </c>
      <c r="EA47" s="262" t="str">
        <f ca="true">+IF(OFFSET('Hygiene Data'!$H$11,0,10*ROW('Hygiene Data'!H41))="","",OFFSET('Hygiene Data'!$H$11,0,10*ROW('Hygiene Data'!H41)))</f>
        <v/>
      </c>
      <c r="EB47" s="262" t="str">
        <f ca="true">+IF(OFFSET('Hygiene Data'!$H$12,0,10*ROW('Hygiene Data'!H41))="","",OFFSET('Hygiene Data'!$H$12,0,10*ROW('Hygiene Data'!H41)))</f>
        <v/>
      </c>
      <c r="EC47" s="262" t="str">
        <f ca="true">+IF(OFFSET('Hygiene Data'!$H$13,0,10*ROW('Hygiene Data'!H41))="","",OFFSET('Hygiene Data'!$H$13,0,10*ROW('Hygiene Data'!H41)))</f>
        <v/>
      </c>
      <c r="ED47" s="262" t="str">
        <f ca="true">+IF(OFFSET('Hygiene Data'!$I$11,0,10*ROW('Hygiene Data'!I41))="","",OFFSET('Hygiene Data'!$I$11,0,10*ROW('Hygiene Data'!I41)))</f>
        <v/>
      </c>
      <c r="EE47" s="262" t="str">
        <f ca="true">+IF(OFFSET('Hygiene Data'!$I$12,0,10*ROW('Hygiene Data'!I41))="","",OFFSET('Hygiene Data'!$I$12,0,10*ROW('Hygiene Data'!I41)))</f>
        <v/>
      </c>
      <c r="EF47" s="262"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18"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2"/>
      <c r="BS48" s="262" t="str">
        <f ca="true">+IF(OFFSET('Water Data'!$D$27,0,10*ROW('Water Data'!D42))="","",OFFSET('Water Data'!$D$27,0,10*ROW('Water Data'!D42)))</f>
        <v/>
      </c>
      <c r="BT48" s="262" t="str">
        <f ca="true">+IF(OFFSET('Water Data'!$D$28,0,10*ROW('Water Data'!D42))="","",OFFSET('Water Data'!$D$28,0,10*ROW('Water Data'!D42)))</f>
        <v/>
      </c>
      <c r="BU48" s="262" t="str">
        <f ca="true">+IF(OFFSET('Water Data'!$D$29,0,10*ROW('Water Data'!D42))="","",OFFSET('Water Data'!$D$29,0,10*ROW('Water Data'!D42)))</f>
        <v/>
      </c>
      <c r="BV48" s="262" t="str">
        <f ca="true">+IF(OFFSET('Water Data'!$E$27,0,10*ROW('Water Data'!E42))="","",OFFSET('Water Data'!$E$27,0,10*ROW('Water Data'!E42)))</f>
        <v/>
      </c>
      <c r="BW48" s="262" t="str">
        <f ca="true">+IF(OFFSET('Water Data'!$E$28,0,10*ROW('Water Data'!E42))="","",OFFSET('Water Data'!$E$28,0,10*ROW('Water Data'!E42)))</f>
        <v/>
      </c>
      <c r="BX48" s="262" t="str">
        <f ca="true">+IF(OFFSET('Water Data'!$E$29,0,10*ROW('Water Data'!E42))="","",OFFSET('Water Data'!$E$29,0,10*ROW('Water Data'!E42)))</f>
        <v/>
      </c>
      <c r="BY48" s="262" t="str">
        <f ca="true">+IF(OFFSET('Water Data'!$F$27,0,10*ROW('Water Data'!F42))="","",OFFSET('Water Data'!$F$27,0,10*ROW('Water Data'!F42)))</f>
        <v/>
      </c>
      <c r="BZ48" s="262" t="str">
        <f ca="true">+IF(OFFSET('Water Data'!$F$28,0,10*ROW('Water Data'!F42))="","",OFFSET('Water Data'!$F$28,0,10*ROW('Water Data'!F42)))</f>
        <v/>
      </c>
      <c r="CA48" s="262" t="str">
        <f ca="true">+IF(OFFSET('Water Data'!$F$29,0,10*ROW('Water Data'!F42))="","",OFFSET('Water Data'!$F$29,0,10*ROW('Water Data'!F42)))</f>
        <v/>
      </c>
      <c r="CB48" s="262" t="str">
        <f ca="true">+IF(OFFSET('Water Data'!$G$27,0,10*ROW('Water Data'!G42))="","",OFFSET('Water Data'!$G$27,0,10*ROW('Water Data'!G42)))</f>
        <v/>
      </c>
      <c r="CC48" s="262" t="str">
        <f ca="true">+IF(OFFSET('Water Data'!$G$28,0,10*ROW('Water Data'!G42))="","",OFFSET('Water Data'!$G$28,0,10*ROW('Water Data'!G42)))</f>
        <v/>
      </c>
      <c r="CD48" s="262" t="str">
        <f ca="true">+IF(OFFSET('Water Data'!$G$29,0,10*ROW('Water Data'!G42))="","",OFFSET('Water Data'!$G$29,0,10*ROW('Water Data'!G42)))</f>
        <v/>
      </c>
      <c r="CE48" s="262" t="str">
        <f ca="true">+IF(OFFSET('Water Data'!$H$27,0,10*ROW('Water Data'!H42))="","",OFFSET('Water Data'!$H$27,0,10*ROW('Water Data'!H42)))</f>
        <v/>
      </c>
      <c r="CF48" s="262" t="str">
        <f ca="true">+IF(OFFSET('Water Data'!$H$28,0,10*ROW('Water Data'!H42))="","",OFFSET('Water Data'!$H$28,0,10*ROW('Water Data'!H42)))</f>
        <v/>
      </c>
      <c r="CG48" s="262" t="str">
        <f ca="true">+IF(OFFSET('Water Data'!$H$29,0,10*ROW('Water Data'!H42))="","",OFFSET('Water Data'!$H$29,0,10*ROW('Water Data'!H42)))</f>
        <v/>
      </c>
      <c r="CH48" s="262" t="str">
        <f ca="true">+IF(OFFSET('Water Data'!$I$27,0,10*ROW('Water Data'!I42))="","",OFFSET('Water Data'!$I$27,0,10*ROW('Water Data'!I42)))</f>
        <v/>
      </c>
      <c r="CI48" s="262" t="str">
        <f ca="true">+IF(OFFSET('Water Data'!$I$28,0,10*ROW('Water Data'!I42))="","",OFFSET('Water Data'!$I$28,0,10*ROW('Water Data'!I42)))</f>
        <v/>
      </c>
      <c r="CJ48" s="262" t="str">
        <f ca="true">+IF(OFFSET('Water Data'!$I$29,0,10*ROW('Water Data'!I42))="","",OFFSET('Water Data'!$I$29,0,10*ROW('Water Data'!I42)))</f>
        <v/>
      </c>
      <c r="CK48" s="262" t="str">
        <f ca="true">+IF(OFFSET('Sanitation Data'!$D$28,0,10*ROW('Sanitation Data'!D42))="","",OFFSET('Sanitation Data'!$D$28,0,10*ROW('Sanitation Data'!D42)))</f>
        <v/>
      </c>
      <c r="CL48" s="262" t="str">
        <f ca="true">+IF(OFFSET('Sanitation Data'!$D$29,0,10*ROW('Sanitation Data'!D42))="","",OFFSET('Sanitation Data'!$D$29,0,10*ROW('Sanitation Data'!D42)))</f>
        <v/>
      </c>
      <c r="CM48" s="262" t="str">
        <f ca="true">+IF(OFFSET('Sanitation Data'!$D$30,0,10*ROW('Sanitation Data'!D42))="","",OFFSET('Sanitation Data'!$D$30,0,10*ROW('Sanitation Data'!D42)))</f>
        <v/>
      </c>
      <c r="CN48" s="262" t="str">
        <f ca="true">+IF(OFFSET('Sanitation Data'!$D$31,0,10*ROW('Sanitation Data'!D42))="","",OFFSET('Sanitation Data'!$D$31,0,10*ROW('Sanitation Data'!D42)))</f>
        <v/>
      </c>
      <c r="CO48" s="262" t="str">
        <f ca="true">+IF(OFFSET('Sanitation Data'!$D$32,0,10*ROW('Sanitation Data'!D42))="","",OFFSET('Sanitation Data'!$D$32,0,10*ROW('Sanitation Data'!D42)))</f>
        <v/>
      </c>
      <c r="CP48" s="262" t="str">
        <f ca="true">+IF(OFFSET('Sanitation Data'!$E$28,0,10*ROW('Sanitation Data'!E42))="","",OFFSET('Sanitation Data'!$E$28,0,10*ROW('Sanitation Data'!E42)))</f>
        <v/>
      </c>
      <c r="CQ48" s="262" t="str">
        <f ca="true">+IF(OFFSET('Sanitation Data'!$E$29,0,10*ROW('Sanitation Data'!E42))="","",OFFSET('Sanitation Data'!$E$29,0,10*ROW('Sanitation Data'!E42)))</f>
        <v/>
      </c>
      <c r="CR48" s="262" t="str">
        <f ca="true">+IF(OFFSET('Sanitation Data'!$E$30,0,10*ROW('Sanitation Data'!E42))="","",OFFSET('Sanitation Data'!$E$30,0,10*ROW('Sanitation Data'!E42)))</f>
        <v/>
      </c>
      <c r="CS48" s="262" t="str">
        <f ca="true">+IF(OFFSET('Sanitation Data'!$E$31,0,10*ROW('Sanitation Data'!E42))="","",OFFSET('Sanitation Data'!$E$31,0,10*ROW('Sanitation Data'!E42)))</f>
        <v/>
      </c>
      <c r="CT48" s="262" t="str">
        <f ca="true">+IF(OFFSET('Sanitation Data'!$E$32,0,10*ROW('Sanitation Data'!E42))="","",OFFSET('Sanitation Data'!$E$32,0,10*ROW('Sanitation Data'!E42)))</f>
        <v/>
      </c>
      <c r="CU48" s="262" t="str">
        <f ca="true">+IF(OFFSET('Sanitation Data'!$F$28,0,10*ROW('Sanitation Data'!F42))="","",OFFSET('Sanitation Data'!$F$28,0,10*ROW('Sanitation Data'!F42)))</f>
        <v/>
      </c>
      <c r="CV48" s="262" t="str">
        <f ca="true">+IF(OFFSET('Sanitation Data'!$F$29,0,10*ROW('Sanitation Data'!F42))="","",OFFSET('Sanitation Data'!$F$29,0,10*ROW('Sanitation Data'!F42)))</f>
        <v/>
      </c>
      <c r="CW48" s="262" t="str">
        <f ca="true">+IF(OFFSET('Sanitation Data'!$F$30,0,10*ROW('Sanitation Data'!F42))="","",OFFSET('Sanitation Data'!$F$30,0,10*ROW('Sanitation Data'!F42)))</f>
        <v/>
      </c>
      <c r="CX48" s="262" t="str">
        <f ca="true">+IF(OFFSET('Sanitation Data'!$F$31,0,10*ROW('Sanitation Data'!F42))="","",OFFSET('Sanitation Data'!$F$31,0,10*ROW('Sanitation Data'!F42)))</f>
        <v/>
      </c>
      <c r="CY48" s="262" t="str">
        <f ca="true">+IF(OFFSET('Sanitation Data'!$F$32,0,10*ROW('Sanitation Data'!F42))="","",OFFSET('Sanitation Data'!$F$32,0,10*ROW('Sanitation Data'!F42)))</f>
        <v/>
      </c>
      <c r="CZ48" s="262" t="str">
        <f ca="true">+IF(OFFSET('Sanitation Data'!$G$28,0,10*ROW('Sanitation Data'!G42))="","",OFFSET('Sanitation Data'!$G$28,0,10*ROW('Sanitation Data'!G42)))</f>
        <v/>
      </c>
      <c r="DA48" s="262" t="str">
        <f ca="true">+IF(OFFSET('Sanitation Data'!$G$29,0,10*ROW('Sanitation Data'!G42))="","",OFFSET('Sanitation Data'!$G$29,0,10*ROW('Sanitation Data'!G42)))</f>
        <v/>
      </c>
      <c r="DB48" s="262" t="str">
        <f ca="true">+IF(OFFSET('Sanitation Data'!$G$30,0,10*ROW('Sanitation Data'!G42))="","",OFFSET('Sanitation Data'!$G$30,0,10*ROW('Sanitation Data'!G42)))</f>
        <v/>
      </c>
      <c r="DC48" s="262" t="str">
        <f ca="true">+IF(OFFSET('Sanitation Data'!$G$31,0,10*ROW('Sanitation Data'!G42))="","",OFFSET('Sanitation Data'!$G$31,0,10*ROW('Sanitation Data'!G42)))</f>
        <v/>
      </c>
      <c r="DD48" s="262" t="str">
        <f ca="true">+IF(OFFSET('Sanitation Data'!$G$32,0,10*ROW('Sanitation Data'!G42))="","",OFFSET('Sanitation Data'!$G$32,0,10*ROW('Sanitation Data'!G42)))</f>
        <v/>
      </c>
      <c r="DE48" s="262" t="str">
        <f ca="true">+IF(OFFSET('Sanitation Data'!$H$28,0,10*ROW('Sanitation Data'!H42))="","",OFFSET('Sanitation Data'!$H$28,0,10*ROW('Sanitation Data'!H42)))</f>
        <v/>
      </c>
      <c r="DF48" s="262" t="str">
        <f ca="true">+IF(OFFSET('Sanitation Data'!$H$29,0,10*ROW('Sanitation Data'!H42))="","",OFFSET('Sanitation Data'!$H$29,0,10*ROW('Sanitation Data'!H42)))</f>
        <v/>
      </c>
      <c r="DG48" s="262" t="str">
        <f ca="true">+IF(OFFSET('Sanitation Data'!$H$30,0,10*ROW('Sanitation Data'!H42))="","",OFFSET('Sanitation Data'!$H$30,0,10*ROW('Sanitation Data'!H42)))</f>
        <v/>
      </c>
      <c r="DH48" s="262" t="str">
        <f ca="true">+IF(OFFSET('Sanitation Data'!$H$31,0,10*ROW('Sanitation Data'!H42))="","",OFFSET('Sanitation Data'!$H$31,0,10*ROW('Sanitation Data'!H42)))</f>
        <v/>
      </c>
      <c r="DI48" s="262" t="str">
        <f ca="true">+IF(OFFSET('Sanitation Data'!$H$32,0,10*ROW('Sanitation Data'!H42))="","",OFFSET('Sanitation Data'!$H$32,0,10*ROW('Sanitation Data'!H42)))</f>
        <v/>
      </c>
      <c r="DJ48" s="262" t="str">
        <f ca="true">+IF(OFFSET('Sanitation Data'!$I$28,0,10*ROW('Sanitation Data'!I42))="","",OFFSET('Sanitation Data'!$I$28,0,10*ROW('Sanitation Data'!I42)))</f>
        <v/>
      </c>
      <c r="DK48" s="262" t="str">
        <f ca="true">+IF(OFFSET('Sanitation Data'!$I$29,0,10*ROW('Sanitation Data'!I42))="","",OFFSET('Sanitation Data'!$I$29,0,10*ROW('Sanitation Data'!I42)))</f>
        <v/>
      </c>
      <c r="DL48" s="262" t="str">
        <f ca="true">+IF(OFFSET('Sanitation Data'!$I$30,0,10*ROW('Sanitation Data'!I42))="","",OFFSET('Sanitation Data'!$I$30,0,10*ROW('Sanitation Data'!I42)))</f>
        <v/>
      </c>
      <c r="DM48" s="262" t="str">
        <f ca="true">+IF(OFFSET('Sanitation Data'!$I$31,0,10*ROW('Sanitation Data'!I42))="","",OFFSET('Sanitation Data'!$I$31,0,10*ROW('Sanitation Data'!I42)))</f>
        <v/>
      </c>
      <c r="DN48" s="262" t="str">
        <f ca="true">+IF(OFFSET('Sanitation Data'!$I$32,0,10*ROW('Sanitation Data'!I42))="","",OFFSET('Sanitation Data'!$I$32,0,10*ROW('Sanitation Data'!I42)))</f>
        <v/>
      </c>
      <c r="DO48" s="262" t="str">
        <f ca="true">+IF(OFFSET('Hygiene Data'!$D$11,0,10*ROW('Hygiene Data'!D42))="","",OFFSET('Hygiene Data'!$D$11,0,10*ROW('Hygiene Data'!D42)))</f>
        <v/>
      </c>
      <c r="DP48" s="262" t="str">
        <f ca="true">+IF(OFFSET('Hygiene Data'!$D$12,0,10*ROW('Hygiene Data'!D42))="","",OFFSET('Hygiene Data'!$D$12,0,10*ROW('Hygiene Data'!D42)))</f>
        <v/>
      </c>
      <c r="DQ48" s="262" t="str">
        <f ca="true">+IF(OFFSET('Hygiene Data'!$D$13,0,10*ROW('Hygiene Data'!D42))="","",OFFSET('Hygiene Data'!$D$13,0,10*ROW('Hygiene Data'!D42)))</f>
        <v/>
      </c>
      <c r="DR48" s="262" t="str">
        <f ca="true">+IF(OFFSET('Hygiene Data'!$E$11,0,10*ROW('Hygiene Data'!E42))="","",OFFSET('Hygiene Data'!$E$11,0,10*ROW('Hygiene Data'!E42)))</f>
        <v/>
      </c>
      <c r="DS48" s="262" t="str">
        <f ca="true">+IF(OFFSET('Hygiene Data'!$E$12,0,10*ROW('Hygiene Data'!E42))="","",OFFSET('Hygiene Data'!$E$12,0,10*ROW('Hygiene Data'!E42)))</f>
        <v/>
      </c>
      <c r="DT48" s="262" t="str">
        <f ca="true">+IF(OFFSET('Hygiene Data'!$E$13,0,10*ROW('Hygiene Data'!E42))="","",OFFSET('Hygiene Data'!$E$13,0,10*ROW('Hygiene Data'!E42)))</f>
        <v/>
      </c>
      <c r="DU48" s="262" t="str">
        <f ca="true">+IF(OFFSET('Hygiene Data'!$F$11,0,10*ROW('Hygiene Data'!F42))="","",OFFSET('Hygiene Data'!$F$11,0,10*ROW('Hygiene Data'!F42)))</f>
        <v/>
      </c>
      <c r="DV48" s="262" t="str">
        <f ca="true">+IF(OFFSET('Hygiene Data'!$F$12,0,10*ROW('Hygiene Data'!F42))="","",OFFSET('Hygiene Data'!$F$12,0,10*ROW('Hygiene Data'!F42)))</f>
        <v/>
      </c>
      <c r="DW48" s="262" t="str">
        <f ca="true">+IF(OFFSET('Hygiene Data'!$F$13,0,10*ROW('Hygiene Data'!F42))="","",OFFSET('Hygiene Data'!$F$13,0,10*ROW('Hygiene Data'!F42)))</f>
        <v/>
      </c>
      <c r="DX48" s="262" t="str">
        <f ca="true">+IF(OFFSET('Hygiene Data'!$G$11,0,10*ROW('Hygiene Data'!G42))="","",OFFSET('Hygiene Data'!$G$11,0,10*ROW('Hygiene Data'!G42)))</f>
        <v/>
      </c>
      <c r="DY48" s="262" t="str">
        <f ca="true">+IF(OFFSET('Hygiene Data'!$G$12,0,10*ROW('Hygiene Data'!G42))="","",OFFSET('Hygiene Data'!$G$12,0,10*ROW('Hygiene Data'!G42)))</f>
        <v/>
      </c>
      <c r="DZ48" s="262" t="str">
        <f ca="true">+IF(OFFSET('Hygiene Data'!$G$13,0,10*ROW('Hygiene Data'!G42))="","",OFFSET('Hygiene Data'!$G$13,0,10*ROW('Hygiene Data'!G42)))</f>
        <v/>
      </c>
      <c r="EA48" s="262" t="str">
        <f ca="true">+IF(OFFSET('Hygiene Data'!$H$11,0,10*ROW('Hygiene Data'!H42))="","",OFFSET('Hygiene Data'!$H$11,0,10*ROW('Hygiene Data'!H42)))</f>
        <v/>
      </c>
      <c r="EB48" s="262" t="str">
        <f ca="true">+IF(OFFSET('Hygiene Data'!$H$12,0,10*ROW('Hygiene Data'!H42))="","",OFFSET('Hygiene Data'!$H$12,0,10*ROW('Hygiene Data'!H42)))</f>
        <v/>
      </c>
      <c r="EC48" s="262" t="str">
        <f ca="true">+IF(OFFSET('Hygiene Data'!$H$13,0,10*ROW('Hygiene Data'!H42))="","",OFFSET('Hygiene Data'!$H$13,0,10*ROW('Hygiene Data'!H42)))</f>
        <v/>
      </c>
      <c r="ED48" s="262" t="str">
        <f ca="true">+IF(OFFSET('Hygiene Data'!$I$11,0,10*ROW('Hygiene Data'!I42))="","",OFFSET('Hygiene Data'!$I$11,0,10*ROW('Hygiene Data'!I42)))</f>
        <v/>
      </c>
      <c r="EE48" s="262" t="str">
        <f ca="true">+IF(OFFSET('Hygiene Data'!$I$12,0,10*ROW('Hygiene Data'!I42))="","",OFFSET('Hygiene Data'!$I$12,0,10*ROW('Hygiene Data'!I42)))</f>
        <v/>
      </c>
      <c r="EF48" s="262"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18"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2"/>
      <c r="BS49" s="262" t="str">
        <f ca="true">+IF(OFFSET('Water Data'!$D$27,0,10*ROW('Water Data'!D43))="","",OFFSET('Water Data'!$D$27,0,10*ROW('Water Data'!D43)))</f>
        <v/>
      </c>
      <c r="BT49" s="262" t="str">
        <f ca="true">+IF(OFFSET('Water Data'!$D$28,0,10*ROW('Water Data'!D43))="","",OFFSET('Water Data'!$D$28,0,10*ROW('Water Data'!D43)))</f>
        <v/>
      </c>
      <c r="BU49" s="262" t="str">
        <f ca="true">+IF(OFFSET('Water Data'!$D$29,0,10*ROW('Water Data'!D43))="","",OFFSET('Water Data'!$D$29,0,10*ROW('Water Data'!D43)))</f>
        <v/>
      </c>
      <c r="BV49" s="262" t="str">
        <f ca="true">+IF(OFFSET('Water Data'!$E$27,0,10*ROW('Water Data'!E43))="","",OFFSET('Water Data'!$E$27,0,10*ROW('Water Data'!E43)))</f>
        <v/>
      </c>
      <c r="BW49" s="262" t="str">
        <f ca="true">+IF(OFFSET('Water Data'!$E$28,0,10*ROW('Water Data'!E43))="","",OFFSET('Water Data'!$E$28,0,10*ROW('Water Data'!E43)))</f>
        <v/>
      </c>
      <c r="BX49" s="262" t="str">
        <f ca="true">+IF(OFFSET('Water Data'!$E$29,0,10*ROW('Water Data'!E43))="","",OFFSET('Water Data'!$E$29,0,10*ROW('Water Data'!E43)))</f>
        <v/>
      </c>
      <c r="BY49" s="262" t="str">
        <f ca="true">+IF(OFFSET('Water Data'!$F$27,0,10*ROW('Water Data'!F43))="","",OFFSET('Water Data'!$F$27,0,10*ROW('Water Data'!F43)))</f>
        <v/>
      </c>
      <c r="BZ49" s="262" t="str">
        <f ca="true">+IF(OFFSET('Water Data'!$F$28,0,10*ROW('Water Data'!F43))="","",OFFSET('Water Data'!$F$28,0,10*ROW('Water Data'!F43)))</f>
        <v/>
      </c>
      <c r="CA49" s="262" t="str">
        <f ca="true">+IF(OFFSET('Water Data'!$F$29,0,10*ROW('Water Data'!F43))="","",OFFSET('Water Data'!$F$29,0,10*ROW('Water Data'!F43)))</f>
        <v/>
      </c>
      <c r="CB49" s="262" t="str">
        <f ca="true">+IF(OFFSET('Water Data'!$G$27,0,10*ROW('Water Data'!G43))="","",OFFSET('Water Data'!$G$27,0,10*ROW('Water Data'!G43)))</f>
        <v/>
      </c>
      <c r="CC49" s="262" t="str">
        <f ca="true">+IF(OFFSET('Water Data'!$G$28,0,10*ROW('Water Data'!G43))="","",OFFSET('Water Data'!$G$28,0,10*ROW('Water Data'!G43)))</f>
        <v/>
      </c>
      <c r="CD49" s="262" t="str">
        <f ca="true">+IF(OFFSET('Water Data'!$G$29,0,10*ROW('Water Data'!G43))="","",OFFSET('Water Data'!$G$29,0,10*ROW('Water Data'!G43)))</f>
        <v/>
      </c>
      <c r="CE49" s="262" t="str">
        <f ca="true">+IF(OFFSET('Water Data'!$H$27,0,10*ROW('Water Data'!H43))="","",OFFSET('Water Data'!$H$27,0,10*ROW('Water Data'!H43)))</f>
        <v/>
      </c>
      <c r="CF49" s="262" t="str">
        <f ca="true">+IF(OFFSET('Water Data'!$H$28,0,10*ROW('Water Data'!H43))="","",OFFSET('Water Data'!$H$28,0,10*ROW('Water Data'!H43)))</f>
        <v/>
      </c>
      <c r="CG49" s="262" t="str">
        <f ca="true">+IF(OFFSET('Water Data'!$H$29,0,10*ROW('Water Data'!H43))="","",OFFSET('Water Data'!$H$29,0,10*ROW('Water Data'!H43)))</f>
        <v/>
      </c>
      <c r="CH49" s="262" t="str">
        <f ca="true">+IF(OFFSET('Water Data'!$I$27,0,10*ROW('Water Data'!I43))="","",OFFSET('Water Data'!$I$27,0,10*ROW('Water Data'!I43)))</f>
        <v/>
      </c>
      <c r="CI49" s="262" t="str">
        <f ca="true">+IF(OFFSET('Water Data'!$I$28,0,10*ROW('Water Data'!I43))="","",OFFSET('Water Data'!$I$28,0,10*ROW('Water Data'!I43)))</f>
        <v/>
      </c>
      <c r="CJ49" s="262" t="str">
        <f ca="true">+IF(OFFSET('Water Data'!$I$29,0,10*ROW('Water Data'!I43))="","",OFFSET('Water Data'!$I$29,0,10*ROW('Water Data'!I43)))</f>
        <v/>
      </c>
      <c r="CK49" s="262" t="str">
        <f ca="true">+IF(OFFSET('Sanitation Data'!$D$28,0,10*ROW('Sanitation Data'!D43))="","",OFFSET('Sanitation Data'!$D$28,0,10*ROW('Sanitation Data'!D43)))</f>
        <v/>
      </c>
      <c r="CL49" s="262" t="str">
        <f ca="true">+IF(OFFSET('Sanitation Data'!$D$29,0,10*ROW('Sanitation Data'!D43))="","",OFFSET('Sanitation Data'!$D$29,0,10*ROW('Sanitation Data'!D43)))</f>
        <v/>
      </c>
      <c r="CM49" s="262" t="str">
        <f ca="true">+IF(OFFSET('Sanitation Data'!$D$30,0,10*ROW('Sanitation Data'!D43))="","",OFFSET('Sanitation Data'!$D$30,0,10*ROW('Sanitation Data'!D43)))</f>
        <v/>
      </c>
      <c r="CN49" s="262" t="str">
        <f ca="true">+IF(OFFSET('Sanitation Data'!$D$31,0,10*ROW('Sanitation Data'!D43))="","",OFFSET('Sanitation Data'!$D$31,0,10*ROW('Sanitation Data'!D43)))</f>
        <v/>
      </c>
      <c r="CO49" s="262" t="str">
        <f ca="true">+IF(OFFSET('Sanitation Data'!$D$32,0,10*ROW('Sanitation Data'!D43))="","",OFFSET('Sanitation Data'!$D$32,0,10*ROW('Sanitation Data'!D43)))</f>
        <v/>
      </c>
      <c r="CP49" s="262" t="str">
        <f ca="true">+IF(OFFSET('Sanitation Data'!$E$28,0,10*ROW('Sanitation Data'!E43))="","",OFFSET('Sanitation Data'!$E$28,0,10*ROW('Sanitation Data'!E43)))</f>
        <v/>
      </c>
      <c r="CQ49" s="262" t="str">
        <f ca="true">+IF(OFFSET('Sanitation Data'!$E$29,0,10*ROW('Sanitation Data'!E43))="","",OFFSET('Sanitation Data'!$E$29,0,10*ROW('Sanitation Data'!E43)))</f>
        <v/>
      </c>
      <c r="CR49" s="262" t="str">
        <f ca="true">+IF(OFFSET('Sanitation Data'!$E$30,0,10*ROW('Sanitation Data'!E43))="","",OFFSET('Sanitation Data'!$E$30,0,10*ROW('Sanitation Data'!E43)))</f>
        <v/>
      </c>
      <c r="CS49" s="262" t="str">
        <f ca="true">+IF(OFFSET('Sanitation Data'!$E$31,0,10*ROW('Sanitation Data'!E43))="","",OFFSET('Sanitation Data'!$E$31,0,10*ROW('Sanitation Data'!E43)))</f>
        <v/>
      </c>
      <c r="CT49" s="262" t="str">
        <f ca="true">+IF(OFFSET('Sanitation Data'!$E$32,0,10*ROW('Sanitation Data'!E43))="","",OFFSET('Sanitation Data'!$E$32,0,10*ROW('Sanitation Data'!E43)))</f>
        <v/>
      </c>
      <c r="CU49" s="262" t="str">
        <f ca="true">+IF(OFFSET('Sanitation Data'!$F$28,0,10*ROW('Sanitation Data'!F43))="","",OFFSET('Sanitation Data'!$F$28,0,10*ROW('Sanitation Data'!F43)))</f>
        <v/>
      </c>
      <c r="CV49" s="262" t="str">
        <f ca="true">+IF(OFFSET('Sanitation Data'!$F$29,0,10*ROW('Sanitation Data'!F43))="","",OFFSET('Sanitation Data'!$F$29,0,10*ROW('Sanitation Data'!F43)))</f>
        <v/>
      </c>
      <c r="CW49" s="262" t="str">
        <f ca="true">+IF(OFFSET('Sanitation Data'!$F$30,0,10*ROW('Sanitation Data'!F43))="","",OFFSET('Sanitation Data'!$F$30,0,10*ROW('Sanitation Data'!F43)))</f>
        <v/>
      </c>
      <c r="CX49" s="262" t="str">
        <f ca="true">+IF(OFFSET('Sanitation Data'!$F$31,0,10*ROW('Sanitation Data'!F43))="","",OFFSET('Sanitation Data'!$F$31,0,10*ROW('Sanitation Data'!F43)))</f>
        <v/>
      </c>
      <c r="CY49" s="262" t="str">
        <f ca="true">+IF(OFFSET('Sanitation Data'!$F$32,0,10*ROW('Sanitation Data'!F43))="","",OFFSET('Sanitation Data'!$F$32,0,10*ROW('Sanitation Data'!F43)))</f>
        <v/>
      </c>
      <c r="CZ49" s="262" t="str">
        <f ca="true">+IF(OFFSET('Sanitation Data'!$G$28,0,10*ROW('Sanitation Data'!G43))="","",OFFSET('Sanitation Data'!$G$28,0,10*ROW('Sanitation Data'!G43)))</f>
        <v/>
      </c>
      <c r="DA49" s="262" t="str">
        <f ca="true">+IF(OFFSET('Sanitation Data'!$G$29,0,10*ROW('Sanitation Data'!G43))="","",OFFSET('Sanitation Data'!$G$29,0,10*ROW('Sanitation Data'!G43)))</f>
        <v/>
      </c>
      <c r="DB49" s="262" t="str">
        <f ca="true">+IF(OFFSET('Sanitation Data'!$G$30,0,10*ROW('Sanitation Data'!G43))="","",OFFSET('Sanitation Data'!$G$30,0,10*ROW('Sanitation Data'!G43)))</f>
        <v/>
      </c>
      <c r="DC49" s="262" t="str">
        <f ca="true">+IF(OFFSET('Sanitation Data'!$G$31,0,10*ROW('Sanitation Data'!G43))="","",OFFSET('Sanitation Data'!$G$31,0,10*ROW('Sanitation Data'!G43)))</f>
        <v/>
      </c>
      <c r="DD49" s="262" t="str">
        <f ca="true">+IF(OFFSET('Sanitation Data'!$G$32,0,10*ROW('Sanitation Data'!G43))="","",OFFSET('Sanitation Data'!$G$32,0,10*ROW('Sanitation Data'!G43)))</f>
        <v/>
      </c>
      <c r="DE49" s="262" t="str">
        <f ca="true">+IF(OFFSET('Sanitation Data'!$H$28,0,10*ROW('Sanitation Data'!H43))="","",OFFSET('Sanitation Data'!$H$28,0,10*ROW('Sanitation Data'!H43)))</f>
        <v/>
      </c>
      <c r="DF49" s="262" t="str">
        <f ca="true">+IF(OFFSET('Sanitation Data'!$H$29,0,10*ROW('Sanitation Data'!H43))="","",OFFSET('Sanitation Data'!$H$29,0,10*ROW('Sanitation Data'!H43)))</f>
        <v/>
      </c>
      <c r="DG49" s="262" t="str">
        <f ca="true">+IF(OFFSET('Sanitation Data'!$H$30,0,10*ROW('Sanitation Data'!H43))="","",OFFSET('Sanitation Data'!$H$30,0,10*ROW('Sanitation Data'!H43)))</f>
        <v/>
      </c>
      <c r="DH49" s="262" t="str">
        <f ca="true">+IF(OFFSET('Sanitation Data'!$H$31,0,10*ROW('Sanitation Data'!H43))="","",OFFSET('Sanitation Data'!$H$31,0,10*ROW('Sanitation Data'!H43)))</f>
        <v/>
      </c>
      <c r="DI49" s="262" t="str">
        <f ca="true">+IF(OFFSET('Sanitation Data'!$H$32,0,10*ROW('Sanitation Data'!H43))="","",OFFSET('Sanitation Data'!$H$32,0,10*ROW('Sanitation Data'!H43)))</f>
        <v/>
      </c>
      <c r="DJ49" s="262" t="str">
        <f ca="true">+IF(OFFSET('Sanitation Data'!$I$28,0,10*ROW('Sanitation Data'!I43))="","",OFFSET('Sanitation Data'!$I$28,0,10*ROW('Sanitation Data'!I43)))</f>
        <v/>
      </c>
      <c r="DK49" s="262" t="str">
        <f ca="true">+IF(OFFSET('Sanitation Data'!$I$29,0,10*ROW('Sanitation Data'!I43))="","",OFFSET('Sanitation Data'!$I$29,0,10*ROW('Sanitation Data'!I43)))</f>
        <v/>
      </c>
      <c r="DL49" s="262" t="str">
        <f ca="true">+IF(OFFSET('Sanitation Data'!$I$30,0,10*ROW('Sanitation Data'!I43))="","",OFFSET('Sanitation Data'!$I$30,0,10*ROW('Sanitation Data'!I43)))</f>
        <v/>
      </c>
      <c r="DM49" s="262" t="str">
        <f ca="true">+IF(OFFSET('Sanitation Data'!$I$31,0,10*ROW('Sanitation Data'!I43))="","",OFFSET('Sanitation Data'!$I$31,0,10*ROW('Sanitation Data'!I43)))</f>
        <v/>
      </c>
      <c r="DN49" s="262" t="str">
        <f ca="true">+IF(OFFSET('Sanitation Data'!$I$32,0,10*ROW('Sanitation Data'!I43))="","",OFFSET('Sanitation Data'!$I$32,0,10*ROW('Sanitation Data'!I43)))</f>
        <v/>
      </c>
      <c r="DO49" s="262" t="str">
        <f ca="true">+IF(OFFSET('Hygiene Data'!$D$11,0,10*ROW('Hygiene Data'!D43))="","",OFFSET('Hygiene Data'!$D$11,0,10*ROW('Hygiene Data'!D43)))</f>
        <v/>
      </c>
      <c r="DP49" s="262" t="str">
        <f ca="true">+IF(OFFSET('Hygiene Data'!$D$12,0,10*ROW('Hygiene Data'!D43))="","",OFFSET('Hygiene Data'!$D$12,0,10*ROW('Hygiene Data'!D43)))</f>
        <v/>
      </c>
      <c r="DQ49" s="262" t="str">
        <f ca="true">+IF(OFFSET('Hygiene Data'!$D$13,0,10*ROW('Hygiene Data'!D43))="","",OFFSET('Hygiene Data'!$D$13,0,10*ROW('Hygiene Data'!D43)))</f>
        <v/>
      </c>
      <c r="DR49" s="262" t="str">
        <f ca="true">+IF(OFFSET('Hygiene Data'!$E$11,0,10*ROW('Hygiene Data'!E43))="","",OFFSET('Hygiene Data'!$E$11,0,10*ROW('Hygiene Data'!E43)))</f>
        <v/>
      </c>
      <c r="DS49" s="262" t="str">
        <f ca="true">+IF(OFFSET('Hygiene Data'!$E$12,0,10*ROW('Hygiene Data'!E43))="","",OFFSET('Hygiene Data'!$E$12,0,10*ROW('Hygiene Data'!E43)))</f>
        <v/>
      </c>
      <c r="DT49" s="262" t="str">
        <f ca="true">+IF(OFFSET('Hygiene Data'!$E$13,0,10*ROW('Hygiene Data'!E43))="","",OFFSET('Hygiene Data'!$E$13,0,10*ROW('Hygiene Data'!E43)))</f>
        <v/>
      </c>
      <c r="DU49" s="262" t="str">
        <f ca="true">+IF(OFFSET('Hygiene Data'!$F$11,0,10*ROW('Hygiene Data'!F43))="","",OFFSET('Hygiene Data'!$F$11,0,10*ROW('Hygiene Data'!F43)))</f>
        <v/>
      </c>
      <c r="DV49" s="262" t="str">
        <f ca="true">+IF(OFFSET('Hygiene Data'!$F$12,0,10*ROW('Hygiene Data'!F43))="","",OFFSET('Hygiene Data'!$F$12,0,10*ROW('Hygiene Data'!F43)))</f>
        <v/>
      </c>
      <c r="DW49" s="262" t="str">
        <f ca="true">+IF(OFFSET('Hygiene Data'!$F$13,0,10*ROW('Hygiene Data'!F43))="","",OFFSET('Hygiene Data'!$F$13,0,10*ROW('Hygiene Data'!F43)))</f>
        <v/>
      </c>
      <c r="DX49" s="262" t="str">
        <f ca="true">+IF(OFFSET('Hygiene Data'!$G$11,0,10*ROW('Hygiene Data'!G43))="","",OFFSET('Hygiene Data'!$G$11,0,10*ROW('Hygiene Data'!G43)))</f>
        <v/>
      </c>
      <c r="DY49" s="262" t="str">
        <f ca="true">+IF(OFFSET('Hygiene Data'!$G$12,0,10*ROW('Hygiene Data'!G43))="","",OFFSET('Hygiene Data'!$G$12,0,10*ROW('Hygiene Data'!G43)))</f>
        <v/>
      </c>
      <c r="DZ49" s="262" t="str">
        <f ca="true">+IF(OFFSET('Hygiene Data'!$G$13,0,10*ROW('Hygiene Data'!G43))="","",OFFSET('Hygiene Data'!$G$13,0,10*ROW('Hygiene Data'!G43)))</f>
        <v/>
      </c>
      <c r="EA49" s="262" t="str">
        <f ca="true">+IF(OFFSET('Hygiene Data'!$H$11,0,10*ROW('Hygiene Data'!H43))="","",OFFSET('Hygiene Data'!$H$11,0,10*ROW('Hygiene Data'!H43)))</f>
        <v/>
      </c>
      <c r="EB49" s="262" t="str">
        <f ca="true">+IF(OFFSET('Hygiene Data'!$H$12,0,10*ROW('Hygiene Data'!H43))="","",OFFSET('Hygiene Data'!$H$12,0,10*ROW('Hygiene Data'!H43)))</f>
        <v/>
      </c>
      <c r="EC49" s="262" t="str">
        <f ca="true">+IF(OFFSET('Hygiene Data'!$H$13,0,10*ROW('Hygiene Data'!H43))="","",OFFSET('Hygiene Data'!$H$13,0,10*ROW('Hygiene Data'!H43)))</f>
        <v/>
      </c>
      <c r="ED49" s="262" t="str">
        <f ca="true">+IF(OFFSET('Hygiene Data'!$I$11,0,10*ROW('Hygiene Data'!I43))="","",OFFSET('Hygiene Data'!$I$11,0,10*ROW('Hygiene Data'!I43)))</f>
        <v/>
      </c>
      <c r="EE49" s="262" t="str">
        <f ca="true">+IF(OFFSET('Hygiene Data'!$I$12,0,10*ROW('Hygiene Data'!I43))="","",OFFSET('Hygiene Data'!$I$12,0,10*ROW('Hygiene Data'!I43)))</f>
        <v/>
      </c>
      <c r="EF49" s="262"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18"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2"/>
      <c r="BS50" s="262" t="str">
        <f ca="true">+IF(OFFSET('Water Data'!$D$27,0,10*ROW('Water Data'!D44))="","",OFFSET('Water Data'!$D$27,0,10*ROW('Water Data'!D44)))</f>
        <v/>
      </c>
      <c r="BT50" s="262" t="str">
        <f ca="true">+IF(OFFSET('Water Data'!$D$28,0,10*ROW('Water Data'!D44))="","",OFFSET('Water Data'!$D$28,0,10*ROW('Water Data'!D44)))</f>
        <v/>
      </c>
      <c r="BU50" s="262" t="str">
        <f ca="true">+IF(OFFSET('Water Data'!$D$29,0,10*ROW('Water Data'!D44))="","",OFFSET('Water Data'!$D$29,0,10*ROW('Water Data'!D44)))</f>
        <v/>
      </c>
      <c r="BV50" s="262" t="str">
        <f ca="true">+IF(OFFSET('Water Data'!$E$27,0,10*ROW('Water Data'!E44))="","",OFFSET('Water Data'!$E$27,0,10*ROW('Water Data'!E44)))</f>
        <v/>
      </c>
      <c r="BW50" s="262" t="str">
        <f ca="true">+IF(OFFSET('Water Data'!$E$28,0,10*ROW('Water Data'!E44))="","",OFFSET('Water Data'!$E$28,0,10*ROW('Water Data'!E44)))</f>
        <v/>
      </c>
      <c r="BX50" s="262" t="str">
        <f ca="true">+IF(OFFSET('Water Data'!$E$29,0,10*ROW('Water Data'!E44))="","",OFFSET('Water Data'!$E$29,0,10*ROW('Water Data'!E44)))</f>
        <v/>
      </c>
      <c r="BY50" s="262" t="str">
        <f ca="true">+IF(OFFSET('Water Data'!$F$27,0,10*ROW('Water Data'!F44))="","",OFFSET('Water Data'!$F$27,0,10*ROW('Water Data'!F44)))</f>
        <v/>
      </c>
      <c r="BZ50" s="262" t="str">
        <f ca="true">+IF(OFFSET('Water Data'!$F$28,0,10*ROW('Water Data'!F44))="","",OFFSET('Water Data'!$F$28,0,10*ROW('Water Data'!F44)))</f>
        <v/>
      </c>
      <c r="CA50" s="262" t="str">
        <f ca="true">+IF(OFFSET('Water Data'!$F$29,0,10*ROW('Water Data'!F44))="","",OFFSET('Water Data'!$F$29,0,10*ROW('Water Data'!F44)))</f>
        <v/>
      </c>
      <c r="CB50" s="262" t="str">
        <f ca="true">+IF(OFFSET('Water Data'!$G$27,0,10*ROW('Water Data'!G44))="","",OFFSET('Water Data'!$G$27,0,10*ROW('Water Data'!G44)))</f>
        <v/>
      </c>
      <c r="CC50" s="262" t="str">
        <f ca="true">+IF(OFFSET('Water Data'!$G$28,0,10*ROW('Water Data'!G44))="","",OFFSET('Water Data'!$G$28,0,10*ROW('Water Data'!G44)))</f>
        <v/>
      </c>
      <c r="CD50" s="262" t="str">
        <f ca="true">+IF(OFFSET('Water Data'!$G$29,0,10*ROW('Water Data'!G44))="","",OFFSET('Water Data'!$G$29,0,10*ROW('Water Data'!G44)))</f>
        <v/>
      </c>
      <c r="CE50" s="262" t="str">
        <f ca="true">+IF(OFFSET('Water Data'!$H$27,0,10*ROW('Water Data'!H44))="","",OFFSET('Water Data'!$H$27,0,10*ROW('Water Data'!H44)))</f>
        <v/>
      </c>
      <c r="CF50" s="262" t="str">
        <f ca="true">+IF(OFFSET('Water Data'!$H$28,0,10*ROW('Water Data'!H44))="","",OFFSET('Water Data'!$H$28,0,10*ROW('Water Data'!H44)))</f>
        <v/>
      </c>
      <c r="CG50" s="262" t="str">
        <f ca="true">+IF(OFFSET('Water Data'!$H$29,0,10*ROW('Water Data'!H44))="","",OFFSET('Water Data'!$H$29,0,10*ROW('Water Data'!H44)))</f>
        <v/>
      </c>
      <c r="CH50" s="262" t="str">
        <f ca="true">+IF(OFFSET('Water Data'!$I$27,0,10*ROW('Water Data'!I44))="","",OFFSET('Water Data'!$I$27,0,10*ROW('Water Data'!I44)))</f>
        <v/>
      </c>
      <c r="CI50" s="262" t="str">
        <f ca="true">+IF(OFFSET('Water Data'!$I$28,0,10*ROW('Water Data'!I44))="","",OFFSET('Water Data'!$I$28,0,10*ROW('Water Data'!I44)))</f>
        <v/>
      </c>
      <c r="CJ50" s="262" t="str">
        <f ca="true">+IF(OFFSET('Water Data'!$I$29,0,10*ROW('Water Data'!I44))="","",OFFSET('Water Data'!$I$29,0,10*ROW('Water Data'!I44)))</f>
        <v/>
      </c>
      <c r="CK50" s="262" t="str">
        <f ca="true">+IF(OFFSET('Sanitation Data'!$D$28,0,10*ROW('Sanitation Data'!D44))="","",OFFSET('Sanitation Data'!$D$28,0,10*ROW('Sanitation Data'!D44)))</f>
        <v/>
      </c>
      <c r="CL50" s="262" t="str">
        <f ca="true">+IF(OFFSET('Sanitation Data'!$D$29,0,10*ROW('Sanitation Data'!D44))="","",OFFSET('Sanitation Data'!$D$29,0,10*ROW('Sanitation Data'!D44)))</f>
        <v/>
      </c>
      <c r="CM50" s="262" t="str">
        <f ca="true">+IF(OFFSET('Sanitation Data'!$D$30,0,10*ROW('Sanitation Data'!D44))="","",OFFSET('Sanitation Data'!$D$30,0,10*ROW('Sanitation Data'!D44)))</f>
        <v/>
      </c>
      <c r="CN50" s="262" t="str">
        <f ca="true">+IF(OFFSET('Sanitation Data'!$D$31,0,10*ROW('Sanitation Data'!D44))="","",OFFSET('Sanitation Data'!$D$31,0,10*ROW('Sanitation Data'!D44)))</f>
        <v/>
      </c>
      <c r="CO50" s="262" t="str">
        <f ca="true">+IF(OFFSET('Sanitation Data'!$D$32,0,10*ROW('Sanitation Data'!D44))="","",OFFSET('Sanitation Data'!$D$32,0,10*ROW('Sanitation Data'!D44)))</f>
        <v/>
      </c>
      <c r="CP50" s="262" t="str">
        <f ca="true">+IF(OFFSET('Sanitation Data'!$E$28,0,10*ROW('Sanitation Data'!E44))="","",OFFSET('Sanitation Data'!$E$28,0,10*ROW('Sanitation Data'!E44)))</f>
        <v/>
      </c>
      <c r="CQ50" s="262" t="str">
        <f ca="true">+IF(OFFSET('Sanitation Data'!$E$29,0,10*ROW('Sanitation Data'!E44))="","",OFFSET('Sanitation Data'!$E$29,0,10*ROW('Sanitation Data'!E44)))</f>
        <v/>
      </c>
      <c r="CR50" s="262" t="str">
        <f ca="true">+IF(OFFSET('Sanitation Data'!$E$30,0,10*ROW('Sanitation Data'!E44))="","",OFFSET('Sanitation Data'!$E$30,0,10*ROW('Sanitation Data'!E44)))</f>
        <v/>
      </c>
      <c r="CS50" s="262" t="str">
        <f ca="true">+IF(OFFSET('Sanitation Data'!$E$31,0,10*ROW('Sanitation Data'!E44))="","",OFFSET('Sanitation Data'!$E$31,0,10*ROW('Sanitation Data'!E44)))</f>
        <v/>
      </c>
      <c r="CT50" s="262" t="str">
        <f ca="true">+IF(OFFSET('Sanitation Data'!$E$32,0,10*ROW('Sanitation Data'!E44))="","",OFFSET('Sanitation Data'!$E$32,0,10*ROW('Sanitation Data'!E44)))</f>
        <v/>
      </c>
      <c r="CU50" s="262" t="str">
        <f ca="true">+IF(OFFSET('Sanitation Data'!$F$28,0,10*ROW('Sanitation Data'!F44))="","",OFFSET('Sanitation Data'!$F$28,0,10*ROW('Sanitation Data'!F44)))</f>
        <v/>
      </c>
      <c r="CV50" s="262" t="str">
        <f ca="true">+IF(OFFSET('Sanitation Data'!$F$29,0,10*ROW('Sanitation Data'!F44))="","",OFFSET('Sanitation Data'!$F$29,0,10*ROW('Sanitation Data'!F44)))</f>
        <v/>
      </c>
      <c r="CW50" s="262" t="str">
        <f ca="true">+IF(OFFSET('Sanitation Data'!$F$30,0,10*ROW('Sanitation Data'!F44))="","",OFFSET('Sanitation Data'!$F$30,0,10*ROW('Sanitation Data'!F44)))</f>
        <v/>
      </c>
      <c r="CX50" s="262" t="str">
        <f ca="true">+IF(OFFSET('Sanitation Data'!$F$31,0,10*ROW('Sanitation Data'!F44))="","",OFFSET('Sanitation Data'!$F$31,0,10*ROW('Sanitation Data'!F44)))</f>
        <v/>
      </c>
      <c r="CY50" s="262" t="str">
        <f ca="true">+IF(OFFSET('Sanitation Data'!$F$32,0,10*ROW('Sanitation Data'!F44))="","",OFFSET('Sanitation Data'!$F$32,0,10*ROW('Sanitation Data'!F44)))</f>
        <v/>
      </c>
      <c r="CZ50" s="262" t="str">
        <f ca="true">+IF(OFFSET('Sanitation Data'!$G$28,0,10*ROW('Sanitation Data'!G44))="","",OFFSET('Sanitation Data'!$G$28,0,10*ROW('Sanitation Data'!G44)))</f>
        <v/>
      </c>
      <c r="DA50" s="262" t="str">
        <f ca="true">+IF(OFFSET('Sanitation Data'!$G$29,0,10*ROW('Sanitation Data'!G44))="","",OFFSET('Sanitation Data'!$G$29,0,10*ROW('Sanitation Data'!G44)))</f>
        <v/>
      </c>
      <c r="DB50" s="262" t="str">
        <f ca="true">+IF(OFFSET('Sanitation Data'!$G$30,0,10*ROW('Sanitation Data'!G44))="","",OFFSET('Sanitation Data'!$G$30,0,10*ROW('Sanitation Data'!G44)))</f>
        <v/>
      </c>
      <c r="DC50" s="262" t="str">
        <f ca="true">+IF(OFFSET('Sanitation Data'!$G$31,0,10*ROW('Sanitation Data'!G44))="","",OFFSET('Sanitation Data'!$G$31,0,10*ROW('Sanitation Data'!G44)))</f>
        <v/>
      </c>
      <c r="DD50" s="262" t="str">
        <f ca="true">+IF(OFFSET('Sanitation Data'!$G$32,0,10*ROW('Sanitation Data'!G44))="","",OFFSET('Sanitation Data'!$G$32,0,10*ROW('Sanitation Data'!G44)))</f>
        <v/>
      </c>
      <c r="DE50" s="262" t="str">
        <f ca="true">+IF(OFFSET('Sanitation Data'!$H$28,0,10*ROW('Sanitation Data'!H44))="","",OFFSET('Sanitation Data'!$H$28,0,10*ROW('Sanitation Data'!H44)))</f>
        <v/>
      </c>
      <c r="DF50" s="262" t="str">
        <f ca="true">+IF(OFFSET('Sanitation Data'!$H$29,0,10*ROW('Sanitation Data'!H44))="","",OFFSET('Sanitation Data'!$H$29,0,10*ROW('Sanitation Data'!H44)))</f>
        <v/>
      </c>
      <c r="DG50" s="262" t="str">
        <f ca="true">+IF(OFFSET('Sanitation Data'!$H$30,0,10*ROW('Sanitation Data'!H44))="","",OFFSET('Sanitation Data'!$H$30,0,10*ROW('Sanitation Data'!H44)))</f>
        <v/>
      </c>
      <c r="DH50" s="262" t="str">
        <f ca="true">+IF(OFFSET('Sanitation Data'!$H$31,0,10*ROW('Sanitation Data'!H44))="","",OFFSET('Sanitation Data'!$H$31,0,10*ROW('Sanitation Data'!H44)))</f>
        <v/>
      </c>
      <c r="DI50" s="262" t="str">
        <f ca="true">+IF(OFFSET('Sanitation Data'!$H$32,0,10*ROW('Sanitation Data'!H44))="","",OFFSET('Sanitation Data'!$H$32,0,10*ROW('Sanitation Data'!H44)))</f>
        <v/>
      </c>
      <c r="DJ50" s="262" t="str">
        <f ca="true">+IF(OFFSET('Sanitation Data'!$I$28,0,10*ROW('Sanitation Data'!I44))="","",OFFSET('Sanitation Data'!$I$28,0,10*ROW('Sanitation Data'!I44)))</f>
        <v/>
      </c>
      <c r="DK50" s="262" t="str">
        <f ca="true">+IF(OFFSET('Sanitation Data'!$I$29,0,10*ROW('Sanitation Data'!I44))="","",OFFSET('Sanitation Data'!$I$29,0,10*ROW('Sanitation Data'!I44)))</f>
        <v/>
      </c>
      <c r="DL50" s="262" t="str">
        <f ca="true">+IF(OFFSET('Sanitation Data'!$I$30,0,10*ROW('Sanitation Data'!I44))="","",OFFSET('Sanitation Data'!$I$30,0,10*ROW('Sanitation Data'!I44)))</f>
        <v/>
      </c>
      <c r="DM50" s="262" t="str">
        <f ca="true">+IF(OFFSET('Sanitation Data'!$I$31,0,10*ROW('Sanitation Data'!I44))="","",OFFSET('Sanitation Data'!$I$31,0,10*ROW('Sanitation Data'!I44)))</f>
        <v/>
      </c>
      <c r="DN50" s="262" t="str">
        <f ca="true">+IF(OFFSET('Sanitation Data'!$I$32,0,10*ROW('Sanitation Data'!I44))="","",OFFSET('Sanitation Data'!$I$32,0,10*ROW('Sanitation Data'!I44)))</f>
        <v/>
      </c>
      <c r="DO50" s="262" t="str">
        <f ca="true">+IF(OFFSET('Hygiene Data'!$D$11,0,10*ROW('Hygiene Data'!D44))="","",OFFSET('Hygiene Data'!$D$11,0,10*ROW('Hygiene Data'!D44)))</f>
        <v/>
      </c>
      <c r="DP50" s="262" t="str">
        <f ca="true">+IF(OFFSET('Hygiene Data'!$D$12,0,10*ROW('Hygiene Data'!D44))="","",OFFSET('Hygiene Data'!$D$12,0,10*ROW('Hygiene Data'!D44)))</f>
        <v/>
      </c>
      <c r="DQ50" s="262" t="str">
        <f ca="true">+IF(OFFSET('Hygiene Data'!$D$13,0,10*ROW('Hygiene Data'!D44))="","",OFFSET('Hygiene Data'!$D$13,0,10*ROW('Hygiene Data'!D44)))</f>
        <v/>
      </c>
      <c r="DR50" s="262" t="str">
        <f ca="true">+IF(OFFSET('Hygiene Data'!$E$11,0,10*ROW('Hygiene Data'!E44))="","",OFFSET('Hygiene Data'!$E$11,0,10*ROW('Hygiene Data'!E44)))</f>
        <v/>
      </c>
      <c r="DS50" s="262" t="str">
        <f ca="true">+IF(OFFSET('Hygiene Data'!$E$12,0,10*ROW('Hygiene Data'!E44))="","",OFFSET('Hygiene Data'!$E$12,0,10*ROW('Hygiene Data'!E44)))</f>
        <v/>
      </c>
      <c r="DT50" s="262" t="str">
        <f ca="true">+IF(OFFSET('Hygiene Data'!$E$13,0,10*ROW('Hygiene Data'!E44))="","",OFFSET('Hygiene Data'!$E$13,0,10*ROW('Hygiene Data'!E44)))</f>
        <v/>
      </c>
      <c r="DU50" s="262" t="str">
        <f ca="true">+IF(OFFSET('Hygiene Data'!$F$11,0,10*ROW('Hygiene Data'!F44))="","",OFFSET('Hygiene Data'!$F$11,0,10*ROW('Hygiene Data'!F44)))</f>
        <v/>
      </c>
      <c r="DV50" s="262" t="str">
        <f ca="true">+IF(OFFSET('Hygiene Data'!$F$12,0,10*ROW('Hygiene Data'!F44))="","",OFFSET('Hygiene Data'!$F$12,0,10*ROW('Hygiene Data'!F44)))</f>
        <v/>
      </c>
      <c r="DW50" s="262" t="str">
        <f ca="true">+IF(OFFSET('Hygiene Data'!$F$13,0,10*ROW('Hygiene Data'!F44))="","",OFFSET('Hygiene Data'!$F$13,0,10*ROW('Hygiene Data'!F44)))</f>
        <v/>
      </c>
      <c r="DX50" s="262" t="str">
        <f ca="true">+IF(OFFSET('Hygiene Data'!$G$11,0,10*ROW('Hygiene Data'!G44))="","",OFFSET('Hygiene Data'!$G$11,0,10*ROW('Hygiene Data'!G44)))</f>
        <v/>
      </c>
      <c r="DY50" s="262" t="str">
        <f ca="true">+IF(OFFSET('Hygiene Data'!$G$12,0,10*ROW('Hygiene Data'!G44))="","",OFFSET('Hygiene Data'!$G$12,0,10*ROW('Hygiene Data'!G44)))</f>
        <v/>
      </c>
      <c r="DZ50" s="262" t="str">
        <f ca="true">+IF(OFFSET('Hygiene Data'!$G$13,0,10*ROW('Hygiene Data'!G44))="","",OFFSET('Hygiene Data'!$G$13,0,10*ROW('Hygiene Data'!G44)))</f>
        <v/>
      </c>
      <c r="EA50" s="262" t="str">
        <f ca="true">+IF(OFFSET('Hygiene Data'!$H$11,0,10*ROW('Hygiene Data'!H44))="","",OFFSET('Hygiene Data'!$H$11,0,10*ROW('Hygiene Data'!H44)))</f>
        <v/>
      </c>
      <c r="EB50" s="262" t="str">
        <f ca="true">+IF(OFFSET('Hygiene Data'!$H$12,0,10*ROW('Hygiene Data'!H44))="","",OFFSET('Hygiene Data'!$H$12,0,10*ROW('Hygiene Data'!H44)))</f>
        <v/>
      </c>
      <c r="EC50" s="262" t="str">
        <f ca="true">+IF(OFFSET('Hygiene Data'!$H$13,0,10*ROW('Hygiene Data'!H44))="","",OFFSET('Hygiene Data'!$H$13,0,10*ROW('Hygiene Data'!H44)))</f>
        <v/>
      </c>
      <c r="ED50" s="262" t="str">
        <f ca="true">+IF(OFFSET('Hygiene Data'!$I$11,0,10*ROW('Hygiene Data'!I44))="","",OFFSET('Hygiene Data'!$I$11,0,10*ROW('Hygiene Data'!I44)))</f>
        <v/>
      </c>
      <c r="EE50" s="262" t="str">
        <f ca="true">+IF(OFFSET('Hygiene Data'!$I$12,0,10*ROW('Hygiene Data'!I44))="","",OFFSET('Hygiene Data'!$I$12,0,10*ROW('Hygiene Data'!I44)))</f>
        <v/>
      </c>
      <c r="EF50" s="262"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18"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2"/>
      <c r="BS51" s="262" t="str">
        <f ca="true">+IF(OFFSET('Water Data'!$D$27,0,10*ROW('Water Data'!D45))="","",OFFSET('Water Data'!$D$27,0,10*ROW('Water Data'!D45)))</f>
        <v/>
      </c>
      <c r="BT51" s="262" t="str">
        <f ca="true">+IF(OFFSET('Water Data'!$D$28,0,10*ROW('Water Data'!D45))="","",OFFSET('Water Data'!$D$28,0,10*ROW('Water Data'!D45)))</f>
        <v/>
      </c>
      <c r="BU51" s="262" t="str">
        <f ca="true">+IF(OFFSET('Water Data'!$D$29,0,10*ROW('Water Data'!D45))="","",OFFSET('Water Data'!$D$29,0,10*ROW('Water Data'!D45)))</f>
        <v/>
      </c>
      <c r="BV51" s="262" t="str">
        <f ca="true">+IF(OFFSET('Water Data'!$E$27,0,10*ROW('Water Data'!E45))="","",OFFSET('Water Data'!$E$27,0,10*ROW('Water Data'!E45)))</f>
        <v/>
      </c>
      <c r="BW51" s="262" t="str">
        <f ca="true">+IF(OFFSET('Water Data'!$E$28,0,10*ROW('Water Data'!E45))="","",OFFSET('Water Data'!$E$28,0,10*ROW('Water Data'!E45)))</f>
        <v/>
      </c>
      <c r="BX51" s="262" t="str">
        <f ca="true">+IF(OFFSET('Water Data'!$E$29,0,10*ROW('Water Data'!E45))="","",OFFSET('Water Data'!$E$29,0,10*ROW('Water Data'!E45)))</f>
        <v/>
      </c>
      <c r="BY51" s="262" t="str">
        <f ca="true">+IF(OFFSET('Water Data'!$F$27,0,10*ROW('Water Data'!F45))="","",OFFSET('Water Data'!$F$27,0,10*ROW('Water Data'!F45)))</f>
        <v/>
      </c>
      <c r="BZ51" s="262" t="str">
        <f ca="true">+IF(OFFSET('Water Data'!$F$28,0,10*ROW('Water Data'!F45))="","",OFFSET('Water Data'!$F$28,0,10*ROW('Water Data'!F45)))</f>
        <v/>
      </c>
      <c r="CA51" s="262" t="str">
        <f ca="true">+IF(OFFSET('Water Data'!$F$29,0,10*ROW('Water Data'!F45))="","",OFFSET('Water Data'!$F$29,0,10*ROW('Water Data'!F45)))</f>
        <v/>
      </c>
      <c r="CB51" s="262" t="str">
        <f ca="true">+IF(OFFSET('Water Data'!$G$27,0,10*ROW('Water Data'!G45))="","",OFFSET('Water Data'!$G$27,0,10*ROW('Water Data'!G45)))</f>
        <v/>
      </c>
      <c r="CC51" s="262" t="str">
        <f ca="true">+IF(OFFSET('Water Data'!$G$28,0,10*ROW('Water Data'!G45))="","",OFFSET('Water Data'!$G$28,0,10*ROW('Water Data'!G45)))</f>
        <v/>
      </c>
      <c r="CD51" s="262" t="str">
        <f ca="true">+IF(OFFSET('Water Data'!$G$29,0,10*ROW('Water Data'!G45))="","",OFFSET('Water Data'!$G$29,0,10*ROW('Water Data'!G45)))</f>
        <v/>
      </c>
      <c r="CE51" s="262" t="str">
        <f ca="true">+IF(OFFSET('Water Data'!$H$27,0,10*ROW('Water Data'!H45))="","",OFFSET('Water Data'!$H$27,0,10*ROW('Water Data'!H45)))</f>
        <v/>
      </c>
      <c r="CF51" s="262" t="str">
        <f ca="true">+IF(OFFSET('Water Data'!$H$28,0,10*ROW('Water Data'!H45))="","",OFFSET('Water Data'!$H$28,0,10*ROW('Water Data'!H45)))</f>
        <v/>
      </c>
      <c r="CG51" s="262" t="str">
        <f ca="true">+IF(OFFSET('Water Data'!$H$29,0,10*ROW('Water Data'!H45))="","",OFFSET('Water Data'!$H$29,0,10*ROW('Water Data'!H45)))</f>
        <v/>
      </c>
      <c r="CH51" s="262" t="str">
        <f ca="true">+IF(OFFSET('Water Data'!$I$27,0,10*ROW('Water Data'!I45))="","",OFFSET('Water Data'!$I$27,0,10*ROW('Water Data'!I45)))</f>
        <v/>
      </c>
      <c r="CI51" s="262" t="str">
        <f ca="true">+IF(OFFSET('Water Data'!$I$28,0,10*ROW('Water Data'!I45))="","",OFFSET('Water Data'!$I$28,0,10*ROW('Water Data'!I45)))</f>
        <v/>
      </c>
      <c r="CJ51" s="262" t="str">
        <f ca="true">+IF(OFFSET('Water Data'!$I$29,0,10*ROW('Water Data'!I45))="","",OFFSET('Water Data'!$I$29,0,10*ROW('Water Data'!I45)))</f>
        <v/>
      </c>
      <c r="CK51" s="262" t="str">
        <f ca="true">+IF(OFFSET('Sanitation Data'!$D$28,0,10*ROW('Sanitation Data'!D45))="","",OFFSET('Sanitation Data'!$D$28,0,10*ROW('Sanitation Data'!D45)))</f>
        <v/>
      </c>
      <c r="CL51" s="262" t="str">
        <f ca="true">+IF(OFFSET('Sanitation Data'!$D$29,0,10*ROW('Sanitation Data'!D45))="","",OFFSET('Sanitation Data'!$D$29,0,10*ROW('Sanitation Data'!D45)))</f>
        <v/>
      </c>
      <c r="CM51" s="262" t="str">
        <f ca="true">+IF(OFFSET('Sanitation Data'!$D$30,0,10*ROW('Sanitation Data'!D45))="","",OFFSET('Sanitation Data'!$D$30,0,10*ROW('Sanitation Data'!D45)))</f>
        <v/>
      </c>
      <c r="CN51" s="262" t="str">
        <f ca="true">+IF(OFFSET('Sanitation Data'!$D$31,0,10*ROW('Sanitation Data'!D45))="","",OFFSET('Sanitation Data'!$D$31,0,10*ROW('Sanitation Data'!D45)))</f>
        <v/>
      </c>
      <c r="CO51" s="262" t="str">
        <f ca="true">+IF(OFFSET('Sanitation Data'!$D$32,0,10*ROW('Sanitation Data'!D45))="","",OFFSET('Sanitation Data'!$D$32,0,10*ROW('Sanitation Data'!D45)))</f>
        <v/>
      </c>
      <c r="CP51" s="262" t="str">
        <f ca="true">+IF(OFFSET('Sanitation Data'!$E$28,0,10*ROW('Sanitation Data'!E45))="","",OFFSET('Sanitation Data'!$E$28,0,10*ROW('Sanitation Data'!E45)))</f>
        <v/>
      </c>
      <c r="CQ51" s="262" t="str">
        <f ca="true">+IF(OFFSET('Sanitation Data'!$E$29,0,10*ROW('Sanitation Data'!E45))="","",OFFSET('Sanitation Data'!$E$29,0,10*ROW('Sanitation Data'!E45)))</f>
        <v/>
      </c>
      <c r="CR51" s="262" t="str">
        <f ca="true">+IF(OFFSET('Sanitation Data'!$E$30,0,10*ROW('Sanitation Data'!E45))="","",OFFSET('Sanitation Data'!$E$30,0,10*ROW('Sanitation Data'!E45)))</f>
        <v/>
      </c>
      <c r="CS51" s="262" t="str">
        <f ca="true">+IF(OFFSET('Sanitation Data'!$E$31,0,10*ROW('Sanitation Data'!E45))="","",OFFSET('Sanitation Data'!$E$31,0,10*ROW('Sanitation Data'!E45)))</f>
        <v/>
      </c>
      <c r="CT51" s="262" t="str">
        <f ca="true">+IF(OFFSET('Sanitation Data'!$E$32,0,10*ROW('Sanitation Data'!E45))="","",OFFSET('Sanitation Data'!$E$32,0,10*ROW('Sanitation Data'!E45)))</f>
        <v/>
      </c>
      <c r="CU51" s="262" t="str">
        <f ca="true">+IF(OFFSET('Sanitation Data'!$F$28,0,10*ROW('Sanitation Data'!F45))="","",OFFSET('Sanitation Data'!$F$28,0,10*ROW('Sanitation Data'!F45)))</f>
        <v/>
      </c>
      <c r="CV51" s="262" t="str">
        <f ca="true">+IF(OFFSET('Sanitation Data'!$F$29,0,10*ROW('Sanitation Data'!F45))="","",OFFSET('Sanitation Data'!$F$29,0,10*ROW('Sanitation Data'!F45)))</f>
        <v/>
      </c>
      <c r="CW51" s="262" t="str">
        <f ca="true">+IF(OFFSET('Sanitation Data'!$F$30,0,10*ROW('Sanitation Data'!F45))="","",OFFSET('Sanitation Data'!$F$30,0,10*ROW('Sanitation Data'!F45)))</f>
        <v/>
      </c>
      <c r="CX51" s="262" t="str">
        <f ca="true">+IF(OFFSET('Sanitation Data'!$F$31,0,10*ROW('Sanitation Data'!F45))="","",OFFSET('Sanitation Data'!$F$31,0,10*ROW('Sanitation Data'!F45)))</f>
        <v/>
      </c>
      <c r="CY51" s="262" t="str">
        <f ca="true">+IF(OFFSET('Sanitation Data'!$F$32,0,10*ROW('Sanitation Data'!F45))="","",OFFSET('Sanitation Data'!$F$32,0,10*ROW('Sanitation Data'!F45)))</f>
        <v/>
      </c>
      <c r="CZ51" s="262" t="str">
        <f ca="true">+IF(OFFSET('Sanitation Data'!$G$28,0,10*ROW('Sanitation Data'!G45))="","",OFFSET('Sanitation Data'!$G$28,0,10*ROW('Sanitation Data'!G45)))</f>
        <v/>
      </c>
      <c r="DA51" s="262" t="str">
        <f ca="true">+IF(OFFSET('Sanitation Data'!$G$29,0,10*ROW('Sanitation Data'!G45))="","",OFFSET('Sanitation Data'!$G$29,0,10*ROW('Sanitation Data'!G45)))</f>
        <v/>
      </c>
      <c r="DB51" s="262" t="str">
        <f ca="true">+IF(OFFSET('Sanitation Data'!$G$30,0,10*ROW('Sanitation Data'!G45))="","",OFFSET('Sanitation Data'!$G$30,0,10*ROW('Sanitation Data'!G45)))</f>
        <v/>
      </c>
      <c r="DC51" s="262" t="str">
        <f ca="true">+IF(OFFSET('Sanitation Data'!$G$31,0,10*ROW('Sanitation Data'!G45))="","",OFFSET('Sanitation Data'!$G$31,0,10*ROW('Sanitation Data'!G45)))</f>
        <v/>
      </c>
      <c r="DD51" s="262" t="str">
        <f ca="true">+IF(OFFSET('Sanitation Data'!$G$32,0,10*ROW('Sanitation Data'!G45))="","",OFFSET('Sanitation Data'!$G$32,0,10*ROW('Sanitation Data'!G45)))</f>
        <v/>
      </c>
      <c r="DE51" s="262" t="str">
        <f ca="true">+IF(OFFSET('Sanitation Data'!$H$28,0,10*ROW('Sanitation Data'!H45))="","",OFFSET('Sanitation Data'!$H$28,0,10*ROW('Sanitation Data'!H45)))</f>
        <v/>
      </c>
      <c r="DF51" s="262" t="str">
        <f ca="true">+IF(OFFSET('Sanitation Data'!$H$29,0,10*ROW('Sanitation Data'!H45))="","",OFFSET('Sanitation Data'!$H$29,0,10*ROW('Sanitation Data'!H45)))</f>
        <v/>
      </c>
      <c r="DG51" s="262" t="str">
        <f ca="true">+IF(OFFSET('Sanitation Data'!$H$30,0,10*ROW('Sanitation Data'!H45))="","",OFFSET('Sanitation Data'!$H$30,0,10*ROW('Sanitation Data'!H45)))</f>
        <v/>
      </c>
      <c r="DH51" s="262" t="str">
        <f ca="true">+IF(OFFSET('Sanitation Data'!$H$31,0,10*ROW('Sanitation Data'!H45))="","",OFFSET('Sanitation Data'!$H$31,0,10*ROW('Sanitation Data'!H45)))</f>
        <v/>
      </c>
      <c r="DI51" s="262" t="str">
        <f ca="true">+IF(OFFSET('Sanitation Data'!$H$32,0,10*ROW('Sanitation Data'!H45))="","",OFFSET('Sanitation Data'!$H$32,0,10*ROW('Sanitation Data'!H45)))</f>
        <v/>
      </c>
      <c r="DJ51" s="262" t="str">
        <f ca="true">+IF(OFFSET('Sanitation Data'!$I$28,0,10*ROW('Sanitation Data'!I45))="","",OFFSET('Sanitation Data'!$I$28,0,10*ROW('Sanitation Data'!I45)))</f>
        <v/>
      </c>
      <c r="DK51" s="262" t="str">
        <f ca="true">+IF(OFFSET('Sanitation Data'!$I$29,0,10*ROW('Sanitation Data'!I45))="","",OFFSET('Sanitation Data'!$I$29,0,10*ROW('Sanitation Data'!I45)))</f>
        <v/>
      </c>
      <c r="DL51" s="262" t="str">
        <f ca="true">+IF(OFFSET('Sanitation Data'!$I$30,0,10*ROW('Sanitation Data'!I45))="","",OFFSET('Sanitation Data'!$I$30,0,10*ROW('Sanitation Data'!I45)))</f>
        <v/>
      </c>
      <c r="DM51" s="262" t="str">
        <f ca="true">+IF(OFFSET('Sanitation Data'!$I$31,0,10*ROW('Sanitation Data'!I45))="","",OFFSET('Sanitation Data'!$I$31,0,10*ROW('Sanitation Data'!I45)))</f>
        <v/>
      </c>
      <c r="DN51" s="262" t="str">
        <f ca="true">+IF(OFFSET('Sanitation Data'!$I$32,0,10*ROW('Sanitation Data'!I45))="","",OFFSET('Sanitation Data'!$I$32,0,10*ROW('Sanitation Data'!I45)))</f>
        <v/>
      </c>
      <c r="DO51" s="262" t="str">
        <f ca="true">+IF(OFFSET('Hygiene Data'!$D$11,0,10*ROW('Hygiene Data'!D45))="","",OFFSET('Hygiene Data'!$D$11,0,10*ROW('Hygiene Data'!D45)))</f>
        <v/>
      </c>
      <c r="DP51" s="262" t="str">
        <f ca="true">+IF(OFFSET('Hygiene Data'!$D$12,0,10*ROW('Hygiene Data'!D45))="","",OFFSET('Hygiene Data'!$D$12,0,10*ROW('Hygiene Data'!D45)))</f>
        <v/>
      </c>
      <c r="DQ51" s="262" t="str">
        <f ca="true">+IF(OFFSET('Hygiene Data'!$D$13,0,10*ROW('Hygiene Data'!D45))="","",OFFSET('Hygiene Data'!$D$13,0,10*ROW('Hygiene Data'!D45)))</f>
        <v/>
      </c>
      <c r="DR51" s="262" t="str">
        <f ca="true">+IF(OFFSET('Hygiene Data'!$E$11,0,10*ROW('Hygiene Data'!E45))="","",OFFSET('Hygiene Data'!$E$11,0,10*ROW('Hygiene Data'!E45)))</f>
        <v/>
      </c>
      <c r="DS51" s="262" t="str">
        <f ca="true">+IF(OFFSET('Hygiene Data'!$E$12,0,10*ROW('Hygiene Data'!E45))="","",OFFSET('Hygiene Data'!$E$12,0,10*ROW('Hygiene Data'!E45)))</f>
        <v/>
      </c>
      <c r="DT51" s="262" t="str">
        <f ca="true">+IF(OFFSET('Hygiene Data'!$E$13,0,10*ROW('Hygiene Data'!E45))="","",OFFSET('Hygiene Data'!$E$13,0,10*ROW('Hygiene Data'!E45)))</f>
        <v/>
      </c>
      <c r="DU51" s="262" t="str">
        <f ca="true">+IF(OFFSET('Hygiene Data'!$F$11,0,10*ROW('Hygiene Data'!F45))="","",OFFSET('Hygiene Data'!$F$11,0,10*ROW('Hygiene Data'!F45)))</f>
        <v/>
      </c>
      <c r="DV51" s="262" t="str">
        <f ca="true">+IF(OFFSET('Hygiene Data'!$F$12,0,10*ROW('Hygiene Data'!F45))="","",OFFSET('Hygiene Data'!$F$12,0,10*ROW('Hygiene Data'!F45)))</f>
        <v/>
      </c>
      <c r="DW51" s="262" t="str">
        <f ca="true">+IF(OFFSET('Hygiene Data'!$F$13,0,10*ROW('Hygiene Data'!F45))="","",OFFSET('Hygiene Data'!$F$13,0,10*ROW('Hygiene Data'!F45)))</f>
        <v/>
      </c>
      <c r="DX51" s="262" t="str">
        <f ca="true">+IF(OFFSET('Hygiene Data'!$G$11,0,10*ROW('Hygiene Data'!G45))="","",OFFSET('Hygiene Data'!$G$11,0,10*ROW('Hygiene Data'!G45)))</f>
        <v/>
      </c>
      <c r="DY51" s="262" t="str">
        <f ca="true">+IF(OFFSET('Hygiene Data'!$G$12,0,10*ROW('Hygiene Data'!G45))="","",OFFSET('Hygiene Data'!$G$12,0,10*ROW('Hygiene Data'!G45)))</f>
        <v/>
      </c>
      <c r="DZ51" s="262" t="str">
        <f ca="true">+IF(OFFSET('Hygiene Data'!$G$13,0,10*ROW('Hygiene Data'!G45))="","",OFFSET('Hygiene Data'!$G$13,0,10*ROW('Hygiene Data'!G45)))</f>
        <v/>
      </c>
      <c r="EA51" s="262" t="str">
        <f ca="true">+IF(OFFSET('Hygiene Data'!$H$11,0,10*ROW('Hygiene Data'!H45))="","",OFFSET('Hygiene Data'!$H$11,0,10*ROW('Hygiene Data'!H45)))</f>
        <v/>
      </c>
      <c r="EB51" s="262" t="str">
        <f ca="true">+IF(OFFSET('Hygiene Data'!$H$12,0,10*ROW('Hygiene Data'!H45))="","",OFFSET('Hygiene Data'!$H$12,0,10*ROW('Hygiene Data'!H45)))</f>
        <v/>
      </c>
      <c r="EC51" s="262" t="str">
        <f ca="true">+IF(OFFSET('Hygiene Data'!$H$13,0,10*ROW('Hygiene Data'!H45))="","",OFFSET('Hygiene Data'!$H$13,0,10*ROW('Hygiene Data'!H45)))</f>
        <v/>
      </c>
      <c r="ED51" s="262" t="str">
        <f ca="true">+IF(OFFSET('Hygiene Data'!$I$11,0,10*ROW('Hygiene Data'!I45))="","",OFFSET('Hygiene Data'!$I$11,0,10*ROW('Hygiene Data'!I45)))</f>
        <v/>
      </c>
      <c r="EE51" s="262" t="str">
        <f ca="true">+IF(OFFSET('Hygiene Data'!$I$12,0,10*ROW('Hygiene Data'!I45))="","",OFFSET('Hygiene Data'!$I$12,0,10*ROW('Hygiene Data'!I45)))</f>
        <v/>
      </c>
      <c r="EF51" s="262"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18"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2"/>
      <c r="BS52" s="262" t="str">
        <f ca="true">+IF(OFFSET('Water Data'!$D$27,0,10*ROW('Water Data'!D46))="","",OFFSET('Water Data'!$D$27,0,10*ROW('Water Data'!D46)))</f>
        <v/>
      </c>
      <c r="BT52" s="262" t="str">
        <f ca="true">+IF(OFFSET('Water Data'!$D$28,0,10*ROW('Water Data'!D46))="","",OFFSET('Water Data'!$D$28,0,10*ROW('Water Data'!D46)))</f>
        <v/>
      </c>
      <c r="BU52" s="262" t="str">
        <f ca="true">+IF(OFFSET('Water Data'!$D$29,0,10*ROW('Water Data'!D46))="","",OFFSET('Water Data'!$D$29,0,10*ROW('Water Data'!D46)))</f>
        <v/>
      </c>
      <c r="BV52" s="262" t="str">
        <f ca="true">+IF(OFFSET('Water Data'!$E$27,0,10*ROW('Water Data'!E46))="","",OFFSET('Water Data'!$E$27,0,10*ROW('Water Data'!E46)))</f>
        <v/>
      </c>
      <c r="BW52" s="262" t="str">
        <f ca="true">+IF(OFFSET('Water Data'!$E$28,0,10*ROW('Water Data'!E46))="","",OFFSET('Water Data'!$E$28,0,10*ROW('Water Data'!E46)))</f>
        <v/>
      </c>
      <c r="BX52" s="262" t="str">
        <f ca="true">+IF(OFFSET('Water Data'!$E$29,0,10*ROW('Water Data'!E46))="","",OFFSET('Water Data'!$E$29,0,10*ROW('Water Data'!E46)))</f>
        <v/>
      </c>
      <c r="BY52" s="262" t="str">
        <f ca="true">+IF(OFFSET('Water Data'!$F$27,0,10*ROW('Water Data'!F46))="","",OFFSET('Water Data'!$F$27,0,10*ROW('Water Data'!F46)))</f>
        <v/>
      </c>
      <c r="BZ52" s="262" t="str">
        <f ca="true">+IF(OFFSET('Water Data'!$F$28,0,10*ROW('Water Data'!F46))="","",OFFSET('Water Data'!$F$28,0,10*ROW('Water Data'!F46)))</f>
        <v/>
      </c>
      <c r="CA52" s="262" t="str">
        <f ca="true">+IF(OFFSET('Water Data'!$F$29,0,10*ROW('Water Data'!F46))="","",OFFSET('Water Data'!$F$29,0,10*ROW('Water Data'!F46)))</f>
        <v/>
      </c>
      <c r="CB52" s="262" t="str">
        <f ca="true">+IF(OFFSET('Water Data'!$G$27,0,10*ROW('Water Data'!G46))="","",OFFSET('Water Data'!$G$27,0,10*ROW('Water Data'!G46)))</f>
        <v/>
      </c>
      <c r="CC52" s="262" t="str">
        <f ca="true">+IF(OFFSET('Water Data'!$G$28,0,10*ROW('Water Data'!G46))="","",OFFSET('Water Data'!$G$28,0,10*ROW('Water Data'!G46)))</f>
        <v/>
      </c>
      <c r="CD52" s="262" t="str">
        <f ca="true">+IF(OFFSET('Water Data'!$G$29,0,10*ROW('Water Data'!G46))="","",OFFSET('Water Data'!$G$29,0,10*ROW('Water Data'!G46)))</f>
        <v/>
      </c>
      <c r="CE52" s="262" t="str">
        <f ca="true">+IF(OFFSET('Water Data'!$H$27,0,10*ROW('Water Data'!H46))="","",OFFSET('Water Data'!$H$27,0,10*ROW('Water Data'!H46)))</f>
        <v/>
      </c>
      <c r="CF52" s="262" t="str">
        <f ca="true">+IF(OFFSET('Water Data'!$H$28,0,10*ROW('Water Data'!H46))="","",OFFSET('Water Data'!$H$28,0,10*ROW('Water Data'!H46)))</f>
        <v/>
      </c>
      <c r="CG52" s="262" t="str">
        <f ca="true">+IF(OFFSET('Water Data'!$H$29,0,10*ROW('Water Data'!H46))="","",OFFSET('Water Data'!$H$29,0,10*ROW('Water Data'!H46)))</f>
        <v/>
      </c>
      <c r="CH52" s="262" t="str">
        <f ca="true">+IF(OFFSET('Water Data'!$I$27,0,10*ROW('Water Data'!I46))="","",OFFSET('Water Data'!$I$27,0,10*ROW('Water Data'!I46)))</f>
        <v/>
      </c>
      <c r="CI52" s="262" t="str">
        <f ca="true">+IF(OFFSET('Water Data'!$I$28,0,10*ROW('Water Data'!I46))="","",OFFSET('Water Data'!$I$28,0,10*ROW('Water Data'!I46)))</f>
        <v/>
      </c>
      <c r="CJ52" s="262" t="str">
        <f ca="true">+IF(OFFSET('Water Data'!$I$29,0,10*ROW('Water Data'!I46))="","",OFFSET('Water Data'!$I$29,0,10*ROW('Water Data'!I46)))</f>
        <v/>
      </c>
      <c r="CK52" s="262" t="str">
        <f ca="true">+IF(OFFSET('Sanitation Data'!$D$28,0,10*ROW('Sanitation Data'!D46))="","",OFFSET('Sanitation Data'!$D$28,0,10*ROW('Sanitation Data'!D46)))</f>
        <v/>
      </c>
      <c r="CL52" s="262" t="str">
        <f ca="true">+IF(OFFSET('Sanitation Data'!$D$29,0,10*ROW('Sanitation Data'!D46))="","",OFFSET('Sanitation Data'!$D$29,0,10*ROW('Sanitation Data'!D46)))</f>
        <v/>
      </c>
      <c r="CM52" s="262" t="str">
        <f ca="true">+IF(OFFSET('Sanitation Data'!$D$30,0,10*ROW('Sanitation Data'!D46))="","",OFFSET('Sanitation Data'!$D$30,0,10*ROW('Sanitation Data'!D46)))</f>
        <v/>
      </c>
      <c r="CN52" s="262" t="str">
        <f ca="true">+IF(OFFSET('Sanitation Data'!$D$31,0,10*ROW('Sanitation Data'!D46))="","",OFFSET('Sanitation Data'!$D$31,0,10*ROW('Sanitation Data'!D46)))</f>
        <v/>
      </c>
      <c r="CO52" s="262" t="str">
        <f ca="true">+IF(OFFSET('Sanitation Data'!$D$32,0,10*ROW('Sanitation Data'!D46))="","",OFFSET('Sanitation Data'!$D$32,0,10*ROW('Sanitation Data'!D46)))</f>
        <v/>
      </c>
      <c r="CP52" s="262" t="str">
        <f ca="true">+IF(OFFSET('Sanitation Data'!$E$28,0,10*ROW('Sanitation Data'!E46))="","",OFFSET('Sanitation Data'!$E$28,0,10*ROW('Sanitation Data'!E46)))</f>
        <v/>
      </c>
      <c r="CQ52" s="262" t="str">
        <f ca="true">+IF(OFFSET('Sanitation Data'!$E$29,0,10*ROW('Sanitation Data'!E46))="","",OFFSET('Sanitation Data'!$E$29,0,10*ROW('Sanitation Data'!E46)))</f>
        <v/>
      </c>
      <c r="CR52" s="262" t="str">
        <f ca="true">+IF(OFFSET('Sanitation Data'!$E$30,0,10*ROW('Sanitation Data'!E46))="","",OFFSET('Sanitation Data'!$E$30,0,10*ROW('Sanitation Data'!E46)))</f>
        <v/>
      </c>
      <c r="CS52" s="262" t="str">
        <f ca="true">+IF(OFFSET('Sanitation Data'!$E$31,0,10*ROW('Sanitation Data'!E46))="","",OFFSET('Sanitation Data'!$E$31,0,10*ROW('Sanitation Data'!E46)))</f>
        <v/>
      </c>
      <c r="CT52" s="262" t="str">
        <f ca="true">+IF(OFFSET('Sanitation Data'!$E$32,0,10*ROW('Sanitation Data'!E46))="","",OFFSET('Sanitation Data'!$E$32,0,10*ROW('Sanitation Data'!E46)))</f>
        <v/>
      </c>
      <c r="CU52" s="262" t="str">
        <f ca="true">+IF(OFFSET('Sanitation Data'!$F$28,0,10*ROW('Sanitation Data'!F46))="","",OFFSET('Sanitation Data'!$F$28,0,10*ROW('Sanitation Data'!F46)))</f>
        <v/>
      </c>
      <c r="CV52" s="262" t="str">
        <f ca="true">+IF(OFFSET('Sanitation Data'!$F$29,0,10*ROW('Sanitation Data'!F46))="","",OFFSET('Sanitation Data'!$F$29,0,10*ROW('Sanitation Data'!F46)))</f>
        <v/>
      </c>
      <c r="CW52" s="262" t="str">
        <f ca="true">+IF(OFFSET('Sanitation Data'!$F$30,0,10*ROW('Sanitation Data'!F46))="","",OFFSET('Sanitation Data'!$F$30,0,10*ROW('Sanitation Data'!F46)))</f>
        <v/>
      </c>
      <c r="CX52" s="262" t="str">
        <f ca="true">+IF(OFFSET('Sanitation Data'!$F$31,0,10*ROW('Sanitation Data'!F46))="","",OFFSET('Sanitation Data'!$F$31,0,10*ROW('Sanitation Data'!F46)))</f>
        <v/>
      </c>
      <c r="CY52" s="262" t="str">
        <f ca="true">+IF(OFFSET('Sanitation Data'!$F$32,0,10*ROW('Sanitation Data'!F46))="","",OFFSET('Sanitation Data'!$F$32,0,10*ROW('Sanitation Data'!F46)))</f>
        <v/>
      </c>
      <c r="CZ52" s="262" t="str">
        <f ca="true">+IF(OFFSET('Sanitation Data'!$G$28,0,10*ROW('Sanitation Data'!G46))="","",OFFSET('Sanitation Data'!$G$28,0,10*ROW('Sanitation Data'!G46)))</f>
        <v/>
      </c>
      <c r="DA52" s="262" t="str">
        <f ca="true">+IF(OFFSET('Sanitation Data'!$G$29,0,10*ROW('Sanitation Data'!G46))="","",OFFSET('Sanitation Data'!$G$29,0,10*ROW('Sanitation Data'!G46)))</f>
        <v/>
      </c>
      <c r="DB52" s="262" t="str">
        <f ca="true">+IF(OFFSET('Sanitation Data'!$G$30,0,10*ROW('Sanitation Data'!G46))="","",OFFSET('Sanitation Data'!$G$30,0,10*ROW('Sanitation Data'!G46)))</f>
        <v/>
      </c>
      <c r="DC52" s="262" t="str">
        <f ca="true">+IF(OFFSET('Sanitation Data'!$G$31,0,10*ROW('Sanitation Data'!G46))="","",OFFSET('Sanitation Data'!$G$31,0,10*ROW('Sanitation Data'!G46)))</f>
        <v/>
      </c>
      <c r="DD52" s="262" t="str">
        <f ca="true">+IF(OFFSET('Sanitation Data'!$G$32,0,10*ROW('Sanitation Data'!G46))="","",OFFSET('Sanitation Data'!$G$32,0,10*ROW('Sanitation Data'!G46)))</f>
        <v/>
      </c>
      <c r="DE52" s="262" t="str">
        <f ca="true">+IF(OFFSET('Sanitation Data'!$H$28,0,10*ROW('Sanitation Data'!H46))="","",OFFSET('Sanitation Data'!$H$28,0,10*ROW('Sanitation Data'!H46)))</f>
        <v/>
      </c>
      <c r="DF52" s="262" t="str">
        <f ca="true">+IF(OFFSET('Sanitation Data'!$H$29,0,10*ROW('Sanitation Data'!H46))="","",OFFSET('Sanitation Data'!$H$29,0,10*ROW('Sanitation Data'!H46)))</f>
        <v/>
      </c>
      <c r="DG52" s="262" t="str">
        <f ca="true">+IF(OFFSET('Sanitation Data'!$H$30,0,10*ROW('Sanitation Data'!H46))="","",OFFSET('Sanitation Data'!$H$30,0,10*ROW('Sanitation Data'!H46)))</f>
        <v/>
      </c>
      <c r="DH52" s="262" t="str">
        <f ca="true">+IF(OFFSET('Sanitation Data'!$H$31,0,10*ROW('Sanitation Data'!H46))="","",OFFSET('Sanitation Data'!$H$31,0,10*ROW('Sanitation Data'!H46)))</f>
        <v/>
      </c>
      <c r="DI52" s="262" t="str">
        <f ca="true">+IF(OFFSET('Sanitation Data'!$H$32,0,10*ROW('Sanitation Data'!H46))="","",OFFSET('Sanitation Data'!$H$32,0,10*ROW('Sanitation Data'!H46)))</f>
        <v/>
      </c>
      <c r="DJ52" s="262" t="str">
        <f ca="true">+IF(OFFSET('Sanitation Data'!$I$28,0,10*ROW('Sanitation Data'!I46))="","",OFFSET('Sanitation Data'!$I$28,0,10*ROW('Sanitation Data'!I46)))</f>
        <v/>
      </c>
      <c r="DK52" s="262" t="str">
        <f ca="true">+IF(OFFSET('Sanitation Data'!$I$29,0,10*ROW('Sanitation Data'!I46))="","",OFFSET('Sanitation Data'!$I$29,0,10*ROW('Sanitation Data'!I46)))</f>
        <v/>
      </c>
      <c r="DL52" s="262" t="str">
        <f ca="true">+IF(OFFSET('Sanitation Data'!$I$30,0,10*ROW('Sanitation Data'!I46))="","",OFFSET('Sanitation Data'!$I$30,0,10*ROW('Sanitation Data'!I46)))</f>
        <v/>
      </c>
      <c r="DM52" s="262" t="str">
        <f ca="true">+IF(OFFSET('Sanitation Data'!$I$31,0,10*ROW('Sanitation Data'!I46))="","",OFFSET('Sanitation Data'!$I$31,0,10*ROW('Sanitation Data'!I46)))</f>
        <v/>
      </c>
      <c r="DN52" s="262" t="str">
        <f ca="true">+IF(OFFSET('Sanitation Data'!$I$32,0,10*ROW('Sanitation Data'!I46))="","",OFFSET('Sanitation Data'!$I$32,0,10*ROW('Sanitation Data'!I46)))</f>
        <v/>
      </c>
      <c r="DO52" s="262" t="str">
        <f ca="true">+IF(OFFSET('Hygiene Data'!$D$11,0,10*ROW('Hygiene Data'!D46))="","",OFFSET('Hygiene Data'!$D$11,0,10*ROW('Hygiene Data'!D46)))</f>
        <v/>
      </c>
      <c r="DP52" s="262" t="str">
        <f ca="true">+IF(OFFSET('Hygiene Data'!$D$12,0,10*ROW('Hygiene Data'!D46))="","",OFFSET('Hygiene Data'!$D$12,0,10*ROW('Hygiene Data'!D46)))</f>
        <v/>
      </c>
      <c r="DQ52" s="262" t="str">
        <f ca="true">+IF(OFFSET('Hygiene Data'!$D$13,0,10*ROW('Hygiene Data'!D46))="","",OFFSET('Hygiene Data'!$D$13,0,10*ROW('Hygiene Data'!D46)))</f>
        <v/>
      </c>
      <c r="DR52" s="262" t="str">
        <f ca="true">+IF(OFFSET('Hygiene Data'!$E$11,0,10*ROW('Hygiene Data'!E46))="","",OFFSET('Hygiene Data'!$E$11,0,10*ROW('Hygiene Data'!E46)))</f>
        <v/>
      </c>
      <c r="DS52" s="262" t="str">
        <f ca="true">+IF(OFFSET('Hygiene Data'!$E$12,0,10*ROW('Hygiene Data'!E46))="","",OFFSET('Hygiene Data'!$E$12,0,10*ROW('Hygiene Data'!E46)))</f>
        <v/>
      </c>
      <c r="DT52" s="262" t="str">
        <f ca="true">+IF(OFFSET('Hygiene Data'!$E$13,0,10*ROW('Hygiene Data'!E46))="","",OFFSET('Hygiene Data'!$E$13,0,10*ROW('Hygiene Data'!E46)))</f>
        <v/>
      </c>
      <c r="DU52" s="262" t="str">
        <f ca="true">+IF(OFFSET('Hygiene Data'!$F$11,0,10*ROW('Hygiene Data'!F46))="","",OFFSET('Hygiene Data'!$F$11,0,10*ROW('Hygiene Data'!F46)))</f>
        <v/>
      </c>
      <c r="DV52" s="262" t="str">
        <f ca="true">+IF(OFFSET('Hygiene Data'!$F$12,0,10*ROW('Hygiene Data'!F46))="","",OFFSET('Hygiene Data'!$F$12,0,10*ROW('Hygiene Data'!F46)))</f>
        <v/>
      </c>
      <c r="DW52" s="262" t="str">
        <f ca="true">+IF(OFFSET('Hygiene Data'!$F$13,0,10*ROW('Hygiene Data'!F46))="","",OFFSET('Hygiene Data'!$F$13,0,10*ROW('Hygiene Data'!F46)))</f>
        <v/>
      </c>
      <c r="DX52" s="262" t="str">
        <f ca="true">+IF(OFFSET('Hygiene Data'!$G$11,0,10*ROW('Hygiene Data'!G46))="","",OFFSET('Hygiene Data'!$G$11,0,10*ROW('Hygiene Data'!G46)))</f>
        <v/>
      </c>
      <c r="DY52" s="262" t="str">
        <f ca="true">+IF(OFFSET('Hygiene Data'!$G$12,0,10*ROW('Hygiene Data'!G46))="","",OFFSET('Hygiene Data'!$G$12,0,10*ROW('Hygiene Data'!G46)))</f>
        <v/>
      </c>
      <c r="DZ52" s="262" t="str">
        <f ca="true">+IF(OFFSET('Hygiene Data'!$G$13,0,10*ROW('Hygiene Data'!G46))="","",OFFSET('Hygiene Data'!$G$13,0,10*ROW('Hygiene Data'!G46)))</f>
        <v/>
      </c>
      <c r="EA52" s="262" t="str">
        <f ca="true">+IF(OFFSET('Hygiene Data'!$H$11,0,10*ROW('Hygiene Data'!H46))="","",OFFSET('Hygiene Data'!$H$11,0,10*ROW('Hygiene Data'!H46)))</f>
        <v/>
      </c>
      <c r="EB52" s="262" t="str">
        <f ca="true">+IF(OFFSET('Hygiene Data'!$H$12,0,10*ROW('Hygiene Data'!H46))="","",OFFSET('Hygiene Data'!$H$12,0,10*ROW('Hygiene Data'!H46)))</f>
        <v/>
      </c>
      <c r="EC52" s="262" t="str">
        <f ca="true">+IF(OFFSET('Hygiene Data'!$H$13,0,10*ROW('Hygiene Data'!H46))="","",OFFSET('Hygiene Data'!$H$13,0,10*ROW('Hygiene Data'!H46)))</f>
        <v/>
      </c>
      <c r="ED52" s="262" t="str">
        <f ca="true">+IF(OFFSET('Hygiene Data'!$I$11,0,10*ROW('Hygiene Data'!I46))="","",OFFSET('Hygiene Data'!$I$11,0,10*ROW('Hygiene Data'!I46)))</f>
        <v/>
      </c>
      <c r="EE52" s="262" t="str">
        <f ca="true">+IF(OFFSET('Hygiene Data'!$I$12,0,10*ROW('Hygiene Data'!I46))="","",OFFSET('Hygiene Data'!$I$12,0,10*ROW('Hygiene Data'!I46)))</f>
        <v/>
      </c>
      <c r="EF52" s="262"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18"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2"/>
      <c r="BS53" s="262" t="str">
        <f ca="true">+IF(OFFSET('Water Data'!$D$27,0,10*ROW('Water Data'!D47))="","",OFFSET('Water Data'!$D$27,0,10*ROW('Water Data'!D47)))</f>
        <v/>
      </c>
      <c r="BT53" s="262" t="str">
        <f ca="true">+IF(OFFSET('Water Data'!$D$28,0,10*ROW('Water Data'!D47))="","",OFFSET('Water Data'!$D$28,0,10*ROW('Water Data'!D47)))</f>
        <v/>
      </c>
      <c r="BU53" s="262" t="str">
        <f ca="true">+IF(OFFSET('Water Data'!$D$29,0,10*ROW('Water Data'!D47))="","",OFFSET('Water Data'!$D$29,0,10*ROW('Water Data'!D47)))</f>
        <v/>
      </c>
      <c r="BV53" s="262" t="str">
        <f ca="true">+IF(OFFSET('Water Data'!$E$27,0,10*ROW('Water Data'!E47))="","",OFFSET('Water Data'!$E$27,0,10*ROW('Water Data'!E47)))</f>
        <v/>
      </c>
      <c r="BW53" s="262" t="str">
        <f ca="true">+IF(OFFSET('Water Data'!$E$28,0,10*ROW('Water Data'!E47))="","",OFFSET('Water Data'!$E$28,0,10*ROW('Water Data'!E47)))</f>
        <v/>
      </c>
      <c r="BX53" s="262" t="str">
        <f ca="true">+IF(OFFSET('Water Data'!$E$29,0,10*ROW('Water Data'!E47))="","",OFFSET('Water Data'!$E$29,0,10*ROW('Water Data'!E47)))</f>
        <v/>
      </c>
      <c r="BY53" s="262" t="str">
        <f ca="true">+IF(OFFSET('Water Data'!$F$27,0,10*ROW('Water Data'!F47))="","",OFFSET('Water Data'!$F$27,0,10*ROW('Water Data'!F47)))</f>
        <v/>
      </c>
      <c r="BZ53" s="262" t="str">
        <f ca="true">+IF(OFFSET('Water Data'!$F$28,0,10*ROW('Water Data'!F47))="","",OFFSET('Water Data'!$F$28,0,10*ROW('Water Data'!F47)))</f>
        <v/>
      </c>
      <c r="CA53" s="262" t="str">
        <f ca="true">+IF(OFFSET('Water Data'!$F$29,0,10*ROW('Water Data'!F47))="","",OFFSET('Water Data'!$F$29,0,10*ROW('Water Data'!F47)))</f>
        <v/>
      </c>
      <c r="CB53" s="262" t="str">
        <f ca="true">+IF(OFFSET('Water Data'!$G$27,0,10*ROW('Water Data'!G47))="","",OFFSET('Water Data'!$G$27,0,10*ROW('Water Data'!G47)))</f>
        <v/>
      </c>
      <c r="CC53" s="262" t="str">
        <f ca="true">+IF(OFFSET('Water Data'!$G$28,0,10*ROW('Water Data'!G47))="","",OFFSET('Water Data'!$G$28,0,10*ROW('Water Data'!G47)))</f>
        <v/>
      </c>
      <c r="CD53" s="262" t="str">
        <f ca="true">+IF(OFFSET('Water Data'!$G$29,0,10*ROW('Water Data'!G47))="","",OFFSET('Water Data'!$G$29,0,10*ROW('Water Data'!G47)))</f>
        <v/>
      </c>
      <c r="CE53" s="262" t="str">
        <f ca="true">+IF(OFFSET('Water Data'!$H$27,0,10*ROW('Water Data'!H47))="","",OFFSET('Water Data'!$H$27,0,10*ROW('Water Data'!H47)))</f>
        <v/>
      </c>
      <c r="CF53" s="262" t="str">
        <f ca="true">+IF(OFFSET('Water Data'!$H$28,0,10*ROW('Water Data'!H47))="","",OFFSET('Water Data'!$H$28,0,10*ROW('Water Data'!H47)))</f>
        <v/>
      </c>
      <c r="CG53" s="262" t="str">
        <f ca="true">+IF(OFFSET('Water Data'!$H$29,0,10*ROW('Water Data'!H47))="","",OFFSET('Water Data'!$H$29,0,10*ROW('Water Data'!H47)))</f>
        <v/>
      </c>
      <c r="CH53" s="262" t="str">
        <f ca="true">+IF(OFFSET('Water Data'!$I$27,0,10*ROW('Water Data'!I47))="","",OFFSET('Water Data'!$I$27,0,10*ROW('Water Data'!I47)))</f>
        <v/>
      </c>
      <c r="CI53" s="262" t="str">
        <f ca="true">+IF(OFFSET('Water Data'!$I$28,0,10*ROW('Water Data'!I47))="","",OFFSET('Water Data'!$I$28,0,10*ROW('Water Data'!I47)))</f>
        <v/>
      </c>
      <c r="CJ53" s="262" t="str">
        <f ca="true">+IF(OFFSET('Water Data'!$I$29,0,10*ROW('Water Data'!I47))="","",OFFSET('Water Data'!$I$29,0,10*ROW('Water Data'!I47)))</f>
        <v/>
      </c>
      <c r="CK53" s="262" t="str">
        <f ca="true">+IF(OFFSET('Sanitation Data'!$D$28,0,10*ROW('Sanitation Data'!D47))="","",OFFSET('Sanitation Data'!$D$28,0,10*ROW('Sanitation Data'!D47)))</f>
        <v/>
      </c>
      <c r="CL53" s="262" t="str">
        <f ca="true">+IF(OFFSET('Sanitation Data'!$D$29,0,10*ROW('Sanitation Data'!D47))="","",OFFSET('Sanitation Data'!$D$29,0,10*ROW('Sanitation Data'!D47)))</f>
        <v/>
      </c>
      <c r="CM53" s="262" t="str">
        <f ca="true">+IF(OFFSET('Sanitation Data'!$D$30,0,10*ROW('Sanitation Data'!D47))="","",OFFSET('Sanitation Data'!$D$30,0,10*ROW('Sanitation Data'!D47)))</f>
        <v/>
      </c>
      <c r="CN53" s="262" t="str">
        <f ca="true">+IF(OFFSET('Sanitation Data'!$D$31,0,10*ROW('Sanitation Data'!D47))="","",OFFSET('Sanitation Data'!$D$31,0,10*ROW('Sanitation Data'!D47)))</f>
        <v/>
      </c>
      <c r="CO53" s="262" t="str">
        <f ca="true">+IF(OFFSET('Sanitation Data'!$D$32,0,10*ROW('Sanitation Data'!D47))="","",OFFSET('Sanitation Data'!$D$32,0,10*ROW('Sanitation Data'!D47)))</f>
        <v/>
      </c>
      <c r="CP53" s="262" t="str">
        <f ca="true">+IF(OFFSET('Sanitation Data'!$E$28,0,10*ROW('Sanitation Data'!E47))="","",OFFSET('Sanitation Data'!$E$28,0,10*ROW('Sanitation Data'!E47)))</f>
        <v/>
      </c>
      <c r="CQ53" s="262" t="str">
        <f ca="true">+IF(OFFSET('Sanitation Data'!$E$29,0,10*ROW('Sanitation Data'!E47))="","",OFFSET('Sanitation Data'!$E$29,0,10*ROW('Sanitation Data'!E47)))</f>
        <v/>
      </c>
      <c r="CR53" s="262" t="str">
        <f ca="true">+IF(OFFSET('Sanitation Data'!$E$30,0,10*ROW('Sanitation Data'!E47))="","",OFFSET('Sanitation Data'!$E$30,0,10*ROW('Sanitation Data'!E47)))</f>
        <v/>
      </c>
      <c r="CS53" s="262" t="str">
        <f ca="true">+IF(OFFSET('Sanitation Data'!$E$31,0,10*ROW('Sanitation Data'!E47))="","",OFFSET('Sanitation Data'!$E$31,0,10*ROW('Sanitation Data'!E47)))</f>
        <v/>
      </c>
      <c r="CT53" s="262" t="str">
        <f ca="true">+IF(OFFSET('Sanitation Data'!$E$32,0,10*ROW('Sanitation Data'!E47))="","",OFFSET('Sanitation Data'!$E$32,0,10*ROW('Sanitation Data'!E47)))</f>
        <v/>
      </c>
      <c r="CU53" s="262" t="str">
        <f ca="true">+IF(OFFSET('Sanitation Data'!$F$28,0,10*ROW('Sanitation Data'!F47))="","",OFFSET('Sanitation Data'!$F$28,0,10*ROW('Sanitation Data'!F47)))</f>
        <v/>
      </c>
      <c r="CV53" s="262" t="str">
        <f ca="true">+IF(OFFSET('Sanitation Data'!$F$29,0,10*ROW('Sanitation Data'!F47))="","",OFFSET('Sanitation Data'!$F$29,0,10*ROW('Sanitation Data'!F47)))</f>
        <v/>
      </c>
      <c r="CW53" s="262" t="str">
        <f ca="true">+IF(OFFSET('Sanitation Data'!$F$30,0,10*ROW('Sanitation Data'!F47))="","",OFFSET('Sanitation Data'!$F$30,0,10*ROW('Sanitation Data'!F47)))</f>
        <v/>
      </c>
      <c r="CX53" s="262" t="str">
        <f ca="true">+IF(OFFSET('Sanitation Data'!$F$31,0,10*ROW('Sanitation Data'!F47))="","",OFFSET('Sanitation Data'!$F$31,0,10*ROW('Sanitation Data'!F47)))</f>
        <v/>
      </c>
      <c r="CY53" s="262" t="str">
        <f ca="true">+IF(OFFSET('Sanitation Data'!$F$32,0,10*ROW('Sanitation Data'!F47))="","",OFFSET('Sanitation Data'!$F$32,0,10*ROW('Sanitation Data'!F47)))</f>
        <v/>
      </c>
      <c r="CZ53" s="262" t="str">
        <f ca="true">+IF(OFFSET('Sanitation Data'!$G$28,0,10*ROW('Sanitation Data'!G47))="","",OFFSET('Sanitation Data'!$G$28,0,10*ROW('Sanitation Data'!G47)))</f>
        <v/>
      </c>
      <c r="DA53" s="262" t="str">
        <f ca="true">+IF(OFFSET('Sanitation Data'!$G$29,0,10*ROW('Sanitation Data'!G47))="","",OFFSET('Sanitation Data'!$G$29,0,10*ROW('Sanitation Data'!G47)))</f>
        <v/>
      </c>
      <c r="DB53" s="262" t="str">
        <f ca="true">+IF(OFFSET('Sanitation Data'!$G$30,0,10*ROW('Sanitation Data'!G47))="","",OFFSET('Sanitation Data'!$G$30,0,10*ROW('Sanitation Data'!G47)))</f>
        <v/>
      </c>
      <c r="DC53" s="262" t="str">
        <f ca="true">+IF(OFFSET('Sanitation Data'!$G$31,0,10*ROW('Sanitation Data'!G47))="","",OFFSET('Sanitation Data'!$G$31,0,10*ROW('Sanitation Data'!G47)))</f>
        <v/>
      </c>
      <c r="DD53" s="262" t="str">
        <f ca="true">+IF(OFFSET('Sanitation Data'!$G$32,0,10*ROW('Sanitation Data'!G47))="","",OFFSET('Sanitation Data'!$G$32,0,10*ROW('Sanitation Data'!G47)))</f>
        <v/>
      </c>
      <c r="DE53" s="262" t="str">
        <f ca="true">+IF(OFFSET('Sanitation Data'!$H$28,0,10*ROW('Sanitation Data'!H47))="","",OFFSET('Sanitation Data'!$H$28,0,10*ROW('Sanitation Data'!H47)))</f>
        <v/>
      </c>
      <c r="DF53" s="262" t="str">
        <f ca="true">+IF(OFFSET('Sanitation Data'!$H$29,0,10*ROW('Sanitation Data'!H47))="","",OFFSET('Sanitation Data'!$H$29,0,10*ROW('Sanitation Data'!H47)))</f>
        <v/>
      </c>
      <c r="DG53" s="262" t="str">
        <f ca="true">+IF(OFFSET('Sanitation Data'!$H$30,0,10*ROW('Sanitation Data'!H47))="","",OFFSET('Sanitation Data'!$H$30,0,10*ROW('Sanitation Data'!H47)))</f>
        <v/>
      </c>
      <c r="DH53" s="262" t="str">
        <f ca="true">+IF(OFFSET('Sanitation Data'!$H$31,0,10*ROW('Sanitation Data'!H47))="","",OFFSET('Sanitation Data'!$H$31,0,10*ROW('Sanitation Data'!H47)))</f>
        <v/>
      </c>
      <c r="DI53" s="262" t="str">
        <f ca="true">+IF(OFFSET('Sanitation Data'!$H$32,0,10*ROW('Sanitation Data'!H47))="","",OFFSET('Sanitation Data'!$H$32,0,10*ROW('Sanitation Data'!H47)))</f>
        <v/>
      </c>
      <c r="DJ53" s="262" t="str">
        <f ca="true">+IF(OFFSET('Sanitation Data'!$I$28,0,10*ROW('Sanitation Data'!I47))="","",OFFSET('Sanitation Data'!$I$28,0,10*ROW('Sanitation Data'!I47)))</f>
        <v/>
      </c>
      <c r="DK53" s="262" t="str">
        <f ca="true">+IF(OFFSET('Sanitation Data'!$I$29,0,10*ROW('Sanitation Data'!I47))="","",OFFSET('Sanitation Data'!$I$29,0,10*ROW('Sanitation Data'!I47)))</f>
        <v/>
      </c>
      <c r="DL53" s="262" t="str">
        <f ca="true">+IF(OFFSET('Sanitation Data'!$I$30,0,10*ROW('Sanitation Data'!I47))="","",OFFSET('Sanitation Data'!$I$30,0,10*ROW('Sanitation Data'!I47)))</f>
        <v/>
      </c>
      <c r="DM53" s="262" t="str">
        <f ca="true">+IF(OFFSET('Sanitation Data'!$I$31,0,10*ROW('Sanitation Data'!I47))="","",OFFSET('Sanitation Data'!$I$31,0,10*ROW('Sanitation Data'!I47)))</f>
        <v/>
      </c>
      <c r="DN53" s="262" t="str">
        <f ca="true">+IF(OFFSET('Sanitation Data'!$I$32,0,10*ROW('Sanitation Data'!I47))="","",OFFSET('Sanitation Data'!$I$32,0,10*ROW('Sanitation Data'!I47)))</f>
        <v/>
      </c>
      <c r="DO53" s="262" t="str">
        <f ca="true">+IF(OFFSET('Hygiene Data'!$D$11,0,10*ROW('Hygiene Data'!D47))="","",OFFSET('Hygiene Data'!$D$11,0,10*ROW('Hygiene Data'!D47)))</f>
        <v/>
      </c>
      <c r="DP53" s="262" t="str">
        <f ca="true">+IF(OFFSET('Hygiene Data'!$D$12,0,10*ROW('Hygiene Data'!D47))="","",OFFSET('Hygiene Data'!$D$12,0,10*ROW('Hygiene Data'!D47)))</f>
        <v/>
      </c>
      <c r="DQ53" s="262" t="str">
        <f ca="true">+IF(OFFSET('Hygiene Data'!$D$13,0,10*ROW('Hygiene Data'!D47))="","",OFFSET('Hygiene Data'!$D$13,0,10*ROW('Hygiene Data'!D47)))</f>
        <v/>
      </c>
      <c r="DR53" s="262" t="str">
        <f ca="true">+IF(OFFSET('Hygiene Data'!$E$11,0,10*ROW('Hygiene Data'!E47))="","",OFFSET('Hygiene Data'!$E$11,0,10*ROW('Hygiene Data'!E47)))</f>
        <v/>
      </c>
      <c r="DS53" s="262" t="str">
        <f ca="true">+IF(OFFSET('Hygiene Data'!$E$12,0,10*ROW('Hygiene Data'!E47))="","",OFFSET('Hygiene Data'!$E$12,0,10*ROW('Hygiene Data'!E47)))</f>
        <v/>
      </c>
      <c r="DT53" s="262" t="str">
        <f ca="true">+IF(OFFSET('Hygiene Data'!$E$13,0,10*ROW('Hygiene Data'!E47))="","",OFFSET('Hygiene Data'!$E$13,0,10*ROW('Hygiene Data'!E47)))</f>
        <v/>
      </c>
      <c r="DU53" s="262" t="str">
        <f ca="true">+IF(OFFSET('Hygiene Data'!$F$11,0,10*ROW('Hygiene Data'!F47))="","",OFFSET('Hygiene Data'!$F$11,0,10*ROW('Hygiene Data'!F47)))</f>
        <v/>
      </c>
      <c r="DV53" s="262" t="str">
        <f ca="true">+IF(OFFSET('Hygiene Data'!$F$12,0,10*ROW('Hygiene Data'!F47))="","",OFFSET('Hygiene Data'!$F$12,0,10*ROW('Hygiene Data'!F47)))</f>
        <v/>
      </c>
      <c r="DW53" s="262" t="str">
        <f ca="true">+IF(OFFSET('Hygiene Data'!$F$13,0,10*ROW('Hygiene Data'!F47))="","",OFFSET('Hygiene Data'!$F$13,0,10*ROW('Hygiene Data'!F47)))</f>
        <v/>
      </c>
      <c r="DX53" s="262" t="str">
        <f ca="true">+IF(OFFSET('Hygiene Data'!$G$11,0,10*ROW('Hygiene Data'!G47))="","",OFFSET('Hygiene Data'!$G$11,0,10*ROW('Hygiene Data'!G47)))</f>
        <v/>
      </c>
      <c r="DY53" s="262" t="str">
        <f ca="true">+IF(OFFSET('Hygiene Data'!$G$12,0,10*ROW('Hygiene Data'!G47))="","",OFFSET('Hygiene Data'!$G$12,0,10*ROW('Hygiene Data'!G47)))</f>
        <v/>
      </c>
      <c r="DZ53" s="262" t="str">
        <f ca="true">+IF(OFFSET('Hygiene Data'!$G$13,0,10*ROW('Hygiene Data'!G47))="","",OFFSET('Hygiene Data'!$G$13,0,10*ROW('Hygiene Data'!G47)))</f>
        <v/>
      </c>
      <c r="EA53" s="262" t="str">
        <f ca="true">+IF(OFFSET('Hygiene Data'!$H$11,0,10*ROW('Hygiene Data'!H47))="","",OFFSET('Hygiene Data'!$H$11,0,10*ROW('Hygiene Data'!H47)))</f>
        <v/>
      </c>
      <c r="EB53" s="262" t="str">
        <f ca="true">+IF(OFFSET('Hygiene Data'!$H$12,0,10*ROW('Hygiene Data'!H47))="","",OFFSET('Hygiene Data'!$H$12,0,10*ROW('Hygiene Data'!H47)))</f>
        <v/>
      </c>
      <c r="EC53" s="262" t="str">
        <f ca="true">+IF(OFFSET('Hygiene Data'!$H$13,0,10*ROW('Hygiene Data'!H47))="","",OFFSET('Hygiene Data'!$H$13,0,10*ROW('Hygiene Data'!H47)))</f>
        <v/>
      </c>
      <c r="ED53" s="262" t="str">
        <f ca="true">+IF(OFFSET('Hygiene Data'!$I$11,0,10*ROW('Hygiene Data'!I47))="","",OFFSET('Hygiene Data'!$I$11,0,10*ROW('Hygiene Data'!I47)))</f>
        <v/>
      </c>
      <c r="EE53" s="262" t="str">
        <f ca="true">+IF(OFFSET('Hygiene Data'!$I$12,0,10*ROW('Hygiene Data'!I47))="","",OFFSET('Hygiene Data'!$I$12,0,10*ROW('Hygiene Data'!I47)))</f>
        <v/>
      </c>
      <c r="EF53" s="262"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18"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2"/>
      <c r="BS54" s="262" t="str">
        <f ca="true">+IF(OFFSET('Water Data'!$D$27,0,10*ROW('Water Data'!D48))="","",OFFSET('Water Data'!$D$27,0,10*ROW('Water Data'!D48)))</f>
        <v/>
      </c>
      <c r="BT54" s="262" t="str">
        <f ca="true">+IF(OFFSET('Water Data'!$D$28,0,10*ROW('Water Data'!D48))="","",OFFSET('Water Data'!$D$28,0,10*ROW('Water Data'!D48)))</f>
        <v/>
      </c>
      <c r="BU54" s="262" t="str">
        <f ca="true">+IF(OFFSET('Water Data'!$D$29,0,10*ROW('Water Data'!D48))="","",OFFSET('Water Data'!$D$29,0,10*ROW('Water Data'!D48)))</f>
        <v/>
      </c>
      <c r="BV54" s="262" t="str">
        <f ca="true">+IF(OFFSET('Water Data'!$E$27,0,10*ROW('Water Data'!E48))="","",OFFSET('Water Data'!$E$27,0,10*ROW('Water Data'!E48)))</f>
        <v/>
      </c>
      <c r="BW54" s="262" t="str">
        <f ca="true">+IF(OFFSET('Water Data'!$E$28,0,10*ROW('Water Data'!E48))="","",OFFSET('Water Data'!$E$28,0,10*ROW('Water Data'!E48)))</f>
        <v/>
      </c>
      <c r="BX54" s="262" t="str">
        <f ca="true">+IF(OFFSET('Water Data'!$E$29,0,10*ROW('Water Data'!E48))="","",OFFSET('Water Data'!$E$29,0,10*ROW('Water Data'!E48)))</f>
        <v/>
      </c>
      <c r="BY54" s="262" t="str">
        <f ca="true">+IF(OFFSET('Water Data'!$F$27,0,10*ROW('Water Data'!F48))="","",OFFSET('Water Data'!$F$27,0,10*ROW('Water Data'!F48)))</f>
        <v/>
      </c>
      <c r="BZ54" s="262" t="str">
        <f ca="true">+IF(OFFSET('Water Data'!$F$28,0,10*ROW('Water Data'!F48))="","",OFFSET('Water Data'!$F$28,0,10*ROW('Water Data'!F48)))</f>
        <v/>
      </c>
      <c r="CA54" s="262" t="str">
        <f ca="true">+IF(OFFSET('Water Data'!$F$29,0,10*ROW('Water Data'!F48))="","",OFFSET('Water Data'!$F$29,0,10*ROW('Water Data'!F48)))</f>
        <v/>
      </c>
      <c r="CB54" s="262" t="str">
        <f ca="true">+IF(OFFSET('Water Data'!$G$27,0,10*ROW('Water Data'!G48))="","",OFFSET('Water Data'!$G$27,0,10*ROW('Water Data'!G48)))</f>
        <v/>
      </c>
      <c r="CC54" s="262" t="str">
        <f ca="true">+IF(OFFSET('Water Data'!$G$28,0,10*ROW('Water Data'!G48))="","",OFFSET('Water Data'!$G$28,0,10*ROW('Water Data'!G48)))</f>
        <v/>
      </c>
      <c r="CD54" s="262" t="str">
        <f ca="true">+IF(OFFSET('Water Data'!$G$29,0,10*ROW('Water Data'!G48))="","",OFFSET('Water Data'!$G$29,0,10*ROW('Water Data'!G48)))</f>
        <v/>
      </c>
      <c r="CE54" s="262" t="str">
        <f ca="true">+IF(OFFSET('Water Data'!$H$27,0,10*ROW('Water Data'!H48))="","",OFFSET('Water Data'!$H$27,0,10*ROW('Water Data'!H48)))</f>
        <v/>
      </c>
      <c r="CF54" s="262" t="str">
        <f ca="true">+IF(OFFSET('Water Data'!$H$28,0,10*ROW('Water Data'!H48))="","",OFFSET('Water Data'!$H$28,0,10*ROW('Water Data'!H48)))</f>
        <v/>
      </c>
      <c r="CG54" s="262" t="str">
        <f ca="true">+IF(OFFSET('Water Data'!$H$29,0,10*ROW('Water Data'!H48))="","",OFFSET('Water Data'!$H$29,0,10*ROW('Water Data'!H48)))</f>
        <v/>
      </c>
      <c r="CH54" s="262" t="str">
        <f ca="true">+IF(OFFSET('Water Data'!$I$27,0,10*ROW('Water Data'!I48))="","",OFFSET('Water Data'!$I$27,0,10*ROW('Water Data'!I48)))</f>
        <v/>
      </c>
      <c r="CI54" s="262" t="str">
        <f ca="true">+IF(OFFSET('Water Data'!$I$28,0,10*ROW('Water Data'!I48))="","",OFFSET('Water Data'!$I$28,0,10*ROW('Water Data'!I48)))</f>
        <v/>
      </c>
      <c r="CJ54" s="262" t="str">
        <f ca="true">+IF(OFFSET('Water Data'!$I$29,0,10*ROW('Water Data'!I48))="","",OFFSET('Water Data'!$I$29,0,10*ROW('Water Data'!I48)))</f>
        <v/>
      </c>
      <c r="CK54" s="262" t="str">
        <f ca="true">+IF(OFFSET('Sanitation Data'!$D$28,0,10*ROW('Sanitation Data'!D48))="","",OFFSET('Sanitation Data'!$D$28,0,10*ROW('Sanitation Data'!D48)))</f>
        <v/>
      </c>
      <c r="CL54" s="262" t="str">
        <f ca="true">+IF(OFFSET('Sanitation Data'!$D$29,0,10*ROW('Sanitation Data'!D48))="","",OFFSET('Sanitation Data'!$D$29,0,10*ROW('Sanitation Data'!D48)))</f>
        <v/>
      </c>
      <c r="CM54" s="262" t="str">
        <f ca="true">+IF(OFFSET('Sanitation Data'!$D$30,0,10*ROW('Sanitation Data'!D48))="","",OFFSET('Sanitation Data'!$D$30,0,10*ROW('Sanitation Data'!D48)))</f>
        <v/>
      </c>
      <c r="CN54" s="262" t="str">
        <f ca="true">+IF(OFFSET('Sanitation Data'!$D$31,0,10*ROW('Sanitation Data'!D48))="","",OFFSET('Sanitation Data'!$D$31,0,10*ROW('Sanitation Data'!D48)))</f>
        <v/>
      </c>
      <c r="CO54" s="262" t="str">
        <f ca="true">+IF(OFFSET('Sanitation Data'!$D$32,0,10*ROW('Sanitation Data'!D48))="","",OFFSET('Sanitation Data'!$D$32,0,10*ROW('Sanitation Data'!D48)))</f>
        <v/>
      </c>
      <c r="CP54" s="262" t="str">
        <f ca="true">+IF(OFFSET('Sanitation Data'!$E$28,0,10*ROW('Sanitation Data'!E48))="","",OFFSET('Sanitation Data'!$E$28,0,10*ROW('Sanitation Data'!E48)))</f>
        <v/>
      </c>
      <c r="CQ54" s="262" t="str">
        <f ca="true">+IF(OFFSET('Sanitation Data'!$E$29,0,10*ROW('Sanitation Data'!E48))="","",OFFSET('Sanitation Data'!$E$29,0,10*ROW('Sanitation Data'!E48)))</f>
        <v/>
      </c>
      <c r="CR54" s="262" t="str">
        <f ca="true">+IF(OFFSET('Sanitation Data'!$E$30,0,10*ROW('Sanitation Data'!E48))="","",OFFSET('Sanitation Data'!$E$30,0,10*ROW('Sanitation Data'!E48)))</f>
        <v/>
      </c>
      <c r="CS54" s="262" t="str">
        <f ca="true">+IF(OFFSET('Sanitation Data'!$E$31,0,10*ROW('Sanitation Data'!E48))="","",OFFSET('Sanitation Data'!$E$31,0,10*ROW('Sanitation Data'!E48)))</f>
        <v/>
      </c>
      <c r="CT54" s="262" t="str">
        <f ca="true">+IF(OFFSET('Sanitation Data'!$E$32,0,10*ROW('Sanitation Data'!E48))="","",OFFSET('Sanitation Data'!$E$32,0,10*ROW('Sanitation Data'!E48)))</f>
        <v/>
      </c>
      <c r="CU54" s="262" t="str">
        <f ca="true">+IF(OFFSET('Sanitation Data'!$F$28,0,10*ROW('Sanitation Data'!F48))="","",OFFSET('Sanitation Data'!$F$28,0,10*ROW('Sanitation Data'!F48)))</f>
        <v/>
      </c>
      <c r="CV54" s="262" t="str">
        <f ca="true">+IF(OFFSET('Sanitation Data'!$F$29,0,10*ROW('Sanitation Data'!F48))="","",OFFSET('Sanitation Data'!$F$29,0,10*ROW('Sanitation Data'!F48)))</f>
        <v/>
      </c>
      <c r="CW54" s="262" t="str">
        <f ca="true">+IF(OFFSET('Sanitation Data'!$F$30,0,10*ROW('Sanitation Data'!F48))="","",OFFSET('Sanitation Data'!$F$30,0,10*ROW('Sanitation Data'!F48)))</f>
        <v/>
      </c>
      <c r="CX54" s="262" t="str">
        <f ca="true">+IF(OFFSET('Sanitation Data'!$F$31,0,10*ROW('Sanitation Data'!F48))="","",OFFSET('Sanitation Data'!$F$31,0,10*ROW('Sanitation Data'!F48)))</f>
        <v/>
      </c>
      <c r="CY54" s="262" t="str">
        <f ca="true">+IF(OFFSET('Sanitation Data'!$F$32,0,10*ROW('Sanitation Data'!F48))="","",OFFSET('Sanitation Data'!$F$32,0,10*ROW('Sanitation Data'!F48)))</f>
        <v/>
      </c>
      <c r="CZ54" s="262" t="str">
        <f ca="true">+IF(OFFSET('Sanitation Data'!$G$28,0,10*ROW('Sanitation Data'!G48))="","",OFFSET('Sanitation Data'!$G$28,0,10*ROW('Sanitation Data'!G48)))</f>
        <v/>
      </c>
      <c r="DA54" s="262" t="str">
        <f ca="true">+IF(OFFSET('Sanitation Data'!$G$29,0,10*ROW('Sanitation Data'!G48))="","",OFFSET('Sanitation Data'!$G$29,0,10*ROW('Sanitation Data'!G48)))</f>
        <v/>
      </c>
      <c r="DB54" s="262" t="str">
        <f ca="true">+IF(OFFSET('Sanitation Data'!$G$30,0,10*ROW('Sanitation Data'!G48))="","",OFFSET('Sanitation Data'!$G$30,0,10*ROW('Sanitation Data'!G48)))</f>
        <v/>
      </c>
      <c r="DC54" s="262" t="str">
        <f ca="true">+IF(OFFSET('Sanitation Data'!$G$31,0,10*ROW('Sanitation Data'!G48))="","",OFFSET('Sanitation Data'!$G$31,0,10*ROW('Sanitation Data'!G48)))</f>
        <v/>
      </c>
      <c r="DD54" s="262" t="str">
        <f ca="true">+IF(OFFSET('Sanitation Data'!$G$32,0,10*ROW('Sanitation Data'!G48))="","",OFFSET('Sanitation Data'!$G$32,0,10*ROW('Sanitation Data'!G48)))</f>
        <v/>
      </c>
      <c r="DE54" s="262" t="str">
        <f ca="true">+IF(OFFSET('Sanitation Data'!$H$28,0,10*ROW('Sanitation Data'!H48))="","",OFFSET('Sanitation Data'!$H$28,0,10*ROW('Sanitation Data'!H48)))</f>
        <v/>
      </c>
      <c r="DF54" s="262" t="str">
        <f ca="true">+IF(OFFSET('Sanitation Data'!$H$29,0,10*ROW('Sanitation Data'!H48))="","",OFFSET('Sanitation Data'!$H$29,0,10*ROW('Sanitation Data'!H48)))</f>
        <v/>
      </c>
      <c r="DG54" s="262" t="str">
        <f ca="true">+IF(OFFSET('Sanitation Data'!$H$30,0,10*ROW('Sanitation Data'!H48))="","",OFFSET('Sanitation Data'!$H$30,0,10*ROW('Sanitation Data'!H48)))</f>
        <v/>
      </c>
      <c r="DH54" s="262" t="str">
        <f ca="true">+IF(OFFSET('Sanitation Data'!$H$31,0,10*ROW('Sanitation Data'!H48))="","",OFFSET('Sanitation Data'!$H$31,0,10*ROW('Sanitation Data'!H48)))</f>
        <v/>
      </c>
      <c r="DI54" s="262" t="str">
        <f ca="true">+IF(OFFSET('Sanitation Data'!$H$32,0,10*ROW('Sanitation Data'!H48))="","",OFFSET('Sanitation Data'!$H$32,0,10*ROW('Sanitation Data'!H48)))</f>
        <v/>
      </c>
      <c r="DJ54" s="262" t="str">
        <f ca="true">+IF(OFFSET('Sanitation Data'!$I$28,0,10*ROW('Sanitation Data'!I48))="","",OFFSET('Sanitation Data'!$I$28,0,10*ROW('Sanitation Data'!I48)))</f>
        <v/>
      </c>
      <c r="DK54" s="262" t="str">
        <f ca="true">+IF(OFFSET('Sanitation Data'!$I$29,0,10*ROW('Sanitation Data'!I48))="","",OFFSET('Sanitation Data'!$I$29,0,10*ROW('Sanitation Data'!I48)))</f>
        <v/>
      </c>
      <c r="DL54" s="262" t="str">
        <f ca="true">+IF(OFFSET('Sanitation Data'!$I$30,0,10*ROW('Sanitation Data'!I48))="","",OFFSET('Sanitation Data'!$I$30,0,10*ROW('Sanitation Data'!I48)))</f>
        <v/>
      </c>
      <c r="DM54" s="262" t="str">
        <f ca="true">+IF(OFFSET('Sanitation Data'!$I$31,0,10*ROW('Sanitation Data'!I48))="","",OFFSET('Sanitation Data'!$I$31,0,10*ROW('Sanitation Data'!I48)))</f>
        <v/>
      </c>
      <c r="DN54" s="262" t="str">
        <f ca="true">+IF(OFFSET('Sanitation Data'!$I$32,0,10*ROW('Sanitation Data'!I48))="","",OFFSET('Sanitation Data'!$I$32,0,10*ROW('Sanitation Data'!I48)))</f>
        <v/>
      </c>
      <c r="DO54" s="262" t="str">
        <f ca="true">+IF(OFFSET('Hygiene Data'!$D$11,0,10*ROW('Hygiene Data'!D48))="","",OFFSET('Hygiene Data'!$D$11,0,10*ROW('Hygiene Data'!D48)))</f>
        <v/>
      </c>
      <c r="DP54" s="262" t="str">
        <f ca="true">+IF(OFFSET('Hygiene Data'!$D$12,0,10*ROW('Hygiene Data'!D48))="","",OFFSET('Hygiene Data'!$D$12,0,10*ROW('Hygiene Data'!D48)))</f>
        <v/>
      </c>
      <c r="DQ54" s="262" t="str">
        <f ca="true">+IF(OFFSET('Hygiene Data'!$D$13,0,10*ROW('Hygiene Data'!D48))="","",OFFSET('Hygiene Data'!$D$13,0,10*ROW('Hygiene Data'!D48)))</f>
        <v/>
      </c>
      <c r="DR54" s="262" t="str">
        <f ca="true">+IF(OFFSET('Hygiene Data'!$E$11,0,10*ROW('Hygiene Data'!E48))="","",OFFSET('Hygiene Data'!$E$11,0,10*ROW('Hygiene Data'!E48)))</f>
        <v/>
      </c>
      <c r="DS54" s="262" t="str">
        <f ca="true">+IF(OFFSET('Hygiene Data'!$E$12,0,10*ROW('Hygiene Data'!E48))="","",OFFSET('Hygiene Data'!$E$12,0,10*ROW('Hygiene Data'!E48)))</f>
        <v/>
      </c>
      <c r="DT54" s="262" t="str">
        <f ca="true">+IF(OFFSET('Hygiene Data'!$E$13,0,10*ROW('Hygiene Data'!E48))="","",OFFSET('Hygiene Data'!$E$13,0,10*ROW('Hygiene Data'!E48)))</f>
        <v/>
      </c>
      <c r="DU54" s="262" t="str">
        <f ca="true">+IF(OFFSET('Hygiene Data'!$F$11,0,10*ROW('Hygiene Data'!F48))="","",OFFSET('Hygiene Data'!$F$11,0,10*ROW('Hygiene Data'!F48)))</f>
        <v/>
      </c>
      <c r="DV54" s="262" t="str">
        <f ca="true">+IF(OFFSET('Hygiene Data'!$F$12,0,10*ROW('Hygiene Data'!F48))="","",OFFSET('Hygiene Data'!$F$12,0,10*ROW('Hygiene Data'!F48)))</f>
        <v/>
      </c>
      <c r="DW54" s="262" t="str">
        <f ca="true">+IF(OFFSET('Hygiene Data'!$F$13,0,10*ROW('Hygiene Data'!F48))="","",OFFSET('Hygiene Data'!$F$13,0,10*ROW('Hygiene Data'!F48)))</f>
        <v/>
      </c>
      <c r="DX54" s="262" t="str">
        <f ca="true">+IF(OFFSET('Hygiene Data'!$G$11,0,10*ROW('Hygiene Data'!G48))="","",OFFSET('Hygiene Data'!$G$11,0,10*ROW('Hygiene Data'!G48)))</f>
        <v/>
      </c>
      <c r="DY54" s="262" t="str">
        <f ca="true">+IF(OFFSET('Hygiene Data'!$G$12,0,10*ROW('Hygiene Data'!G48))="","",OFFSET('Hygiene Data'!$G$12,0,10*ROW('Hygiene Data'!G48)))</f>
        <v/>
      </c>
      <c r="DZ54" s="262" t="str">
        <f ca="true">+IF(OFFSET('Hygiene Data'!$G$13,0,10*ROW('Hygiene Data'!G48))="","",OFFSET('Hygiene Data'!$G$13,0,10*ROW('Hygiene Data'!G48)))</f>
        <v/>
      </c>
      <c r="EA54" s="262" t="str">
        <f ca="true">+IF(OFFSET('Hygiene Data'!$H$11,0,10*ROW('Hygiene Data'!H48))="","",OFFSET('Hygiene Data'!$H$11,0,10*ROW('Hygiene Data'!H48)))</f>
        <v/>
      </c>
      <c r="EB54" s="262" t="str">
        <f ca="true">+IF(OFFSET('Hygiene Data'!$H$12,0,10*ROW('Hygiene Data'!H48))="","",OFFSET('Hygiene Data'!$H$12,0,10*ROW('Hygiene Data'!H48)))</f>
        <v/>
      </c>
      <c r="EC54" s="262" t="str">
        <f ca="true">+IF(OFFSET('Hygiene Data'!$H$13,0,10*ROW('Hygiene Data'!H48))="","",OFFSET('Hygiene Data'!$H$13,0,10*ROW('Hygiene Data'!H48)))</f>
        <v/>
      </c>
      <c r="ED54" s="262" t="str">
        <f ca="true">+IF(OFFSET('Hygiene Data'!$I$11,0,10*ROW('Hygiene Data'!I48))="","",OFFSET('Hygiene Data'!$I$11,0,10*ROW('Hygiene Data'!I48)))</f>
        <v/>
      </c>
      <c r="EE54" s="262" t="str">
        <f ca="true">+IF(OFFSET('Hygiene Data'!$I$12,0,10*ROW('Hygiene Data'!I48))="","",OFFSET('Hygiene Data'!$I$12,0,10*ROW('Hygiene Data'!I48)))</f>
        <v/>
      </c>
      <c r="EF54" s="262"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18"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2"/>
      <c r="BS55" s="262" t="str">
        <f ca="true">+IF(OFFSET('Water Data'!$D$27,0,10*ROW('Water Data'!D49))="","",OFFSET('Water Data'!$D$27,0,10*ROW('Water Data'!D49)))</f>
        <v/>
      </c>
      <c r="BT55" s="262" t="str">
        <f ca="true">+IF(OFFSET('Water Data'!$D$28,0,10*ROW('Water Data'!D49))="","",OFFSET('Water Data'!$D$28,0,10*ROW('Water Data'!D49)))</f>
        <v/>
      </c>
      <c r="BU55" s="262" t="str">
        <f ca="true">+IF(OFFSET('Water Data'!$D$29,0,10*ROW('Water Data'!D49))="","",OFFSET('Water Data'!$D$29,0,10*ROW('Water Data'!D49)))</f>
        <v/>
      </c>
      <c r="BV55" s="262" t="str">
        <f ca="true">+IF(OFFSET('Water Data'!$E$27,0,10*ROW('Water Data'!E49))="","",OFFSET('Water Data'!$E$27,0,10*ROW('Water Data'!E49)))</f>
        <v/>
      </c>
      <c r="BW55" s="262" t="str">
        <f ca="true">+IF(OFFSET('Water Data'!$E$28,0,10*ROW('Water Data'!E49))="","",OFFSET('Water Data'!$E$28,0,10*ROW('Water Data'!E49)))</f>
        <v/>
      </c>
      <c r="BX55" s="262" t="str">
        <f ca="true">+IF(OFFSET('Water Data'!$E$29,0,10*ROW('Water Data'!E49))="","",OFFSET('Water Data'!$E$29,0,10*ROW('Water Data'!E49)))</f>
        <v/>
      </c>
      <c r="BY55" s="262" t="str">
        <f ca="true">+IF(OFFSET('Water Data'!$F$27,0,10*ROW('Water Data'!F49))="","",OFFSET('Water Data'!$F$27,0,10*ROW('Water Data'!F49)))</f>
        <v/>
      </c>
      <c r="BZ55" s="262" t="str">
        <f ca="true">+IF(OFFSET('Water Data'!$F$28,0,10*ROW('Water Data'!F49))="","",OFFSET('Water Data'!$F$28,0,10*ROW('Water Data'!F49)))</f>
        <v/>
      </c>
      <c r="CA55" s="262" t="str">
        <f ca="true">+IF(OFFSET('Water Data'!$F$29,0,10*ROW('Water Data'!F49))="","",OFFSET('Water Data'!$F$29,0,10*ROW('Water Data'!F49)))</f>
        <v/>
      </c>
      <c r="CB55" s="262" t="str">
        <f ca="true">+IF(OFFSET('Water Data'!$G$27,0,10*ROW('Water Data'!G49))="","",OFFSET('Water Data'!$G$27,0,10*ROW('Water Data'!G49)))</f>
        <v/>
      </c>
      <c r="CC55" s="262" t="str">
        <f ca="true">+IF(OFFSET('Water Data'!$G$28,0,10*ROW('Water Data'!G49))="","",OFFSET('Water Data'!$G$28,0,10*ROW('Water Data'!G49)))</f>
        <v/>
      </c>
      <c r="CD55" s="262" t="str">
        <f ca="true">+IF(OFFSET('Water Data'!$G$29,0,10*ROW('Water Data'!G49))="","",OFFSET('Water Data'!$G$29,0,10*ROW('Water Data'!G49)))</f>
        <v/>
      </c>
      <c r="CE55" s="262" t="str">
        <f ca="true">+IF(OFFSET('Water Data'!$H$27,0,10*ROW('Water Data'!H49))="","",OFFSET('Water Data'!$H$27,0,10*ROW('Water Data'!H49)))</f>
        <v/>
      </c>
      <c r="CF55" s="262" t="str">
        <f ca="true">+IF(OFFSET('Water Data'!$H$28,0,10*ROW('Water Data'!H49))="","",OFFSET('Water Data'!$H$28,0,10*ROW('Water Data'!H49)))</f>
        <v/>
      </c>
      <c r="CG55" s="262" t="str">
        <f ca="true">+IF(OFFSET('Water Data'!$H$29,0,10*ROW('Water Data'!H49))="","",OFFSET('Water Data'!$H$29,0,10*ROW('Water Data'!H49)))</f>
        <v/>
      </c>
      <c r="CH55" s="262" t="str">
        <f ca="true">+IF(OFFSET('Water Data'!$I$27,0,10*ROW('Water Data'!I49))="","",OFFSET('Water Data'!$I$27,0,10*ROW('Water Data'!I49)))</f>
        <v/>
      </c>
      <c r="CI55" s="262" t="str">
        <f ca="true">+IF(OFFSET('Water Data'!$I$28,0,10*ROW('Water Data'!I49))="","",OFFSET('Water Data'!$I$28,0,10*ROW('Water Data'!I49)))</f>
        <v/>
      </c>
      <c r="CJ55" s="262" t="str">
        <f ca="true">+IF(OFFSET('Water Data'!$I$29,0,10*ROW('Water Data'!I49))="","",OFFSET('Water Data'!$I$29,0,10*ROW('Water Data'!I49)))</f>
        <v/>
      </c>
      <c r="CK55" s="262" t="str">
        <f ca="true">+IF(OFFSET('Sanitation Data'!$D$28,0,10*ROW('Sanitation Data'!D49))="","",OFFSET('Sanitation Data'!$D$28,0,10*ROW('Sanitation Data'!D49)))</f>
        <v/>
      </c>
      <c r="CL55" s="262" t="str">
        <f ca="true">+IF(OFFSET('Sanitation Data'!$D$29,0,10*ROW('Sanitation Data'!D49))="","",OFFSET('Sanitation Data'!$D$29,0,10*ROW('Sanitation Data'!D49)))</f>
        <v/>
      </c>
      <c r="CM55" s="262" t="str">
        <f ca="true">+IF(OFFSET('Sanitation Data'!$D$30,0,10*ROW('Sanitation Data'!D49))="","",OFFSET('Sanitation Data'!$D$30,0,10*ROW('Sanitation Data'!D49)))</f>
        <v/>
      </c>
      <c r="CN55" s="262" t="str">
        <f ca="true">+IF(OFFSET('Sanitation Data'!$D$31,0,10*ROW('Sanitation Data'!D49))="","",OFFSET('Sanitation Data'!$D$31,0,10*ROW('Sanitation Data'!D49)))</f>
        <v/>
      </c>
      <c r="CO55" s="262" t="str">
        <f ca="true">+IF(OFFSET('Sanitation Data'!$D$32,0,10*ROW('Sanitation Data'!D49))="","",OFFSET('Sanitation Data'!$D$32,0,10*ROW('Sanitation Data'!D49)))</f>
        <v/>
      </c>
      <c r="CP55" s="262" t="str">
        <f ca="true">+IF(OFFSET('Sanitation Data'!$E$28,0,10*ROW('Sanitation Data'!E49))="","",OFFSET('Sanitation Data'!$E$28,0,10*ROW('Sanitation Data'!E49)))</f>
        <v/>
      </c>
      <c r="CQ55" s="262" t="str">
        <f ca="true">+IF(OFFSET('Sanitation Data'!$E$29,0,10*ROW('Sanitation Data'!E49))="","",OFFSET('Sanitation Data'!$E$29,0,10*ROW('Sanitation Data'!E49)))</f>
        <v/>
      </c>
      <c r="CR55" s="262" t="str">
        <f ca="true">+IF(OFFSET('Sanitation Data'!$E$30,0,10*ROW('Sanitation Data'!E49))="","",OFFSET('Sanitation Data'!$E$30,0,10*ROW('Sanitation Data'!E49)))</f>
        <v/>
      </c>
      <c r="CS55" s="262" t="str">
        <f ca="true">+IF(OFFSET('Sanitation Data'!$E$31,0,10*ROW('Sanitation Data'!E49))="","",OFFSET('Sanitation Data'!$E$31,0,10*ROW('Sanitation Data'!E49)))</f>
        <v/>
      </c>
      <c r="CT55" s="262" t="str">
        <f ca="true">+IF(OFFSET('Sanitation Data'!$E$32,0,10*ROW('Sanitation Data'!E49))="","",OFFSET('Sanitation Data'!$E$32,0,10*ROW('Sanitation Data'!E49)))</f>
        <v/>
      </c>
      <c r="CU55" s="262" t="str">
        <f ca="true">+IF(OFFSET('Sanitation Data'!$F$28,0,10*ROW('Sanitation Data'!F49))="","",OFFSET('Sanitation Data'!$F$28,0,10*ROW('Sanitation Data'!F49)))</f>
        <v/>
      </c>
      <c r="CV55" s="262" t="str">
        <f ca="true">+IF(OFFSET('Sanitation Data'!$F$29,0,10*ROW('Sanitation Data'!F49))="","",OFFSET('Sanitation Data'!$F$29,0,10*ROW('Sanitation Data'!F49)))</f>
        <v/>
      </c>
      <c r="CW55" s="262" t="str">
        <f ca="true">+IF(OFFSET('Sanitation Data'!$F$30,0,10*ROW('Sanitation Data'!F49))="","",OFFSET('Sanitation Data'!$F$30,0,10*ROW('Sanitation Data'!F49)))</f>
        <v/>
      </c>
      <c r="CX55" s="262" t="str">
        <f ca="true">+IF(OFFSET('Sanitation Data'!$F$31,0,10*ROW('Sanitation Data'!F49))="","",OFFSET('Sanitation Data'!$F$31,0,10*ROW('Sanitation Data'!F49)))</f>
        <v/>
      </c>
      <c r="CY55" s="262" t="str">
        <f ca="true">+IF(OFFSET('Sanitation Data'!$F$32,0,10*ROW('Sanitation Data'!F49))="","",OFFSET('Sanitation Data'!$F$32,0,10*ROW('Sanitation Data'!F49)))</f>
        <v/>
      </c>
      <c r="CZ55" s="262" t="str">
        <f ca="true">+IF(OFFSET('Sanitation Data'!$G$28,0,10*ROW('Sanitation Data'!G49))="","",OFFSET('Sanitation Data'!$G$28,0,10*ROW('Sanitation Data'!G49)))</f>
        <v/>
      </c>
      <c r="DA55" s="262" t="str">
        <f ca="true">+IF(OFFSET('Sanitation Data'!$G$29,0,10*ROW('Sanitation Data'!G49))="","",OFFSET('Sanitation Data'!$G$29,0,10*ROW('Sanitation Data'!G49)))</f>
        <v/>
      </c>
      <c r="DB55" s="262" t="str">
        <f ca="true">+IF(OFFSET('Sanitation Data'!$G$30,0,10*ROW('Sanitation Data'!G49))="","",OFFSET('Sanitation Data'!$G$30,0,10*ROW('Sanitation Data'!G49)))</f>
        <v/>
      </c>
      <c r="DC55" s="262" t="str">
        <f ca="true">+IF(OFFSET('Sanitation Data'!$G$31,0,10*ROW('Sanitation Data'!G49))="","",OFFSET('Sanitation Data'!$G$31,0,10*ROW('Sanitation Data'!G49)))</f>
        <v/>
      </c>
      <c r="DD55" s="262" t="str">
        <f ca="true">+IF(OFFSET('Sanitation Data'!$G$32,0,10*ROW('Sanitation Data'!G49))="","",OFFSET('Sanitation Data'!$G$32,0,10*ROW('Sanitation Data'!G49)))</f>
        <v/>
      </c>
      <c r="DE55" s="262" t="str">
        <f ca="true">+IF(OFFSET('Sanitation Data'!$H$28,0,10*ROW('Sanitation Data'!H49))="","",OFFSET('Sanitation Data'!$H$28,0,10*ROW('Sanitation Data'!H49)))</f>
        <v/>
      </c>
      <c r="DF55" s="262" t="str">
        <f ca="true">+IF(OFFSET('Sanitation Data'!$H$29,0,10*ROW('Sanitation Data'!H49))="","",OFFSET('Sanitation Data'!$H$29,0,10*ROW('Sanitation Data'!H49)))</f>
        <v/>
      </c>
      <c r="DG55" s="262" t="str">
        <f ca="true">+IF(OFFSET('Sanitation Data'!$H$30,0,10*ROW('Sanitation Data'!H49))="","",OFFSET('Sanitation Data'!$H$30,0,10*ROW('Sanitation Data'!H49)))</f>
        <v/>
      </c>
      <c r="DH55" s="262" t="str">
        <f ca="true">+IF(OFFSET('Sanitation Data'!$H$31,0,10*ROW('Sanitation Data'!H49))="","",OFFSET('Sanitation Data'!$H$31,0,10*ROW('Sanitation Data'!H49)))</f>
        <v/>
      </c>
      <c r="DI55" s="262" t="str">
        <f ca="true">+IF(OFFSET('Sanitation Data'!$H$32,0,10*ROW('Sanitation Data'!H49))="","",OFFSET('Sanitation Data'!$H$32,0,10*ROW('Sanitation Data'!H49)))</f>
        <v/>
      </c>
      <c r="DJ55" s="262" t="str">
        <f ca="true">+IF(OFFSET('Sanitation Data'!$I$28,0,10*ROW('Sanitation Data'!I49))="","",OFFSET('Sanitation Data'!$I$28,0,10*ROW('Sanitation Data'!I49)))</f>
        <v/>
      </c>
      <c r="DK55" s="262" t="str">
        <f ca="true">+IF(OFFSET('Sanitation Data'!$I$29,0,10*ROW('Sanitation Data'!I49))="","",OFFSET('Sanitation Data'!$I$29,0,10*ROW('Sanitation Data'!I49)))</f>
        <v/>
      </c>
      <c r="DL55" s="262" t="str">
        <f ca="true">+IF(OFFSET('Sanitation Data'!$I$30,0,10*ROW('Sanitation Data'!I49))="","",OFFSET('Sanitation Data'!$I$30,0,10*ROW('Sanitation Data'!I49)))</f>
        <v/>
      </c>
      <c r="DM55" s="262" t="str">
        <f ca="true">+IF(OFFSET('Sanitation Data'!$I$31,0,10*ROW('Sanitation Data'!I49))="","",OFFSET('Sanitation Data'!$I$31,0,10*ROW('Sanitation Data'!I49)))</f>
        <v/>
      </c>
      <c r="DN55" s="262" t="str">
        <f ca="true">+IF(OFFSET('Sanitation Data'!$I$32,0,10*ROW('Sanitation Data'!I49))="","",OFFSET('Sanitation Data'!$I$32,0,10*ROW('Sanitation Data'!I49)))</f>
        <v/>
      </c>
      <c r="DO55" s="262" t="str">
        <f ca="true">+IF(OFFSET('Hygiene Data'!$D$11,0,10*ROW('Hygiene Data'!D49))="","",OFFSET('Hygiene Data'!$D$11,0,10*ROW('Hygiene Data'!D49)))</f>
        <v/>
      </c>
      <c r="DP55" s="262" t="str">
        <f ca="true">+IF(OFFSET('Hygiene Data'!$D$12,0,10*ROW('Hygiene Data'!D49))="","",OFFSET('Hygiene Data'!$D$12,0,10*ROW('Hygiene Data'!D49)))</f>
        <v/>
      </c>
      <c r="DQ55" s="262" t="str">
        <f ca="true">+IF(OFFSET('Hygiene Data'!$D$13,0,10*ROW('Hygiene Data'!D49))="","",OFFSET('Hygiene Data'!$D$13,0,10*ROW('Hygiene Data'!D49)))</f>
        <v/>
      </c>
      <c r="DR55" s="262" t="str">
        <f ca="true">+IF(OFFSET('Hygiene Data'!$E$11,0,10*ROW('Hygiene Data'!E49))="","",OFFSET('Hygiene Data'!$E$11,0,10*ROW('Hygiene Data'!E49)))</f>
        <v/>
      </c>
      <c r="DS55" s="262" t="str">
        <f ca="true">+IF(OFFSET('Hygiene Data'!$E$12,0,10*ROW('Hygiene Data'!E49))="","",OFFSET('Hygiene Data'!$E$12,0,10*ROW('Hygiene Data'!E49)))</f>
        <v/>
      </c>
      <c r="DT55" s="262" t="str">
        <f ca="true">+IF(OFFSET('Hygiene Data'!$E$13,0,10*ROW('Hygiene Data'!E49))="","",OFFSET('Hygiene Data'!$E$13,0,10*ROW('Hygiene Data'!E49)))</f>
        <v/>
      </c>
      <c r="DU55" s="262" t="str">
        <f ca="true">+IF(OFFSET('Hygiene Data'!$F$11,0,10*ROW('Hygiene Data'!F49))="","",OFFSET('Hygiene Data'!$F$11,0,10*ROW('Hygiene Data'!F49)))</f>
        <v/>
      </c>
      <c r="DV55" s="262" t="str">
        <f ca="true">+IF(OFFSET('Hygiene Data'!$F$12,0,10*ROW('Hygiene Data'!F49))="","",OFFSET('Hygiene Data'!$F$12,0,10*ROW('Hygiene Data'!F49)))</f>
        <v/>
      </c>
      <c r="DW55" s="262" t="str">
        <f ca="true">+IF(OFFSET('Hygiene Data'!$F$13,0,10*ROW('Hygiene Data'!F49))="","",OFFSET('Hygiene Data'!$F$13,0,10*ROW('Hygiene Data'!F49)))</f>
        <v/>
      </c>
      <c r="DX55" s="262" t="str">
        <f ca="true">+IF(OFFSET('Hygiene Data'!$G$11,0,10*ROW('Hygiene Data'!G49))="","",OFFSET('Hygiene Data'!$G$11,0,10*ROW('Hygiene Data'!G49)))</f>
        <v/>
      </c>
      <c r="DY55" s="262" t="str">
        <f ca="true">+IF(OFFSET('Hygiene Data'!$G$12,0,10*ROW('Hygiene Data'!G49))="","",OFFSET('Hygiene Data'!$G$12,0,10*ROW('Hygiene Data'!G49)))</f>
        <v/>
      </c>
      <c r="DZ55" s="262" t="str">
        <f ca="true">+IF(OFFSET('Hygiene Data'!$G$13,0,10*ROW('Hygiene Data'!G49))="","",OFFSET('Hygiene Data'!$G$13,0,10*ROW('Hygiene Data'!G49)))</f>
        <v/>
      </c>
      <c r="EA55" s="262" t="str">
        <f ca="true">+IF(OFFSET('Hygiene Data'!$H$11,0,10*ROW('Hygiene Data'!H49))="","",OFFSET('Hygiene Data'!$H$11,0,10*ROW('Hygiene Data'!H49)))</f>
        <v/>
      </c>
      <c r="EB55" s="262" t="str">
        <f ca="true">+IF(OFFSET('Hygiene Data'!$H$12,0,10*ROW('Hygiene Data'!H49))="","",OFFSET('Hygiene Data'!$H$12,0,10*ROW('Hygiene Data'!H49)))</f>
        <v/>
      </c>
      <c r="EC55" s="262" t="str">
        <f ca="true">+IF(OFFSET('Hygiene Data'!$H$13,0,10*ROW('Hygiene Data'!H49))="","",OFFSET('Hygiene Data'!$H$13,0,10*ROW('Hygiene Data'!H49)))</f>
        <v/>
      </c>
      <c r="ED55" s="262" t="str">
        <f ca="true">+IF(OFFSET('Hygiene Data'!$I$11,0,10*ROW('Hygiene Data'!I49))="","",OFFSET('Hygiene Data'!$I$11,0,10*ROW('Hygiene Data'!I49)))</f>
        <v/>
      </c>
      <c r="EE55" s="262" t="str">
        <f ca="true">+IF(OFFSET('Hygiene Data'!$I$12,0,10*ROW('Hygiene Data'!I49))="","",OFFSET('Hygiene Data'!$I$12,0,10*ROW('Hygiene Data'!I49)))</f>
        <v/>
      </c>
      <c r="EF55" s="262"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18"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2"/>
      <c r="BS56" s="262" t="str">
        <f ca="true">+IF(OFFSET('Water Data'!$D$27,0,10*ROW('Water Data'!D50))="","",OFFSET('Water Data'!$D$27,0,10*ROW('Water Data'!D50)))</f>
        <v/>
      </c>
      <c r="BT56" s="262" t="str">
        <f ca="true">+IF(OFFSET('Water Data'!$D$28,0,10*ROW('Water Data'!D50))="","",OFFSET('Water Data'!$D$28,0,10*ROW('Water Data'!D50)))</f>
        <v/>
      </c>
      <c r="BU56" s="262" t="str">
        <f ca="true">+IF(OFFSET('Water Data'!$D$29,0,10*ROW('Water Data'!D50))="","",OFFSET('Water Data'!$D$29,0,10*ROW('Water Data'!D50)))</f>
        <v/>
      </c>
      <c r="BV56" s="262" t="str">
        <f ca="true">+IF(OFFSET('Water Data'!$E$27,0,10*ROW('Water Data'!E50))="","",OFFSET('Water Data'!$E$27,0,10*ROW('Water Data'!E50)))</f>
        <v/>
      </c>
      <c r="BW56" s="262" t="str">
        <f ca="true">+IF(OFFSET('Water Data'!$E$28,0,10*ROW('Water Data'!E50))="","",OFFSET('Water Data'!$E$28,0,10*ROW('Water Data'!E50)))</f>
        <v/>
      </c>
      <c r="BX56" s="262" t="str">
        <f ca="true">+IF(OFFSET('Water Data'!$E$29,0,10*ROW('Water Data'!E50))="","",OFFSET('Water Data'!$E$29,0,10*ROW('Water Data'!E50)))</f>
        <v/>
      </c>
      <c r="BY56" s="262" t="str">
        <f ca="true">+IF(OFFSET('Water Data'!$F$27,0,10*ROW('Water Data'!F50))="","",OFFSET('Water Data'!$F$27,0,10*ROW('Water Data'!F50)))</f>
        <v/>
      </c>
      <c r="BZ56" s="262" t="str">
        <f ca="true">+IF(OFFSET('Water Data'!$F$28,0,10*ROW('Water Data'!F50))="","",OFFSET('Water Data'!$F$28,0,10*ROW('Water Data'!F50)))</f>
        <v/>
      </c>
      <c r="CA56" s="262" t="str">
        <f ca="true">+IF(OFFSET('Water Data'!$F$29,0,10*ROW('Water Data'!F50))="","",OFFSET('Water Data'!$F$29,0,10*ROW('Water Data'!F50)))</f>
        <v/>
      </c>
      <c r="CB56" s="262" t="str">
        <f ca="true">+IF(OFFSET('Water Data'!$G$27,0,10*ROW('Water Data'!G50))="","",OFFSET('Water Data'!$G$27,0,10*ROW('Water Data'!G50)))</f>
        <v/>
      </c>
      <c r="CC56" s="262" t="str">
        <f ca="true">+IF(OFFSET('Water Data'!$G$28,0,10*ROW('Water Data'!G50))="","",OFFSET('Water Data'!$G$28,0,10*ROW('Water Data'!G50)))</f>
        <v/>
      </c>
      <c r="CD56" s="262" t="str">
        <f ca="true">+IF(OFFSET('Water Data'!$G$29,0,10*ROW('Water Data'!G50))="","",OFFSET('Water Data'!$G$29,0,10*ROW('Water Data'!G50)))</f>
        <v/>
      </c>
      <c r="CE56" s="262" t="str">
        <f ca="true">+IF(OFFSET('Water Data'!$H$27,0,10*ROW('Water Data'!H50))="","",OFFSET('Water Data'!$H$27,0,10*ROW('Water Data'!H50)))</f>
        <v/>
      </c>
      <c r="CF56" s="262" t="str">
        <f ca="true">+IF(OFFSET('Water Data'!$H$28,0,10*ROW('Water Data'!H50))="","",OFFSET('Water Data'!$H$28,0,10*ROW('Water Data'!H50)))</f>
        <v/>
      </c>
      <c r="CG56" s="262" t="str">
        <f ca="true">+IF(OFFSET('Water Data'!$H$29,0,10*ROW('Water Data'!H50))="","",OFFSET('Water Data'!$H$29,0,10*ROW('Water Data'!H50)))</f>
        <v/>
      </c>
      <c r="CH56" s="262" t="str">
        <f ca="true">+IF(OFFSET('Water Data'!$I$27,0,10*ROW('Water Data'!I50))="","",OFFSET('Water Data'!$I$27,0,10*ROW('Water Data'!I50)))</f>
        <v/>
      </c>
      <c r="CI56" s="262" t="str">
        <f ca="true">+IF(OFFSET('Water Data'!$I$28,0,10*ROW('Water Data'!I50))="","",OFFSET('Water Data'!$I$28,0,10*ROW('Water Data'!I50)))</f>
        <v/>
      </c>
      <c r="CJ56" s="262" t="str">
        <f ca="true">+IF(OFFSET('Water Data'!$I$29,0,10*ROW('Water Data'!I50))="","",OFFSET('Water Data'!$I$29,0,10*ROW('Water Data'!I50)))</f>
        <v/>
      </c>
      <c r="CK56" s="262" t="str">
        <f ca="true">+IF(OFFSET('Sanitation Data'!$D$28,0,10*ROW('Sanitation Data'!D50))="","",OFFSET('Sanitation Data'!$D$28,0,10*ROW('Sanitation Data'!D50)))</f>
        <v/>
      </c>
      <c r="CL56" s="262" t="str">
        <f ca="true">+IF(OFFSET('Sanitation Data'!$D$29,0,10*ROW('Sanitation Data'!D50))="","",OFFSET('Sanitation Data'!$D$29,0,10*ROW('Sanitation Data'!D50)))</f>
        <v/>
      </c>
      <c r="CM56" s="262" t="str">
        <f ca="true">+IF(OFFSET('Sanitation Data'!$D$30,0,10*ROW('Sanitation Data'!D50))="","",OFFSET('Sanitation Data'!$D$30,0,10*ROW('Sanitation Data'!D50)))</f>
        <v/>
      </c>
      <c r="CN56" s="262" t="str">
        <f ca="true">+IF(OFFSET('Sanitation Data'!$D$31,0,10*ROW('Sanitation Data'!D50))="","",OFFSET('Sanitation Data'!$D$31,0,10*ROW('Sanitation Data'!D50)))</f>
        <v/>
      </c>
      <c r="CO56" s="262" t="str">
        <f ca="true">+IF(OFFSET('Sanitation Data'!$D$32,0,10*ROW('Sanitation Data'!D50))="","",OFFSET('Sanitation Data'!$D$32,0,10*ROW('Sanitation Data'!D50)))</f>
        <v/>
      </c>
      <c r="CP56" s="262" t="str">
        <f ca="true">+IF(OFFSET('Sanitation Data'!$E$28,0,10*ROW('Sanitation Data'!E50))="","",OFFSET('Sanitation Data'!$E$28,0,10*ROW('Sanitation Data'!E50)))</f>
        <v/>
      </c>
      <c r="CQ56" s="262" t="str">
        <f ca="true">+IF(OFFSET('Sanitation Data'!$E$29,0,10*ROW('Sanitation Data'!E50))="","",OFFSET('Sanitation Data'!$E$29,0,10*ROW('Sanitation Data'!E50)))</f>
        <v/>
      </c>
      <c r="CR56" s="262" t="str">
        <f ca="true">+IF(OFFSET('Sanitation Data'!$E$30,0,10*ROW('Sanitation Data'!E50))="","",OFFSET('Sanitation Data'!$E$30,0,10*ROW('Sanitation Data'!E50)))</f>
        <v/>
      </c>
      <c r="CS56" s="262" t="str">
        <f ca="true">+IF(OFFSET('Sanitation Data'!$E$31,0,10*ROW('Sanitation Data'!E50))="","",OFFSET('Sanitation Data'!$E$31,0,10*ROW('Sanitation Data'!E50)))</f>
        <v/>
      </c>
      <c r="CT56" s="262" t="str">
        <f ca="true">+IF(OFFSET('Sanitation Data'!$E$32,0,10*ROW('Sanitation Data'!E50))="","",OFFSET('Sanitation Data'!$E$32,0,10*ROW('Sanitation Data'!E50)))</f>
        <v/>
      </c>
      <c r="CU56" s="262" t="str">
        <f ca="true">+IF(OFFSET('Sanitation Data'!$F$28,0,10*ROW('Sanitation Data'!F50))="","",OFFSET('Sanitation Data'!$F$28,0,10*ROW('Sanitation Data'!F50)))</f>
        <v/>
      </c>
      <c r="CV56" s="262" t="str">
        <f ca="true">+IF(OFFSET('Sanitation Data'!$F$29,0,10*ROW('Sanitation Data'!F50))="","",OFFSET('Sanitation Data'!$F$29,0,10*ROW('Sanitation Data'!F50)))</f>
        <v/>
      </c>
      <c r="CW56" s="262" t="str">
        <f ca="true">+IF(OFFSET('Sanitation Data'!$F$30,0,10*ROW('Sanitation Data'!F50))="","",OFFSET('Sanitation Data'!$F$30,0,10*ROW('Sanitation Data'!F50)))</f>
        <v/>
      </c>
      <c r="CX56" s="262" t="str">
        <f ca="true">+IF(OFFSET('Sanitation Data'!$F$31,0,10*ROW('Sanitation Data'!F50))="","",OFFSET('Sanitation Data'!$F$31,0,10*ROW('Sanitation Data'!F50)))</f>
        <v/>
      </c>
      <c r="CY56" s="262" t="str">
        <f ca="true">+IF(OFFSET('Sanitation Data'!$F$32,0,10*ROW('Sanitation Data'!F50))="","",OFFSET('Sanitation Data'!$F$32,0,10*ROW('Sanitation Data'!F50)))</f>
        <v/>
      </c>
      <c r="CZ56" s="262" t="str">
        <f ca="true">+IF(OFFSET('Sanitation Data'!$G$28,0,10*ROW('Sanitation Data'!G50))="","",OFFSET('Sanitation Data'!$G$28,0,10*ROW('Sanitation Data'!G50)))</f>
        <v/>
      </c>
      <c r="DA56" s="262" t="str">
        <f ca="true">+IF(OFFSET('Sanitation Data'!$G$29,0,10*ROW('Sanitation Data'!G50))="","",OFFSET('Sanitation Data'!$G$29,0,10*ROW('Sanitation Data'!G50)))</f>
        <v/>
      </c>
      <c r="DB56" s="262" t="str">
        <f ca="true">+IF(OFFSET('Sanitation Data'!$G$30,0,10*ROW('Sanitation Data'!G50))="","",OFFSET('Sanitation Data'!$G$30,0,10*ROW('Sanitation Data'!G50)))</f>
        <v/>
      </c>
      <c r="DC56" s="262" t="str">
        <f ca="true">+IF(OFFSET('Sanitation Data'!$G$31,0,10*ROW('Sanitation Data'!G50))="","",OFFSET('Sanitation Data'!$G$31,0,10*ROW('Sanitation Data'!G50)))</f>
        <v/>
      </c>
      <c r="DD56" s="262" t="str">
        <f ca="true">+IF(OFFSET('Sanitation Data'!$G$32,0,10*ROW('Sanitation Data'!G50))="","",OFFSET('Sanitation Data'!$G$32,0,10*ROW('Sanitation Data'!G50)))</f>
        <v/>
      </c>
      <c r="DE56" s="262" t="str">
        <f ca="true">+IF(OFFSET('Sanitation Data'!$H$28,0,10*ROW('Sanitation Data'!H50))="","",OFFSET('Sanitation Data'!$H$28,0,10*ROW('Sanitation Data'!H50)))</f>
        <v/>
      </c>
      <c r="DF56" s="262" t="str">
        <f ca="true">+IF(OFFSET('Sanitation Data'!$H$29,0,10*ROW('Sanitation Data'!H50))="","",OFFSET('Sanitation Data'!$H$29,0,10*ROW('Sanitation Data'!H50)))</f>
        <v/>
      </c>
      <c r="DG56" s="262" t="str">
        <f ca="true">+IF(OFFSET('Sanitation Data'!$H$30,0,10*ROW('Sanitation Data'!H50))="","",OFFSET('Sanitation Data'!$H$30,0,10*ROW('Sanitation Data'!H50)))</f>
        <v/>
      </c>
      <c r="DH56" s="262" t="str">
        <f ca="true">+IF(OFFSET('Sanitation Data'!$H$31,0,10*ROW('Sanitation Data'!H50))="","",OFFSET('Sanitation Data'!$H$31,0,10*ROW('Sanitation Data'!H50)))</f>
        <v/>
      </c>
      <c r="DI56" s="262" t="str">
        <f ca="true">+IF(OFFSET('Sanitation Data'!$H$32,0,10*ROW('Sanitation Data'!H50))="","",OFFSET('Sanitation Data'!$H$32,0,10*ROW('Sanitation Data'!H50)))</f>
        <v/>
      </c>
      <c r="DJ56" s="262" t="str">
        <f ca="true">+IF(OFFSET('Sanitation Data'!$I$28,0,10*ROW('Sanitation Data'!I50))="","",OFFSET('Sanitation Data'!$I$28,0,10*ROW('Sanitation Data'!I50)))</f>
        <v/>
      </c>
      <c r="DK56" s="262" t="str">
        <f ca="true">+IF(OFFSET('Sanitation Data'!$I$29,0,10*ROW('Sanitation Data'!I50))="","",OFFSET('Sanitation Data'!$I$29,0,10*ROW('Sanitation Data'!I50)))</f>
        <v/>
      </c>
      <c r="DL56" s="262" t="str">
        <f ca="true">+IF(OFFSET('Sanitation Data'!$I$30,0,10*ROW('Sanitation Data'!I50))="","",OFFSET('Sanitation Data'!$I$30,0,10*ROW('Sanitation Data'!I50)))</f>
        <v/>
      </c>
      <c r="DM56" s="262" t="str">
        <f ca="true">+IF(OFFSET('Sanitation Data'!$I$31,0,10*ROW('Sanitation Data'!I50))="","",OFFSET('Sanitation Data'!$I$31,0,10*ROW('Sanitation Data'!I50)))</f>
        <v/>
      </c>
      <c r="DN56" s="262" t="str">
        <f ca="true">+IF(OFFSET('Sanitation Data'!$I$32,0,10*ROW('Sanitation Data'!I50))="","",OFFSET('Sanitation Data'!$I$32,0,10*ROW('Sanitation Data'!I50)))</f>
        <v/>
      </c>
      <c r="DO56" s="262" t="str">
        <f ca="true">+IF(OFFSET('Hygiene Data'!$D$11,0,10*ROW('Hygiene Data'!D50))="","",OFFSET('Hygiene Data'!$D$11,0,10*ROW('Hygiene Data'!D50)))</f>
        <v/>
      </c>
      <c r="DP56" s="262" t="str">
        <f ca="true">+IF(OFFSET('Hygiene Data'!$D$12,0,10*ROW('Hygiene Data'!D50))="","",OFFSET('Hygiene Data'!$D$12,0,10*ROW('Hygiene Data'!D50)))</f>
        <v/>
      </c>
      <c r="DQ56" s="262" t="str">
        <f ca="true">+IF(OFFSET('Hygiene Data'!$D$13,0,10*ROW('Hygiene Data'!D50))="","",OFFSET('Hygiene Data'!$D$13,0,10*ROW('Hygiene Data'!D50)))</f>
        <v/>
      </c>
      <c r="DR56" s="262" t="str">
        <f ca="true">+IF(OFFSET('Hygiene Data'!$E$11,0,10*ROW('Hygiene Data'!E50))="","",OFFSET('Hygiene Data'!$E$11,0,10*ROW('Hygiene Data'!E50)))</f>
        <v/>
      </c>
      <c r="DS56" s="262" t="str">
        <f ca="true">+IF(OFFSET('Hygiene Data'!$E$12,0,10*ROW('Hygiene Data'!E50))="","",OFFSET('Hygiene Data'!$E$12,0,10*ROW('Hygiene Data'!E50)))</f>
        <v/>
      </c>
      <c r="DT56" s="262" t="str">
        <f ca="true">+IF(OFFSET('Hygiene Data'!$E$13,0,10*ROW('Hygiene Data'!E50))="","",OFFSET('Hygiene Data'!$E$13,0,10*ROW('Hygiene Data'!E50)))</f>
        <v/>
      </c>
      <c r="DU56" s="262" t="str">
        <f ca="true">+IF(OFFSET('Hygiene Data'!$F$11,0,10*ROW('Hygiene Data'!F50))="","",OFFSET('Hygiene Data'!$F$11,0,10*ROW('Hygiene Data'!F50)))</f>
        <v/>
      </c>
      <c r="DV56" s="262" t="str">
        <f ca="true">+IF(OFFSET('Hygiene Data'!$F$12,0,10*ROW('Hygiene Data'!F50))="","",OFFSET('Hygiene Data'!$F$12,0,10*ROW('Hygiene Data'!F50)))</f>
        <v/>
      </c>
      <c r="DW56" s="262" t="str">
        <f ca="true">+IF(OFFSET('Hygiene Data'!$F$13,0,10*ROW('Hygiene Data'!F50))="","",OFFSET('Hygiene Data'!$F$13,0,10*ROW('Hygiene Data'!F50)))</f>
        <v/>
      </c>
      <c r="DX56" s="262" t="str">
        <f ca="true">+IF(OFFSET('Hygiene Data'!$G$11,0,10*ROW('Hygiene Data'!G50))="","",OFFSET('Hygiene Data'!$G$11,0,10*ROW('Hygiene Data'!G50)))</f>
        <v/>
      </c>
      <c r="DY56" s="262" t="str">
        <f ca="true">+IF(OFFSET('Hygiene Data'!$G$12,0,10*ROW('Hygiene Data'!G50))="","",OFFSET('Hygiene Data'!$G$12,0,10*ROW('Hygiene Data'!G50)))</f>
        <v/>
      </c>
      <c r="DZ56" s="262" t="str">
        <f ca="true">+IF(OFFSET('Hygiene Data'!$G$13,0,10*ROW('Hygiene Data'!G50))="","",OFFSET('Hygiene Data'!$G$13,0,10*ROW('Hygiene Data'!G50)))</f>
        <v/>
      </c>
      <c r="EA56" s="262" t="str">
        <f ca="true">+IF(OFFSET('Hygiene Data'!$H$11,0,10*ROW('Hygiene Data'!H50))="","",OFFSET('Hygiene Data'!$H$11,0,10*ROW('Hygiene Data'!H50)))</f>
        <v/>
      </c>
      <c r="EB56" s="262" t="str">
        <f ca="true">+IF(OFFSET('Hygiene Data'!$H$12,0,10*ROW('Hygiene Data'!H50))="","",OFFSET('Hygiene Data'!$H$12,0,10*ROW('Hygiene Data'!H50)))</f>
        <v/>
      </c>
      <c r="EC56" s="262" t="str">
        <f ca="true">+IF(OFFSET('Hygiene Data'!$H$13,0,10*ROW('Hygiene Data'!H50))="","",OFFSET('Hygiene Data'!$H$13,0,10*ROW('Hygiene Data'!H50)))</f>
        <v/>
      </c>
      <c r="ED56" s="262" t="str">
        <f ca="true">+IF(OFFSET('Hygiene Data'!$I$11,0,10*ROW('Hygiene Data'!I50))="","",OFFSET('Hygiene Data'!$I$11,0,10*ROW('Hygiene Data'!I50)))</f>
        <v/>
      </c>
      <c r="EE56" s="262" t="str">
        <f ca="true">+IF(OFFSET('Hygiene Data'!$I$12,0,10*ROW('Hygiene Data'!I50))="","",OFFSET('Hygiene Data'!$I$12,0,10*ROW('Hygiene Data'!I50)))</f>
        <v/>
      </c>
      <c r="EF56" s="262"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18"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2"/>
      <c r="BS57" s="262" t="str">
        <f ca="true">+IF(OFFSET('Water Data'!$D$27,0,10*ROW('Water Data'!D51))="","",OFFSET('Water Data'!$D$27,0,10*ROW('Water Data'!D51)))</f>
        <v/>
      </c>
      <c r="BT57" s="262" t="str">
        <f ca="true">+IF(OFFSET('Water Data'!$D$28,0,10*ROW('Water Data'!D51))="","",OFFSET('Water Data'!$D$28,0,10*ROW('Water Data'!D51)))</f>
        <v/>
      </c>
      <c r="BU57" s="262" t="str">
        <f ca="true">+IF(OFFSET('Water Data'!$D$29,0,10*ROW('Water Data'!D51))="","",OFFSET('Water Data'!$D$29,0,10*ROW('Water Data'!D51)))</f>
        <v/>
      </c>
      <c r="BV57" s="262" t="str">
        <f ca="true">+IF(OFFSET('Water Data'!$E$27,0,10*ROW('Water Data'!E51))="","",OFFSET('Water Data'!$E$27,0,10*ROW('Water Data'!E51)))</f>
        <v/>
      </c>
      <c r="BW57" s="262" t="str">
        <f ca="true">+IF(OFFSET('Water Data'!$E$28,0,10*ROW('Water Data'!E51))="","",OFFSET('Water Data'!$E$28,0,10*ROW('Water Data'!E51)))</f>
        <v/>
      </c>
      <c r="BX57" s="262" t="str">
        <f ca="true">+IF(OFFSET('Water Data'!$E$29,0,10*ROW('Water Data'!E51))="","",OFFSET('Water Data'!$E$29,0,10*ROW('Water Data'!E51)))</f>
        <v/>
      </c>
      <c r="BY57" s="262" t="str">
        <f ca="true">+IF(OFFSET('Water Data'!$F$27,0,10*ROW('Water Data'!F51))="","",OFFSET('Water Data'!$F$27,0,10*ROW('Water Data'!F51)))</f>
        <v/>
      </c>
      <c r="BZ57" s="262" t="str">
        <f ca="true">+IF(OFFSET('Water Data'!$F$28,0,10*ROW('Water Data'!F51))="","",OFFSET('Water Data'!$F$28,0,10*ROW('Water Data'!F51)))</f>
        <v/>
      </c>
      <c r="CA57" s="262" t="str">
        <f ca="true">+IF(OFFSET('Water Data'!$F$29,0,10*ROW('Water Data'!F51))="","",OFFSET('Water Data'!$F$29,0,10*ROW('Water Data'!F51)))</f>
        <v/>
      </c>
      <c r="CB57" s="262" t="str">
        <f ca="true">+IF(OFFSET('Water Data'!$G$27,0,10*ROW('Water Data'!G51))="","",OFFSET('Water Data'!$G$27,0,10*ROW('Water Data'!G51)))</f>
        <v/>
      </c>
      <c r="CC57" s="262" t="str">
        <f ca="true">+IF(OFFSET('Water Data'!$G$28,0,10*ROW('Water Data'!G51))="","",OFFSET('Water Data'!$G$28,0,10*ROW('Water Data'!G51)))</f>
        <v/>
      </c>
      <c r="CD57" s="262" t="str">
        <f ca="true">+IF(OFFSET('Water Data'!$G$29,0,10*ROW('Water Data'!G51))="","",OFFSET('Water Data'!$G$29,0,10*ROW('Water Data'!G51)))</f>
        <v/>
      </c>
      <c r="CE57" s="262" t="str">
        <f ca="true">+IF(OFFSET('Water Data'!$H$27,0,10*ROW('Water Data'!H51))="","",OFFSET('Water Data'!$H$27,0,10*ROW('Water Data'!H51)))</f>
        <v/>
      </c>
      <c r="CF57" s="262" t="str">
        <f ca="true">+IF(OFFSET('Water Data'!$H$28,0,10*ROW('Water Data'!H51))="","",OFFSET('Water Data'!$H$28,0,10*ROW('Water Data'!H51)))</f>
        <v/>
      </c>
      <c r="CG57" s="262" t="str">
        <f ca="true">+IF(OFFSET('Water Data'!$H$29,0,10*ROW('Water Data'!H51))="","",OFFSET('Water Data'!$H$29,0,10*ROW('Water Data'!H51)))</f>
        <v/>
      </c>
      <c r="CH57" s="262" t="str">
        <f ca="true">+IF(OFFSET('Water Data'!$I$27,0,10*ROW('Water Data'!I51))="","",OFFSET('Water Data'!$I$27,0,10*ROW('Water Data'!I51)))</f>
        <v/>
      </c>
      <c r="CI57" s="262" t="str">
        <f ca="true">+IF(OFFSET('Water Data'!$I$28,0,10*ROW('Water Data'!I51))="","",OFFSET('Water Data'!$I$28,0,10*ROW('Water Data'!I51)))</f>
        <v/>
      </c>
      <c r="CJ57" s="262" t="str">
        <f ca="true">+IF(OFFSET('Water Data'!$I$29,0,10*ROW('Water Data'!I51))="","",OFFSET('Water Data'!$I$29,0,10*ROW('Water Data'!I51)))</f>
        <v/>
      </c>
      <c r="CK57" s="262" t="str">
        <f ca="true">+IF(OFFSET('Sanitation Data'!$D$28,0,10*ROW('Sanitation Data'!D51))="","",OFFSET('Sanitation Data'!$D$28,0,10*ROW('Sanitation Data'!D51)))</f>
        <v/>
      </c>
      <c r="CL57" s="262" t="str">
        <f ca="true">+IF(OFFSET('Sanitation Data'!$D$29,0,10*ROW('Sanitation Data'!D51))="","",OFFSET('Sanitation Data'!$D$29,0,10*ROW('Sanitation Data'!D51)))</f>
        <v/>
      </c>
      <c r="CM57" s="262" t="str">
        <f ca="true">+IF(OFFSET('Sanitation Data'!$D$30,0,10*ROW('Sanitation Data'!D51))="","",OFFSET('Sanitation Data'!$D$30,0,10*ROW('Sanitation Data'!D51)))</f>
        <v/>
      </c>
      <c r="CN57" s="262" t="str">
        <f ca="true">+IF(OFFSET('Sanitation Data'!$D$31,0,10*ROW('Sanitation Data'!D51))="","",OFFSET('Sanitation Data'!$D$31,0,10*ROW('Sanitation Data'!D51)))</f>
        <v/>
      </c>
      <c r="CO57" s="262" t="str">
        <f ca="true">+IF(OFFSET('Sanitation Data'!$D$32,0,10*ROW('Sanitation Data'!D51))="","",OFFSET('Sanitation Data'!$D$32,0,10*ROW('Sanitation Data'!D51)))</f>
        <v/>
      </c>
      <c r="CP57" s="262" t="str">
        <f ca="true">+IF(OFFSET('Sanitation Data'!$E$28,0,10*ROW('Sanitation Data'!E51))="","",OFFSET('Sanitation Data'!$E$28,0,10*ROW('Sanitation Data'!E51)))</f>
        <v/>
      </c>
      <c r="CQ57" s="262" t="str">
        <f ca="true">+IF(OFFSET('Sanitation Data'!$E$29,0,10*ROW('Sanitation Data'!E51))="","",OFFSET('Sanitation Data'!$E$29,0,10*ROW('Sanitation Data'!E51)))</f>
        <v/>
      </c>
      <c r="CR57" s="262" t="str">
        <f ca="true">+IF(OFFSET('Sanitation Data'!$E$30,0,10*ROW('Sanitation Data'!E51))="","",OFFSET('Sanitation Data'!$E$30,0,10*ROW('Sanitation Data'!E51)))</f>
        <v/>
      </c>
      <c r="CS57" s="262" t="str">
        <f ca="true">+IF(OFFSET('Sanitation Data'!$E$31,0,10*ROW('Sanitation Data'!E51))="","",OFFSET('Sanitation Data'!$E$31,0,10*ROW('Sanitation Data'!E51)))</f>
        <v/>
      </c>
      <c r="CT57" s="262" t="str">
        <f ca="true">+IF(OFFSET('Sanitation Data'!$E$32,0,10*ROW('Sanitation Data'!E51))="","",OFFSET('Sanitation Data'!$E$32,0,10*ROW('Sanitation Data'!E51)))</f>
        <v/>
      </c>
      <c r="CU57" s="262" t="str">
        <f ca="true">+IF(OFFSET('Sanitation Data'!$F$28,0,10*ROW('Sanitation Data'!F51))="","",OFFSET('Sanitation Data'!$F$28,0,10*ROW('Sanitation Data'!F51)))</f>
        <v/>
      </c>
      <c r="CV57" s="262" t="str">
        <f ca="true">+IF(OFFSET('Sanitation Data'!$F$29,0,10*ROW('Sanitation Data'!F51))="","",OFFSET('Sanitation Data'!$F$29,0,10*ROW('Sanitation Data'!F51)))</f>
        <v/>
      </c>
      <c r="CW57" s="262" t="str">
        <f ca="true">+IF(OFFSET('Sanitation Data'!$F$30,0,10*ROW('Sanitation Data'!F51))="","",OFFSET('Sanitation Data'!$F$30,0,10*ROW('Sanitation Data'!F51)))</f>
        <v/>
      </c>
      <c r="CX57" s="262" t="str">
        <f ca="true">+IF(OFFSET('Sanitation Data'!$F$31,0,10*ROW('Sanitation Data'!F51))="","",OFFSET('Sanitation Data'!$F$31,0,10*ROW('Sanitation Data'!F51)))</f>
        <v/>
      </c>
      <c r="CY57" s="262" t="str">
        <f ca="true">+IF(OFFSET('Sanitation Data'!$F$32,0,10*ROW('Sanitation Data'!F51))="","",OFFSET('Sanitation Data'!$F$32,0,10*ROW('Sanitation Data'!F51)))</f>
        <v/>
      </c>
      <c r="CZ57" s="262" t="str">
        <f ca="true">+IF(OFFSET('Sanitation Data'!$G$28,0,10*ROW('Sanitation Data'!G51))="","",OFFSET('Sanitation Data'!$G$28,0,10*ROW('Sanitation Data'!G51)))</f>
        <v/>
      </c>
      <c r="DA57" s="262" t="str">
        <f ca="true">+IF(OFFSET('Sanitation Data'!$G$29,0,10*ROW('Sanitation Data'!G51))="","",OFFSET('Sanitation Data'!$G$29,0,10*ROW('Sanitation Data'!G51)))</f>
        <v/>
      </c>
      <c r="DB57" s="262" t="str">
        <f ca="true">+IF(OFFSET('Sanitation Data'!$G$30,0,10*ROW('Sanitation Data'!G51))="","",OFFSET('Sanitation Data'!$G$30,0,10*ROW('Sanitation Data'!G51)))</f>
        <v/>
      </c>
      <c r="DC57" s="262" t="str">
        <f ca="true">+IF(OFFSET('Sanitation Data'!$G$31,0,10*ROW('Sanitation Data'!G51))="","",OFFSET('Sanitation Data'!$G$31,0,10*ROW('Sanitation Data'!G51)))</f>
        <v/>
      </c>
      <c r="DD57" s="262" t="str">
        <f ca="true">+IF(OFFSET('Sanitation Data'!$G$32,0,10*ROW('Sanitation Data'!G51))="","",OFFSET('Sanitation Data'!$G$32,0,10*ROW('Sanitation Data'!G51)))</f>
        <v/>
      </c>
      <c r="DE57" s="262" t="str">
        <f ca="true">+IF(OFFSET('Sanitation Data'!$H$28,0,10*ROW('Sanitation Data'!H51))="","",OFFSET('Sanitation Data'!$H$28,0,10*ROW('Sanitation Data'!H51)))</f>
        <v/>
      </c>
      <c r="DF57" s="262" t="str">
        <f ca="true">+IF(OFFSET('Sanitation Data'!$H$29,0,10*ROW('Sanitation Data'!H51))="","",OFFSET('Sanitation Data'!$H$29,0,10*ROW('Sanitation Data'!H51)))</f>
        <v/>
      </c>
      <c r="DG57" s="262" t="str">
        <f ca="true">+IF(OFFSET('Sanitation Data'!$H$30,0,10*ROW('Sanitation Data'!H51))="","",OFFSET('Sanitation Data'!$H$30,0,10*ROW('Sanitation Data'!H51)))</f>
        <v/>
      </c>
      <c r="DH57" s="262" t="str">
        <f ca="true">+IF(OFFSET('Sanitation Data'!$H$31,0,10*ROW('Sanitation Data'!H51))="","",OFFSET('Sanitation Data'!$H$31,0,10*ROW('Sanitation Data'!H51)))</f>
        <v/>
      </c>
      <c r="DI57" s="262" t="str">
        <f ca="true">+IF(OFFSET('Sanitation Data'!$H$32,0,10*ROW('Sanitation Data'!H51))="","",OFFSET('Sanitation Data'!$H$32,0,10*ROW('Sanitation Data'!H51)))</f>
        <v/>
      </c>
      <c r="DJ57" s="262" t="str">
        <f ca="true">+IF(OFFSET('Sanitation Data'!$I$28,0,10*ROW('Sanitation Data'!I51))="","",OFFSET('Sanitation Data'!$I$28,0,10*ROW('Sanitation Data'!I51)))</f>
        <v/>
      </c>
      <c r="DK57" s="262" t="str">
        <f ca="true">+IF(OFFSET('Sanitation Data'!$I$29,0,10*ROW('Sanitation Data'!I51))="","",OFFSET('Sanitation Data'!$I$29,0,10*ROW('Sanitation Data'!I51)))</f>
        <v/>
      </c>
      <c r="DL57" s="262" t="str">
        <f ca="true">+IF(OFFSET('Sanitation Data'!$I$30,0,10*ROW('Sanitation Data'!I51))="","",OFFSET('Sanitation Data'!$I$30,0,10*ROW('Sanitation Data'!I51)))</f>
        <v/>
      </c>
      <c r="DM57" s="262" t="str">
        <f ca="true">+IF(OFFSET('Sanitation Data'!$I$31,0,10*ROW('Sanitation Data'!I51))="","",OFFSET('Sanitation Data'!$I$31,0,10*ROW('Sanitation Data'!I51)))</f>
        <v/>
      </c>
      <c r="DN57" s="262" t="str">
        <f ca="true">+IF(OFFSET('Sanitation Data'!$I$32,0,10*ROW('Sanitation Data'!I51))="","",OFFSET('Sanitation Data'!$I$32,0,10*ROW('Sanitation Data'!I51)))</f>
        <v/>
      </c>
      <c r="DO57" s="262" t="str">
        <f ca="true">+IF(OFFSET('Hygiene Data'!$D$11,0,10*ROW('Hygiene Data'!D51))="","",OFFSET('Hygiene Data'!$D$11,0,10*ROW('Hygiene Data'!D51)))</f>
        <v/>
      </c>
      <c r="DP57" s="262" t="str">
        <f ca="true">+IF(OFFSET('Hygiene Data'!$D$12,0,10*ROW('Hygiene Data'!D51))="","",OFFSET('Hygiene Data'!$D$12,0,10*ROW('Hygiene Data'!D51)))</f>
        <v/>
      </c>
      <c r="DQ57" s="262" t="str">
        <f ca="true">+IF(OFFSET('Hygiene Data'!$D$13,0,10*ROW('Hygiene Data'!D51))="","",OFFSET('Hygiene Data'!$D$13,0,10*ROW('Hygiene Data'!D51)))</f>
        <v/>
      </c>
      <c r="DR57" s="262" t="str">
        <f ca="true">+IF(OFFSET('Hygiene Data'!$E$11,0,10*ROW('Hygiene Data'!E51))="","",OFFSET('Hygiene Data'!$E$11,0,10*ROW('Hygiene Data'!E51)))</f>
        <v/>
      </c>
      <c r="DS57" s="262" t="str">
        <f ca="true">+IF(OFFSET('Hygiene Data'!$E$12,0,10*ROW('Hygiene Data'!E51))="","",OFFSET('Hygiene Data'!$E$12,0,10*ROW('Hygiene Data'!E51)))</f>
        <v/>
      </c>
      <c r="DT57" s="262" t="str">
        <f ca="true">+IF(OFFSET('Hygiene Data'!$E$13,0,10*ROW('Hygiene Data'!E51))="","",OFFSET('Hygiene Data'!$E$13,0,10*ROW('Hygiene Data'!E51)))</f>
        <v/>
      </c>
      <c r="DU57" s="262" t="str">
        <f ca="true">+IF(OFFSET('Hygiene Data'!$F$11,0,10*ROW('Hygiene Data'!F51))="","",OFFSET('Hygiene Data'!$F$11,0,10*ROW('Hygiene Data'!F51)))</f>
        <v/>
      </c>
      <c r="DV57" s="262" t="str">
        <f ca="true">+IF(OFFSET('Hygiene Data'!$F$12,0,10*ROW('Hygiene Data'!F51))="","",OFFSET('Hygiene Data'!$F$12,0,10*ROW('Hygiene Data'!F51)))</f>
        <v/>
      </c>
      <c r="DW57" s="262" t="str">
        <f ca="true">+IF(OFFSET('Hygiene Data'!$F$13,0,10*ROW('Hygiene Data'!F51))="","",OFFSET('Hygiene Data'!$F$13,0,10*ROW('Hygiene Data'!F51)))</f>
        <v/>
      </c>
      <c r="DX57" s="262" t="str">
        <f ca="true">+IF(OFFSET('Hygiene Data'!$G$11,0,10*ROW('Hygiene Data'!G51))="","",OFFSET('Hygiene Data'!$G$11,0,10*ROW('Hygiene Data'!G51)))</f>
        <v/>
      </c>
      <c r="DY57" s="262" t="str">
        <f ca="true">+IF(OFFSET('Hygiene Data'!$G$12,0,10*ROW('Hygiene Data'!G51))="","",OFFSET('Hygiene Data'!$G$12,0,10*ROW('Hygiene Data'!G51)))</f>
        <v/>
      </c>
      <c r="DZ57" s="262" t="str">
        <f ca="true">+IF(OFFSET('Hygiene Data'!$G$13,0,10*ROW('Hygiene Data'!G51))="","",OFFSET('Hygiene Data'!$G$13,0,10*ROW('Hygiene Data'!G51)))</f>
        <v/>
      </c>
      <c r="EA57" s="262" t="str">
        <f ca="true">+IF(OFFSET('Hygiene Data'!$H$11,0,10*ROW('Hygiene Data'!H51))="","",OFFSET('Hygiene Data'!$H$11,0,10*ROW('Hygiene Data'!H51)))</f>
        <v/>
      </c>
      <c r="EB57" s="262" t="str">
        <f ca="true">+IF(OFFSET('Hygiene Data'!$H$12,0,10*ROW('Hygiene Data'!H51))="","",OFFSET('Hygiene Data'!$H$12,0,10*ROW('Hygiene Data'!H51)))</f>
        <v/>
      </c>
      <c r="EC57" s="262" t="str">
        <f ca="true">+IF(OFFSET('Hygiene Data'!$H$13,0,10*ROW('Hygiene Data'!H51))="","",OFFSET('Hygiene Data'!$H$13,0,10*ROW('Hygiene Data'!H51)))</f>
        <v/>
      </c>
      <c r="ED57" s="262" t="str">
        <f ca="true">+IF(OFFSET('Hygiene Data'!$I$11,0,10*ROW('Hygiene Data'!I51))="","",OFFSET('Hygiene Data'!$I$11,0,10*ROW('Hygiene Data'!I51)))</f>
        <v/>
      </c>
      <c r="EE57" s="262" t="str">
        <f ca="true">+IF(OFFSET('Hygiene Data'!$I$12,0,10*ROW('Hygiene Data'!I51))="","",OFFSET('Hygiene Data'!$I$12,0,10*ROW('Hygiene Data'!I51)))</f>
        <v/>
      </c>
      <c r="EF57" s="262"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18"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2"/>
      <c r="BS58" s="262" t="str">
        <f ca="true">+IF(OFFSET('Water Data'!$D$27,0,10*ROW('Water Data'!D52))="","",OFFSET('Water Data'!$D$27,0,10*ROW('Water Data'!D52)))</f>
        <v/>
      </c>
      <c r="BT58" s="262" t="str">
        <f ca="true">+IF(OFFSET('Water Data'!$D$28,0,10*ROW('Water Data'!D52))="","",OFFSET('Water Data'!$D$28,0,10*ROW('Water Data'!D52)))</f>
        <v/>
      </c>
      <c r="BU58" s="262" t="str">
        <f ca="true">+IF(OFFSET('Water Data'!$D$29,0,10*ROW('Water Data'!D52))="","",OFFSET('Water Data'!$D$29,0,10*ROW('Water Data'!D52)))</f>
        <v/>
      </c>
      <c r="BV58" s="262" t="str">
        <f ca="true">+IF(OFFSET('Water Data'!$E$27,0,10*ROW('Water Data'!E52))="","",OFFSET('Water Data'!$E$27,0,10*ROW('Water Data'!E52)))</f>
        <v/>
      </c>
      <c r="BW58" s="262" t="str">
        <f ca="true">+IF(OFFSET('Water Data'!$E$28,0,10*ROW('Water Data'!E52))="","",OFFSET('Water Data'!$E$28,0,10*ROW('Water Data'!E52)))</f>
        <v/>
      </c>
      <c r="BX58" s="262" t="str">
        <f ca="true">+IF(OFFSET('Water Data'!$E$29,0,10*ROW('Water Data'!E52))="","",OFFSET('Water Data'!$E$29,0,10*ROW('Water Data'!E52)))</f>
        <v/>
      </c>
      <c r="BY58" s="262" t="str">
        <f ca="true">+IF(OFFSET('Water Data'!$F$27,0,10*ROW('Water Data'!F52))="","",OFFSET('Water Data'!$F$27,0,10*ROW('Water Data'!F52)))</f>
        <v/>
      </c>
      <c r="BZ58" s="262" t="str">
        <f ca="true">+IF(OFFSET('Water Data'!$F$28,0,10*ROW('Water Data'!F52))="","",OFFSET('Water Data'!$F$28,0,10*ROW('Water Data'!F52)))</f>
        <v/>
      </c>
      <c r="CA58" s="262" t="str">
        <f ca="true">+IF(OFFSET('Water Data'!$F$29,0,10*ROW('Water Data'!F52))="","",OFFSET('Water Data'!$F$29,0,10*ROW('Water Data'!F52)))</f>
        <v/>
      </c>
      <c r="CB58" s="262" t="str">
        <f ca="true">+IF(OFFSET('Water Data'!$G$27,0,10*ROW('Water Data'!G52))="","",OFFSET('Water Data'!$G$27,0,10*ROW('Water Data'!G52)))</f>
        <v/>
      </c>
      <c r="CC58" s="262" t="str">
        <f ca="true">+IF(OFFSET('Water Data'!$G$28,0,10*ROW('Water Data'!G52))="","",OFFSET('Water Data'!$G$28,0,10*ROW('Water Data'!G52)))</f>
        <v/>
      </c>
      <c r="CD58" s="262" t="str">
        <f ca="true">+IF(OFFSET('Water Data'!$G$29,0,10*ROW('Water Data'!G52))="","",OFFSET('Water Data'!$G$29,0,10*ROW('Water Data'!G52)))</f>
        <v/>
      </c>
      <c r="CE58" s="262" t="str">
        <f ca="true">+IF(OFFSET('Water Data'!$H$27,0,10*ROW('Water Data'!H52))="","",OFFSET('Water Data'!$H$27,0,10*ROW('Water Data'!H52)))</f>
        <v/>
      </c>
      <c r="CF58" s="262" t="str">
        <f ca="true">+IF(OFFSET('Water Data'!$H$28,0,10*ROW('Water Data'!H52))="","",OFFSET('Water Data'!$H$28,0,10*ROW('Water Data'!H52)))</f>
        <v/>
      </c>
      <c r="CG58" s="262" t="str">
        <f ca="true">+IF(OFFSET('Water Data'!$H$29,0,10*ROW('Water Data'!H52))="","",OFFSET('Water Data'!$H$29,0,10*ROW('Water Data'!H52)))</f>
        <v/>
      </c>
      <c r="CH58" s="262" t="str">
        <f ca="true">+IF(OFFSET('Water Data'!$I$27,0,10*ROW('Water Data'!I52))="","",OFFSET('Water Data'!$I$27,0,10*ROW('Water Data'!I52)))</f>
        <v/>
      </c>
      <c r="CI58" s="262" t="str">
        <f ca="true">+IF(OFFSET('Water Data'!$I$28,0,10*ROW('Water Data'!I52))="","",OFFSET('Water Data'!$I$28,0,10*ROW('Water Data'!I52)))</f>
        <v/>
      </c>
      <c r="CJ58" s="262" t="str">
        <f ca="true">+IF(OFFSET('Water Data'!$I$29,0,10*ROW('Water Data'!I52))="","",OFFSET('Water Data'!$I$29,0,10*ROW('Water Data'!I52)))</f>
        <v/>
      </c>
      <c r="CK58" s="262" t="str">
        <f ca="true">+IF(OFFSET('Sanitation Data'!$D$28,0,10*ROW('Sanitation Data'!D52))="","",OFFSET('Sanitation Data'!$D$28,0,10*ROW('Sanitation Data'!D52)))</f>
        <v/>
      </c>
      <c r="CL58" s="262" t="str">
        <f ca="true">+IF(OFFSET('Sanitation Data'!$D$29,0,10*ROW('Sanitation Data'!D52))="","",OFFSET('Sanitation Data'!$D$29,0,10*ROW('Sanitation Data'!D52)))</f>
        <v/>
      </c>
      <c r="CM58" s="262" t="str">
        <f ca="true">+IF(OFFSET('Sanitation Data'!$D$30,0,10*ROW('Sanitation Data'!D52))="","",OFFSET('Sanitation Data'!$D$30,0,10*ROW('Sanitation Data'!D52)))</f>
        <v/>
      </c>
      <c r="CN58" s="262" t="str">
        <f ca="true">+IF(OFFSET('Sanitation Data'!$D$31,0,10*ROW('Sanitation Data'!D52))="","",OFFSET('Sanitation Data'!$D$31,0,10*ROW('Sanitation Data'!D52)))</f>
        <v/>
      </c>
      <c r="CO58" s="262" t="str">
        <f ca="true">+IF(OFFSET('Sanitation Data'!$D$32,0,10*ROW('Sanitation Data'!D52))="","",OFFSET('Sanitation Data'!$D$32,0,10*ROW('Sanitation Data'!D52)))</f>
        <v/>
      </c>
      <c r="CP58" s="262" t="str">
        <f ca="true">+IF(OFFSET('Sanitation Data'!$E$28,0,10*ROW('Sanitation Data'!E52))="","",OFFSET('Sanitation Data'!$E$28,0,10*ROW('Sanitation Data'!E52)))</f>
        <v/>
      </c>
      <c r="CQ58" s="262" t="str">
        <f ca="true">+IF(OFFSET('Sanitation Data'!$E$29,0,10*ROW('Sanitation Data'!E52))="","",OFFSET('Sanitation Data'!$E$29,0,10*ROW('Sanitation Data'!E52)))</f>
        <v/>
      </c>
      <c r="CR58" s="262" t="str">
        <f ca="true">+IF(OFFSET('Sanitation Data'!$E$30,0,10*ROW('Sanitation Data'!E52))="","",OFFSET('Sanitation Data'!$E$30,0,10*ROW('Sanitation Data'!E52)))</f>
        <v/>
      </c>
      <c r="CS58" s="262" t="str">
        <f ca="true">+IF(OFFSET('Sanitation Data'!$E$31,0,10*ROW('Sanitation Data'!E52))="","",OFFSET('Sanitation Data'!$E$31,0,10*ROW('Sanitation Data'!E52)))</f>
        <v/>
      </c>
      <c r="CT58" s="262" t="str">
        <f ca="true">+IF(OFFSET('Sanitation Data'!$E$32,0,10*ROW('Sanitation Data'!E52))="","",OFFSET('Sanitation Data'!$E$32,0,10*ROW('Sanitation Data'!E52)))</f>
        <v/>
      </c>
      <c r="CU58" s="262" t="str">
        <f ca="true">+IF(OFFSET('Sanitation Data'!$F$28,0,10*ROW('Sanitation Data'!F52))="","",OFFSET('Sanitation Data'!$F$28,0,10*ROW('Sanitation Data'!F52)))</f>
        <v/>
      </c>
      <c r="CV58" s="262" t="str">
        <f ca="true">+IF(OFFSET('Sanitation Data'!$F$29,0,10*ROW('Sanitation Data'!F52))="","",OFFSET('Sanitation Data'!$F$29,0,10*ROW('Sanitation Data'!F52)))</f>
        <v/>
      </c>
      <c r="CW58" s="262" t="str">
        <f ca="true">+IF(OFFSET('Sanitation Data'!$F$30,0,10*ROW('Sanitation Data'!F52))="","",OFFSET('Sanitation Data'!$F$30,0,10*ROW('Sanitation Data'!F52)))</f>
        <v/>
      </c>
      <c r="CX58" s="262" t="str">
        <f ca="true">+IF(OFFSET('Sanitation Data'!$F$31,0,10*ROW('Sanitation Data'!F52))="","",OFFSET('Sanitation Data'!$F$31,0,10*ROW('Sanitation Data'!F52)))</f>
        <v/>
      </c>
      <c r="CY58" s="262" t="str">
        <f ca="true">+IF(OFFSET('Sanitation Data'!$F$32,0,10*ROW('Sanitation Data'!F52))="","",OFFSET('Sanitation Data'!$F$32,0,10*ROW('Sanitation Data'!F52)))</f>
        <v/>
      </c>
      <c r="CZ58" s="262" t="str">
        <f ca="true">+IF(OFFSET('Sanitation Data'!$G$28,0,10*ROW('Sanitation Data'!G52))="","",OFFSET('Sanitation Data'!$G$28,0,10*ROW('Sanitation Data'!G52)))</f>
        <v/>
      </c>
      <c r="DA58" s="262" t="str">
        <f ca="true">+IF(OFFSET('Sanitation Data'!$G$29,0,10*ROW('Sanitation Data'!G52))="","",OFFSET('Sanitation Data'!$G$29,0,10*ROW('Sanitation Data'!G52)))</f>
        <v/>
      </c>
      <c r="DB58" s="262" t="str">
        <f ca="true">+IF(OFFSET('Sanitation Data'!$G$30,0,10*ROW('Sanitation Data'!G52))="","",OFFSET('Sanitation Data'!$G$30,0,10*ROW('Sanitation Data'!G52)))</f>
        <v/>
      </c>
      <c r="DC58" s="262" t="str">
        <f ca="true">+IF(OFFSET('Sanitation Data'!$G$31,0,10*ROW('Sanitation Data'!G52))="","",OFFSET('Sanitation Data'!$G$31,0,10*ROW('Sanitation Data'!G52)))</f>
        <v/>
      </c>
      <c r="DD58" s="262" t="str">
        <f ca="true">+IF(OFFSET('Sanitation Data'!$G$32,0,10*ROW('Sanitation Data'!G52))="","",OFFSET('Sanitation Data'!$G$32,0,10*ROW('Sanitation Data'!G52)))</f>
        <v/>
      </c>
      <c r="DE58" s="262" t="str">
        <f ca="true">+IF(OFFSET('Sanitation Data'!$H$28,0,10*ROW('Sanitation Data'!H52))="","",OFFSET('Sanitation Data'!$H$28,0,10*ROW('Sanitation Data'!H52)))</f>
        <v/>
      </c>
      <c r="DF58" s="262" t="str">
        <f ca="true">+IF(OFFSET('Sanitation Data'!$H$29,0,10*ROW('Sanitation Data'!H52))="","",OFFSET('Sanitation Data'!$H$29,0,10*ROW('Sanitation Data'!H52)))</f>
        <v/>
      </c>
      <c r="DG58" s="262" t="str">
        <f ca="true">+IF(OFFSET('Sanitation Data'!$H$30,0,10*ROW('Sanitation Data'!H52))="","",OFFSET('Sanitation Data'!$H$30,0,10*ROW('Sanitation Data'!H52)))</f>
        <v/>
      </c>
      <c r="DH58" s="262" t="str">
        <f ca="true">+IF(OFFSET('Sanitation Data'!$H$31,0,10*ROW('Sanitation Data'!H52))="","",OFFSET('Sanitation Data'!$H$31,0,10*ROW('Sanitation Data'!H52)))</f>
        <v/>
      </c>
      <c r="DI58" s="262" t="str">
        <f ca="true">+IF(OFFSET('Sanitation Data'!$H$32,0,10*ROW('Sanitation Data'!H52))="","",OFFSET('Sanitation Data'!$H$32,0,10*ROW('Sanitation Data'!H52)))</f>
        <v/>
      </c>
      <c r="DJ58" s="262" t="str">
        <f ca="true">+IF(OFFSET('Sanitation Data'!$I$28,0,10*ROW('Sanitation Data'!I52))="","",OFFSET('Sanitation Data'!$I$28,0,10*ROW('Sanitation Data'!I52)))</f>
        <v/>
      </c>
      <c r="DK58" s="262" t="str">
        <f ca="true">+IF(OFFSET('Sanitation Data'!$I$29,0,10*ROW('Sanitation Data'!I52))="","",OFFSET('Sanitation Data'!$I$29,0,10*ROW('Sanitation Data'!I52)))</f>
        <v/>
      </c>
      <c r="DL58" s="262" t="str">
        <f ca="true">+IF(OFFSET('Sanitation Data'!$I$30,0,10*ROW('Sanitation Data'!I52))="","",OFFSET('Sanitation Data'!$I$30,0,10*ROW('Sanitation Data'!I52)))</f>
        <v/>
      </c>
      <c r="DM58" s="262" t="str">
        <f ca="true">+IF(OFFSET('Sanitation Data'!$I$31,0,10*ROW('Sanitation Data'!I52))="","",OFFSET('Sanitation Data'!$I$31,0,10*ROW('Sanitation Data'!I52)))</f>
        <v/>
      </c>
      <c r="DN58" s="262" t="str">
        <f ca="true">+IF(OFFSET('Sanitation Data'!$I$32,0,10*ROW('Sanitation Data'!I52))="","",OFFSET('Sanitation Data'!$I$32,0,10*ROW('Sanitation Data'!I52)))</f>
        <v/>
      </c>
      <c r="DO58" s="262" t="str">
        <f ca="true">+IF(OFFSET('Hygiene Data'!$D$11,0,10*ROW('Hygiene Data'!D52))="","",OFFSET('Hygiene Data'!$D$11,0,10*ROW('Hygiene Data'!D52)))</f>
        <v/>
      </c>
      <c r="DP58" s="262" t="str">
        <f ca="true">+IF(OFFSET('Hygiene Data'!$D$12,0,10*ROW('Hygiene Data'!D52))="","",OFFSET('Hygiene Data'!$D$12,0,10*ROW('Hygiene Data'!D52)))</f>
        <v/>
      </c>
      <c r="DQ58" s="262" t="str">
        <f ca="true">+IF(OFFSET('Hygiene Data'!$D$13,0,10*ROW('Hygiene Data'!D52))="","",OFFSET('Hygiene Data'!$D$13,0,10*ROW('Hygiene Data'!D52)))</f>
        <v/>
      </c>
      <c r="DR58" s="262" t="str">
        <f ca="true">+IF(OFFSET('Hygiene Data'!$E$11,0,10*ROW('Hygiene Data'!E52))="","",OFFSET('Hygiene Data'!$E$11,0,10*ROW('Hygiene Data'!E52)))</f>
        <v/>
      </c>
      <c r="DS58" s="262" t="str">
        <f ca="true">+IF(OFFSET('Hygiene Data'!$E$12,0,10*ROW('Hygiene Data'!E52))="","",OFFSET('Hygiene Data'!$E$12,0,10*ROW('Hygiene Data'!E52)))</f>
        <v/>
      </c>
      <c r="DT58" s="262" t="str">
        <f ca="true">+IF(OFFSET('Hygiene Data'!$E$13,0,10*ROW('Hygiene Data'!E52))="","",OFFSET('Hygiene Data'!$E$13,0,10*ROW('Hygiene Data'!E52)))</f>
        <v/>
      </c>
      <c r="DU58" s="262" t="str">
        <f ca="true">+IF(OFFSET('Hygiene Data'!$F$11,0,10*ROW('Hygiene Data'!F52))="","",OFFSET('Hygiene Data'!$F$11,0,10*ROW('Hygiene Data'!F52)))</f>
        <v/>
      </c>
      <c r="DV58" s="262" t="str">
        <f ca="true">+IF(OFFSET('Hygiene Data'!$F$12,0,10*ROW('Hygiene Data'!F52))="","",OFFSET('Hygiene Data'!$F$12,0,10*ROW('Hygiene Data'!F52)))</f>
        <v/>
      </c>
      <c r="DW58" s="262" t="str">
        <f ca="true">+IF(OFFSET('Hygiene Data'!$F$13,0,10*ROW('Hygiene Data'!F52))="","",OFFSET('Hygiene Data'!$F$13,0,10*ROW('Hygiene Data'!F52)))</f>
        <v/>
      </c>
      <c r="DX58" s="262" t="str">
        <f ca="true">+IF(OFFSET('Hygiene Data'!$G$11,0,10*ROW('Hygiene Data'!G52))="","",OFFSET('Hygiene Data'!$G$11,0,10*ROW('Hygiene Data'!G52)))</f>
        <v/>
      </c>
      <c r="DY58" s="262" t="str">
        <f ca="true">+IF(OFFSET('Hygiene Data'!$G$12,0,10*ROW('Hygiene Data'!G52))="","",OFFSET('Hygiene Data'!$G$12,0,10*ROW('Hygiene Data'!G52)))</f>
        <v/>
      </c>
      <c r="DZ58" s="262" t="str">
        <f ca="true">+IF(OFFSET('Hygiene Data'!$G$13,0,10*ROW('Hygiene Data'!G52))="","",OFFSET('Hygiene Data'!$G$13,0,10*ROW('Hygiene Data'!G52)))</f>
        <v/>
      </c>
      <c r="EA58" s="262" t="str">
        <f ca="true">+IF(OFFSET('Hygiene Data'!$H$11,0,10*ROW('Hygiene Data'!H52))="","",OFFSET('Hygiene Data'!$H$11,0,10*ROW('Hygiene Data'!H52)))</f>
        <v/>
      </c>
      <c r="EB58" s="262" t="str">
        <f ca="true">+IF(OFFSET('Hygiene Data'!$H$12,0,10*ROW('Hygiene Data'!H52))="","",OFFSET('Hygiene Data'!$H$12,0,10*ROW('Hygiene Data'!H52)))</f>
        <v/>
      </c>
      <c r="EC58" s="262" t="str">
        <f ca="true">+IF(OFFSET('Hygiene Data'!$H$13,0,10*ROW('Hygiene Data'!H52))="","",OFFSET('Hygiene Data'!$H$13,0,10*ROW('Hygiene Data'!H52)))</f>
        <v/>
      </c>
      <c r="ED58" s="262" t="str">
        <f ca="true">+IF(OFFSET('Hygiene Data'!$I$11,0,10*ROW('Hygiene Data'!I52))="","",OFFSET('Hygiene Data'!$I$11,0,10*ROW('Hygiene Data'!I52)))</f>
        <v/>
      </c>
      <c r="EE58" s="262" t="str">
        <f ca="true">+IF(OFFSET('Hygiene Data'!$I$12,0,10*ROW('Hygiene Data'!I52))="","",OFFSET('Hygiene Data'!$I$12,0,10*ROW('Hygiene Data'!I52)))</f>
        <v/>
      </c>
      <c r="EF58" s="262"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18"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2"/>
      <c r="BS59" s="262" t="str">
        <f ca="true">+IF(OFFSET('Water Data'!$D$27,0,10*ROW('Water Data'!D53))="","",OFFSET('Water Data'!$D$27,0,10*ROW('Water Data'!D53)))</f>
        <v/>
      </c>
      <c r="BT59" s="262" t="str">
        <f ca="true">+IF(OFFSET('Water Data'!$D$28,0,10*ROW('Water Data'!D53))="","",OFFSET('Water Data'!$D$28,0,10*ROW('Water Data'!D53)))</f>
        <v/>
      </c>
      <c r="BU59" s="262" t="str">
        <f ca="true">+IF(OFFSET('Water Data'!$D$29,0,10*ROW('Water Data'!D53))="","",OFFSET('Water Data'!$D$29,0,10*ROW('Water Data'!D53)))</f>
        <v/>
      </c>
      <c r="BV59" s="262" t="str">
        <f ca="true">+IF(OFFSET('Water Data'!$E$27,0,10*ROW('Water Data'!E53))="","",OFFSET('Water Data'!$E$27,0,10*ROW('Water Data'!E53)))</f>
        <v/>
      </c>
      <c r="BW59" s="262" t="str">
        <f ca="true">+IF(OFFSET('Water Data'!$E$28,0,10*ROW('Water Data'!E53))="","",OFFSET('Water Data'!$E$28,0,10*ROW('Water Data'!E53)))</f>
        <v/>
      </c>
      <c r="BX59" s="262" t="str">
        <f ca="true">+IF(OFFSET('Water Data'!$E$29,0,10*ROW('Water Data'!E53))="","",OFFSET('Water Data'!$E$29,0,10*ROW('Water Data'!E53)))</f>
        <v/>
      </c>
      <c r="BY59" s="262" t="str">
        <f ca="true">+IF(OFFSET('Water Data'!$F$27,0,10*ROW('Water Data'!F53))="","",OFFSET('Water Data'!$F$27,0,10*ROW('Water Data'!F53)))</f>
        <v/>
      </c>
      <c r="BZ59" s="262" t="str">
        <f ca="true">+IF(OFFSET('Water Data'!$F$28,0,10*ROW('Water Data'!F53))="","",OFFSET('Water Data'!$F$28,0,10*ROW('Water Data'!F53)))</f>
        <v/>
      </c>
      <c r="CA59" s="262" t="str">
        <f ca="true">+IF(OFFSET('Water Data'!$F$29,0,10*ROW('Water Data'!F53))="","",OFFSET('Water Data'!$F$29,0,10*ROW('Water Data'!F53)))</f>
        <v/>
      </c>
      <c r="CB59" s="262" t="str">
        <f ca="true">+IF(OFFSET('Water Data'!$G$27,0,10*ROW('Water Data'!G53))="","",OFFSET('Water Data'!$G$27,0,10*ROW('Water Data'!G53)))</f>
        <v/>
      </c>
      <c r="CC59" s="262" t="str">
        <f ca="true">+IF(OFFSET('Water Data'!$G$28,0,10*ROW('Water Data'!G53))="","",OFFSET('Water Data'!$G$28,0,10*ROW('Water Data'!G53)))</f>
        <v/>
      </c>
      <c r="CD59" s="262" t="str">
        <f ca="true">+IF(OFFSET('Water Data'!$G$29,0,10*ROW('Water Data'!G53))="","",OFFSET('Water Data'!$G$29,0,10*ROW('Water Data'!G53)))</f>
        <v/>
      </c>
      <c r="CE59" s="262" t="str">
        <f ca="true">+IF(OFFSET('Water Data'!$H$27,0,10*ROW('Water Data'!H53))="","",OFFSET('Water Data'!$H$27,0,10*ROW('Water Data'!H53)))</f>
        <v/>
      </c>
      <c r="CF59" s="262" t="str">
        <f ca="true">+IF(OFFSET('Water Data'!$H$28,0,10*ROW('Water Data'!H53))="","",OFFSET('Water Data'!$H$28,0,10*ROW('Water Data'!H53)))</f>
        <v/>
      </c>
      <c r="CG59" s="262" t="str">
        <f ca="true">+IF(OFFSET('Water Data'!$H$29,0,10*ROW('Water Data'!H53))="","",OFFSET('Water Data'!$H$29,0,10*ROW('Water Data'!H53)))</f>
        <v/>
      </c>
      <c r="CH59" s="262" t="str">
        <f ca="true">+IF(OFFSET('Water Data'!$I$27,0,10*ROW('Water Data'!I53))="","",OFFSET('Water Data'!$I$27,0,10*ROW('Water Data'!I53)))</f>
        <v/>
      </c>
      <c r="CI59" s="262" t="str">
        <f ca="true">+IF(OFFSET('Water Data'!$I$28,0,10*ROW('Water Data'!I53))="","",OFFSET('Water Data'!$I$28,0,10*ROW('Water Data'!I53)))</f>
        <v/>
      </c>
      <c r="CJ59" s="262" t="str">
        <f ca="true">+IF(OFFSET('Water Data'!$I$29,0,10*ROW('Water Data'!I53))="","",OFFSET('Water Data'!$I$29,0,10*ROW('Water Data'!I53)))</f>
        <v/>
      </c>
      <c r="CK59" s="262" t="str">
        <f ca="true">+IF(OFFSET('Sanitation Data'!$D$28,0,10*ROW('Sanitation Data'!D53))="","",OFFSET('Sanitation Data'!$D$28,0,10*ROW('Sanitation Data'!D53)))</f>
        <v/>
      </c>
      <c r="CL59" s="262" t="str">
        <f ca="true">+IF(OFFSET('Sanitation Data'!$D$29,0,10*ROW('Sanitation Data'!D53))="","",OFFSET('Sanitation Data'!$D$29,0,10*ROW('Sanitation Data'!D53)))</f>
        <v/>
      </c>
      <c r="CM59" s="262" t="str">
        <f ca="true">+IF(OFFSET('Sanitation Data'!$D$30,0,10*ROW('Sanitation Data'!D53))="","",OFFSET('Sanitation Data'!$D$30,0,10*ROW('Sanitation Data'!D53)))</f>
        <v/>
      </c>
      <c r="CN59" s="262" t="str">
        <f ca="true">+IF(OFFSET('Sanitation Data'!$D$31,0,10*ROW('Sanitation Data'!D53))="","",OFFSET('Sanitation Data'!$D$31,0,10*ROW('Sanitation Data'!D53)))</f>
        <v/>
      </c>
      <c r="CO59" s="262" t="str">
        <f ca="true">+IF(OFFSET('Sanitation Data'!$D$32,0,10*ROW('Sanitation Data'!D53))="","",OFFSET('Sanitation Data'!$D$32,0,10*ROW('Sanitation Data'!D53)))</f>
        <v/>
      </c>
      <c r="CP59" s="262" t="str">
        <f ca="true">+IF(OFFSET('Sanitation Data'!$E$28,0,10*ROW('Sanitation Data'!E53))="","",OFFSET('Sanitation Data'!$E$28,0,10*ROW('Sanitation Data'!E53)))</f>
        <v/>
      </c>
      <c r="CQ59" s="262" t="str">
        <f ca="true">+IF(OFFSET('Sanitation Data'!$E$29,0,10*ROW('Sanitation Data'!E53))="","",OFFSET('Sanitation Data'!$E$29,0,10*ROW('Sanitation Data'!E53)))</f>
        <v/>
      </c>
      <c r="CR59" s="262" t="str">
        <f ca="true">+IF(OFFSET('Sanitation Data'!$E$30,0,10*ROW('Sanitation Data'!E53))="","",OFFSET('Sanitation Data'!$E$30,0,10*ROW('Sanitation Data'!E53)))</f>
        <v/>
      </c>
      <c r="CS59" s="262" t="str">
        <f ca="true">+IF(OFFSET('Sanitation Data'!$E$31,0,10*ROW('Sanitation Data'!E53))="","",OFFSET('Sanitation Data'!$E$31,0,10*ROW('Sanitation Data'!E53)))</f>
        <v/>
      </c>
      <c r="CT59" s="262" t="str">
        <f ca="true">+IF(OFFSET('Sanitation Data'!$E$32,0,10*ROW('Sanitation Data'!E53))="","",OFFSET('Sanitation Data'!$E$32,0,10*ROW('Sanitation Data'!E53)))</f>
        <v/>
      </c>
      <c r="CU59" s="262" t="str">
        <f ca="true">+IF(OFFSET('Sanitation Data'!$F$28,0,10*ROW('Sanitation Data'!F53))="","",OFFSET('Sanitation Data'!$F$28,0,10*ROW('Sanitation Data'!F53)))</f>
        <v/>
      </c>
      <c r="CV59" s="262" t="str">
        <f ca="true">+IF(OFFSET('Sanitation Data'!$F$29,0,10*ROW('Sanitation Data'!F53))="","",OFFSET('Sanitation Data'!$F$29,0,10*ROW('Sanitation Data'!F53)))</f>
        <v/>
      </c>
      <c r="CW59" s="262" t="str">
        <f ca="true">+IF(OFFSET('Sanitation Data'!$F$30,0,10*ROW('Sanitation Data'!F53))="","",OFFSET('Sanitation Data'!$F$30,0,10*ROW('Sanitation Data'!F53)))</f>
        <v/>
      </c>
      <c r="CX59" s="262" t="str">
        <f ca="true">+IF(OFFSET('Sanitation Data'!$F$31,0,10*ROW('Sanitation Data'!F53))="","",OFFSET('Sanitation Data'!$F$31,0,10*ROW('Sanitation Data'!F53)))</f>
        <v/>
      </c>
      <c r="CY59" s="262" t="str">
        <f ca="true">+IF(OFFSET('Sanitation Data'!$F$32,0,10*ROW('Sanitation Data'!F53))="","",OFFSET('Sanitation Data'!$F$32,0,10*ROW('Sanitation Data'!F53)))</f>
        <v/>
      </c>
      <c r="CZ59" s="262" t="str">
        <f ca="true">+IF(OFFSET('Sanitation Data'!$G$28,0,10*ROW('Sanitation Data'!G53))="","",OFFSET('Sanitation Data'!$G$28,0,10*ROW('Sanitation Data'!G53)))</f>
        <v/>
      </c>
      <c r="DA59" s="262" t="str">
        <f ca="true">+IF(OFFSET('Sanitation Data'!$G$29,0,10*ROW('Sanitation Data'!G53))="","",OFFSET('Sanitation Data'!$G$29,0,10*ROW('Sanitation Data'!G53)))</f>
        <v/>
      </c>
      <c r="DB59" s="262" t="str">
        <f ca="true">+IF(OFFSET('Sanitation Data'!$G$30,0,10*ROW('Sanitation Data'!G53))="","",OFFSET('Sanitation Data'!$G$30,0,10*ROW('Sanitation Data'!G53)))</f>
        <v/>
      </c>
      <c r="DC59" s="262" t="str">
        <f ca="true">+IF(OFFSET('Sanitation Data'!$G$31,0,10*ROW('Sanitation Data'!G53))="","",OFFSET('Sanitation Data'!$G$31,0,10*ROW('Sanitation Data'!G53)))</f>
        <v/>
      </c>
      <c r="DD59" s="262" t="str">
        <f ca="true">+IF(OFFSET('Sanitation Data'!$G$32,0,10*ROW('Sanitation Data'!G53))="","",OFFSET('Sanitation Data'!$G$32,0,10*ROW('Sanitation Data'!G53)))</f>
        <v/>
      </c>
      <c r="DE59" s="262" t="str">
        <f ca="true">+IF(OFFSET('Sanitation Data'!$H$28,0,10*ROW('Sanitation Data'!H53))="","",OFFSET('Sanitation Data'!$H$28,0,10*ROW('Sanitation Data'!H53)))</f>
        <v/>
      </c>
      <c r="DF59" s="262" t="str">
        <f ca="true">+IF(OFFSET('Sanitation Data'!$H$29,0,10*ROW('Sanitation Data'!H53))="","",OFFSET('Sanitation Data'!$H$29,0,10*ROW('Sanitation Data'!H53)))</f>
        <v/>
      </c>
      <c r="DG59" s="262" t="str">
        <f ca="true">+IF(OFFSET('Sanitation Data'!$H$30,0,10*ROW('Sanitation Data'!H53))="","",OFFSET('Sanitation Data'!$H$30,0,10*ROW('Sanitation Data'!H53)))</f>
        <v/>
      </c>
      <c r="DH59" s="262" t="str">
        <f ca="true">+IF(OFFSET('Sanitation Data'!$H$31,0,10*ROW('Sanitation Data'!H53))="","",OFFSET('Sanitation Data'!$H$31,0,10*ROW('Sanitation Data'!H53)))</f>
        <v/>
      </c>
      <c r="DI59" s="262" t="str">
        <f ca="true">+IF(OFFSET('Sanitation Data'!$H$32,0,10*ROW('Sanitation Data'!H53))="","",OFFSET('Sanitation Data'!$H$32,0,10*ROW('Sanitation Data'!H53)))</f>
        <v/>
      </c>
      <c r="DJ59" s="262" t="str">
        <f ca="true">+IF(OFFSET('Sanitation Data'!$I$28,0,10*ROW('Sanitation Data'!I53))="","",OFFSET('Sanitation Data'!$I$28,0,10*ROW('Sanitation Data'!I53)))</f>
        <v/>
      </c>
      <c r="DK59" s="262" t="str">
        <f ca="true">+IF(OFFSET('Sanitation Data'!$I$29,0,10*ROW('Sanitation Data'!I53))="","",OFFSET('Sanitation Data'!$I$29,0,10*ROW('Sanitation Data'!I53)))</f>
        <v/>
      </c>
      <c r="DL59" s="262" t="str">
        <f ca="true">+IF(OFFSET('Sanitation Data'!$I$30,0,10*ROW('Sanitation Data'!I53))="","",OFFSET('Sanitation Data'!$I$30,0,10*ROW('Sanitation Data'!I53)))</f>
        <v/>
      </c>
      <c r="DM59" s="262" t="str">
        <f ca="true">+IF(OFFSET('Sanitation Data'!$I$31,0,10*ROW('Sanitation Data'!I53))="","",OFFSET('Sanitation Data'!$I$31,0,10*ROW('Sanitation Data'!I53)))</f>
        <v/>
      </c>
      <c r="DN59" s="262" t="str">
        <f ca="true">+IF(OFFSET('Sanitation Data'!$I$32,0,10*ROW('Sanitation Data'!I53))="","",OFFSET('Sanitation Data'!$I$32,0,10*ROW('Sanitation Data'!I53)))</f>
        <v/>
      </c>
      <c r="DO59" s="262" t="str">
        <f ca="true">+IF(OFFSET('Hygiene Data'!$D$11,0,10*ROW('Hygiene Data'!D53))="","",OFFSET('Hygiene Data'!$D$11,0,10*ROW('Hygiene Data'!D53)))</f>
        <v/>
      </c>
      <c r="DP59" s="262" t="str">
        <f ca="true">+IF(OFFSET('Hygiene Data'!$D$12,0,10*ROW('Hygiene Data'!D53))="","",OFFSET('Hygiene Data'!$D$12,0,10*ROW('Hygiene Data'!D53)))</f>
        <v/>
      </c>
      <c r="DQ59" s="262" t="str">
        <f ca="true">+IF(OFFSET('Hygiene Data'!$D$13,0,10*ROW('Hygiene Data'!D53))="","",OFFSET('Hygiene Data'!$D$13,0,10*ROW('Hygiene Data'!D53)))</f>
        <v/>
      </c>
      <c r="DR59" s="262" t="str">
        <f ca="true">+IF(OFFSET('Hygiene Data'!$E$11,0,10*ROW('Hygiene Data'!E53))="","",OFFSET('Hygiene Data'!$E$11,0,10*ROW('Hygiene Data'!E53)))</f>
        <v/>
      </c>
      <c r="DS59" s="262" t="str">
        <f ca="true">+IF(OFFSET('Hygiene Data'!$E$12,0,10*ROW('Hygiene Data'!E53))="","",OFFSET('Hygiene Data'!$E$12,0,10*ROW('Hygiene Data'!E53)))</f>
        <v/>
      </c>
      <c r="DT59" s="262" t="str">
        <f ca="true">+IF(OFFSET('Hygiene Data'!$E$13,0,10*ROW('Hygiene Data'!E53))="","",OFFSET('Hygiene Data'!$E$13,0,10*ROW('Hygiene Data'!E53)))</f>
        <v/>
      </c>
      <c r="DU59" s="262" t="str">
        <f ca="true">+IF(OFFSET('Hygiene Data'!$F$11,0,10*ROW('Hygiene Data'!F53))="","",OFFSET('Hygiene Data'!$F$11,0,10*ROW('Hygiene Data'!F53)))</f>
        <v/>
      </c>
      <c r="DV59" s="262" t="str">
        <f ca="true">+IF(OFFSET('Hygiene Data'!$F$12,0,10*ROW('Hygiene Data'!F53))="","",OFFSET('Hygiene Data'!$F$12,0,10*ROW('Hygiene Data'!F53)))</f>
        <v/>
      </c>
      <c r="DW59" s="262" t="str">
        <f ca="true">+IF(OFFSET('Hygiene Data'!$F$13,0,10*ROW('Hygiene Data'!F53))="","",OFFSET('Hygiene Data'!$F$13,0,10*ROW('Hygiene Data'!F53)))</f>
        <v/>
      </c>
      <c r="DX59" s="262" t="str">
        <f ca="true">+IF(OFFSET('Hygiene Data'!$G$11,0,10*ROW('Hygiene Data'!G53))="","",OFFSET('Hygiene Data'!$G$11,0,10*ROW('Hygiene Data'!G53)))</f>
        <v/>
      </c>
      <c r="DY59" s="262" t="str">
        <f ca="true">+IF(OFFSET('Hygiene Data'!$G$12,0,10*ROW('Hygiene Data'!G53))="","",OFFSET('Hygiene Data'!$G$12,0,10*ROW('Hygiene Data'!G53)))</f>
        <v/>
      </c>
      <c r="DZ59" s="262" t="str">
        <f ca="true">+IF(OFFSET('Hygiene Data'!$G$13,0,10*ROW('Hygiene Data'!G53))="","",OFFSET('Hygiene Data'!$G$13,0,10*ROW('Hygiene Data'!G53)))</f>
        <v/>
      </c>
      <c r="EA59" s="262" t="str">
        <f ca="true">+IF(OFFSET('Hygiene Data'!$H$11,0,10*ROW('Hygiene Data'!H53))="","",OFFSET('Hygiene Data'!$H$11,0,10*ROW('Hygiene Data'!H53)))</f>
        <v/>
      </c>
      <c r="EB59" s="262" t="str">
        <f ca="true">+IF(OFFSET('Hygiene Data'!$H$12,0,10*ROW('Hygiene Data'!H53))="","",OFFSET('Hygiene Data'!$H$12,0,10*ROW('Hygiene Data'!H53)))</f>
        <v/>
      </c>
      <c r="EC59" s="262" t="str">
        <f ca="true">+IF(OFFSET('Hygiene Data'!$H$13,0,10*ROW('Hygiene Data'!H53))="","",OFFSET('Hygiene Data'!$H$13,0,10*ROW('Hygiene Data'!H53)))</f>
        <v/>
      </c>
      <c r="ED59" s="262" t="str">
        <f ca="true">+IF(OFFSET('Hygiene Data'!$I$11,0,10*ROW('Hygiene Data'!I53))="","",OFFSET('Hygiene Data'!$I$11,0,10*ROW('Hygiene Data'!I53)))</f>
        <v/>
      </c>
      <c r="EE59" s="262" t="str">
        <f ca="true">+IF(OFFSET('Hygiene Data'!$I$12,0,10*ROW('Hygiene Data'!I53))="","",OFFSET('Hygiene Data'!$I$12,0,10*ROW('Hygiene Data'!I53)))</f>
        <v/>
      </c>
      <c r="EF59" s="262"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18"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2"/>
      <c r="BS60" s="262" t="str">
        <f ca="true">+IF(OFFSET('Water Data'!$D$27,0,10*ROW('Water Data'!D54))="","",OFFSET('Water Data'!$D$27,0,10*ROW('Water Data'!D54)))</f>
        <v/>
      </c>
      <c r="BT60" s="262" t="str">
        <f ca="true">+IF(OFFSET('Water Data'!$D$28,0,10*ROW('Water Data'!D54))="","",OFFSET('Water Data'!$D$28,0,10*ROW('Water Data'!D54)))</f>
        <v/>
      </c>
      <c r="BU60" s="262" t="str">
        <f ca="true">+IF(OFFSET('Water Data'!$D$29,0,10*ROW('Water Data'!D54))="","",OFFSET('Water Data'!$D$29,0,10*ROW('Water Data'!D54)))</f>
        <v/>
      </c>
      <c r="BV60" s="262" t="str">
        <f ca="true">+IF(OFFSET('Water Data'!$E$27,0,10*ROW('Water Data'!E54))="","",OFFSET('Water Data'!$E$27,0,10*ROW('Water Data'!E54)))</f>
        <v/>
      </c>
      <c r="BW60" s="262" t="str">
        <f ca="true">+IF(OFFSET('Water Data'!$E$28,0,10*ROW('Water Data'!E54))="","",OFFSET('Water Data'!$E$28,0,10*ROW('Water Data'!E54)))</f>
        <v/>
      </c>
      <c r="BX60" s="262" t="str">
        <f ca="true">+IF(OFFSET('Water Data'!$E$29,0,10*ROW('Water Data'!E54))="","",OFFSET('Water Data'!$E$29,0,10*ROW('Water Data'!E54)))</f>
        <v/>
      </c>
      <c r="BY60" s="262" t="str">
        <f ca="true">+IF(OFFSET('Water Data'!$F$27,0,10*ROW('Water Data'!F54))="","",OFFSET('Water Data'!$F$27,0,10*ROW('Water Data'!F54)))</f>
        <v/>
      </c>
      <c r="BZ60" s="262" t="str">
        <f ca="true">+IF(OFFSET('Water Data'!$F$28,0,10*ROW('Water Data'!F54))="","",OFFSET('Water Data'!$F$28,0,10*ROW('Water Data'!F54)))</f>
        <v/>
      </c>
      <c r="CA60" s="262" t="str">
        <f ca="true">+IF(OFFSET('Water Data'!$F$29,0,10*ROW('Water Data'!F54))="","",OFFSET('Water Data'!$F$29,0,10*ROW('Water Data'!F54)))</f>
        <v/>
      </c>
      <c r="CB60" s="262" t="str">
        <f ca="true">+IF(OFFSET('Water Data'!$G$27,0,10*ROW('Water Data'!G54))="","",OFFSET('Water Data'!$G$27,0,10*ROW('Water Data'!G54)))</f>
        <v/>
      </c>
      <c r="CC60" s="262" t="str">
        <f ca="true">+IF(OFFSET('Water Data'!$G$28,0,10*ROW('Water Data'!G54))="","",OFFSET('Water Data'!$G$28,0,10*ROW('Water Data'!G54)))</f>
        <v/>
      </c>
      <c r="CD60" s="262" t="str">
        <f ca="true">+IF(OFFSET('Water Data'!$G$29,0,10*ROW('Water Data'!G54))="","",OFFSET('Water Data'!$G$29,0,10*ROW('Water Data'!G54)))</f>
        <v/>
      </c>
      <c r="CE60" s="262" t="str">
        <f ca="true">+IF(OFFSET('Water Data'!$H$27,0,10*ROW('Water Data'!H54))="","",OFFSET('Water Data'!$H$27,0,10*ROW('Water Data'!H54)))</f>
        <v/>
      </c>
      <c r="CF60" s="262" t="str">
        <f ca="true">+IF(OFFSET('Water Data'!$H$28,0,10*ROW('Water Data'!H54))="","",OFFSET('Water Data'!$H$28,0,10*ROW('Water Data'!H54)))</f>
        <v/>
      </c>
      <c r="CG60" s="262" t="str">
        <f ca="true">+IF(OFFSET('Water Data'!$H$29,0,10*ROW('Water Data'!H54))="","",OFFSET('Water Data'!$H$29,0,10*ROW('Water Data'!H54)))</f>
        <v/>
      </c>
      <c r="CH60" s="262" t="str">
        <f ca="true">+IF(OFFSET('Water Data'!$I$27,0,10*ROW('Water Data'!I54))="","",OFFSET('Water Data'!$I$27,0,10*ROW('Water Data'!I54)))</f>
        <v/>
      </c>
      <c r="CI60" s="262" t="str">
        <f ca="true">+IF(OFFSET('Water Data'!$I$28,0,10*ROW('Water Data'!I54))="","",OFFSET('Water Data'!$I$28,0,10*ROW('Water Data'!I54)))</f>
        <v/>
      </c>
      <c r="CJ60" s="262" t="str">
        <f ca="true">+IF(OFFSET('Water Data'!$I$29,0,10*ROW('Water Data'!I54))="","",OFFSET('Water Data'!$I$29,0,10*ROW('Water Data'!I54)))</f>
        <v/>
      </c>
      <c r="CK60" s="262" t="str">
        <f ca="true">+IF(OFFSET('Sanitation Data'!$D$28,0,10*ROW('Sanitation Data'!D54))="","",OFFSET('Sanitation Data'!$D$28,0,10*ROW('Sanitation Data'!D54)))</f>
        <v/>
      </c>
      <c r="CL60" s="262" t="str">
        <f ca="true">+IF(OFFSET('Sanitation Data'!$D$29,0,10*ROW('Sanitation Data'!D54))="","",OFFSET('Sanitation Data'!$D$29,0,10*ROW('Sanitation Data'!D54)))</f>
        <v/>
      </c>
      <c r="CM60" s="262" t="str">
        <f ca="true">+IF(OFFSET('Sanitation Data'!$D$30,0,10*ROW('Sanitation Data'!D54))="","",OFFSET('Sanitation Data'!$D$30,0,10*ROW('Sanitation Data'!D54)))</f>
        <v/>
      </c>
      <c r="CN60" s="262" t="str">
        <f ca="true">+IF(OFFSET('Sanitation Data'!$D$31,0,10*ROW('Sanitation Data'!D54))="","",OFFSET('Sanitation Data'!$D$31,0,10*ROW('Sanitation Data'!D54)))</f>
        <v/>
      </c>
      <c r="CO60" s="262" t="str">
        <f ca="true">+IF(OFFSET('Sanitation Data'!$D$32,0,10*ROW('Sanitation Data'!D54))="","",OFFSET('Sanitation Data'!$D$32,0,10*ROW('Sanitation Data'!D54)))</f>
        <v/>
      </c>
      <c r="CP60" s="262" t="str">
        <f ca="true">+IF(OFFSET('Sanitation Data'!$E$28,0,10*ROW('Sanitation Data'!E54))="","",OFFSET('Sanitation Data'!$E$28,0,10*ROW('Sanitation Data'!E54)))</f>
        <v/>
      </c>
      <c r="CQ60" s="262" t="str">
        <f ca="true">+IF(OFFSET('Sanitation Data'!$E$29,0,10*ROW('Sanitation Data'!E54))="","",OFFSET('Sanitation Data'!$E$29,0,10*ROW('Sanitation Data'!E54)))</f>
        <v/>
      </c>
      <c r="CR60" s="262" t="str">
        <f ca="true">+IF(OFFSET('Sanitation Data'!$E$30,0,10*ROW('Sanitation Data'!E54))="","",OFFSET('Sanitation Data'!$E$30,0,10*ROW('Sanitation Data'!E54)))</f>
        <v/>
      </c>
      <c r="CS60" s="262" t="str">
        <f ca="true">+IF(OFFSET('Sanitation Data'!$E$31,0,10*ROW('Sanitation Data'!E54))="","",OFFSET('Sanitation Data'!$E$31,0,10*ROW('Sanitation Data'!E54)))</f>
        <v/>
      </c>
      <c r="CT60" s="262" t="str">
        <f ca="true">+IF(OFFSET('Sanitation Data'!$E$32,0,10*ROW('Sanitation Data'!E54))="","",OFFSET('Sanitation Data'!$E$32,0,10*ROW('Sanitation Data'!E54)))</f>
        <v/>
      </c>
      <c r="CU60" s="262" t="str">
        <f ca="true">+IF(OFFSET('Sanitation Data'!$F$28,0,10*ROW('Sanitation Data'!F54))="","",OFFSET('Sanitation Data'!$F$28,0,10*ROW('Sanitation Data'!F54)))</f>
        <v/>
      </c>
      <c r="CV60" s="262" t="str">
        <f ca="true">+IF(OFFSET('Sanitation Data'!$F$29,0,10*ROW('Sanitation Data'!F54))="","",OFFSET('Sanitation Data'!$F$29,0,10*ROW('Sanitation Data'!F54)))</f>
        <v/>
      </c>
      <c r="CW60" s="262" t="str">
        <f ca="true">+IF(OFFSET('Sanitation Data'!$F$30,0,10*ROW('Sanitation Data'!F54))="","",OFFSET('Sanitation Data'!$F$30,0,10*ROW('Sanitation Data'!F54)))</f>
        <v/>
      </c>
      <c r="CX60" s="262" t="str">
        <f ca="true">+IF(OFFSET('Sanitation Data'!$F$31,0,10*ROW('Sanitation Data'!F54))="","",OFFSET('Sanitation Data'!$F$31,0,10*ROW('Sanitation Data'!F54)))</f>
        <v/>
      </c>
      <c r="CY60" s="262" t="str">
        <f ca="true">+IF(OFFSET('Sanitation Data'!$F$32,0,10*ROW('Sanitation Data'!F54))="","",OFFSET('Sanitation Data'!$F$32,0,10*ROW('Sanitation Data'!F54)))</f>
        <v/>
      </c>
      <c r="CZ60" s="262" t="str">
        <f ca="true">+IF(OFFSET('Sanitation Data'!$G$28,0,10*ROW('Sanitation Data'!G54))="","",OFFSET('Sanitation Data'!$G$28,0,10*ROW('Sanitation Data'!G54)))</f>
        <v/>
      </c>
      <c r="DA60" s="262" t="str">
        <f ca="true">+IF(OFFSET('Sanitation Data'!$G$29,0,10*ROW('Sanitation Data'!G54))="","",OFFSET('Sanitation Data'!$G$29,0,10*ROW('Sanitation Data'!G54)))</f>
        <v/>
      </c>
      <c r="DB60" s="262" t="str">
        <f ca="true">+IF(OFFSET('Sanitation Data'!$G$30,0,10*ROW('Sanitation Data'!G54))="","",OFFSET('Sanitation Data'!$G$30,0,10*ROW('Sanitation Data'!G54)))</f>
        <v/>
      </c>
      <c r="DC60" s="262" t="str">
        <f ca="true">+IF(OFFSET('Sanitation Data'!$G$31,0,10*ROW('Sanitation Data'!G54))="","",OFFSET('Sanitation Data'!$G$31,0,10*ROW('Sanitation Data'!G54)))</f>
        <v/>
      </c>
      <c r="DD60" s="262" t="str">
        <f ca="true">+IF(OFFSET('Sanitation Data'!$G$32,0,10*ROW('Sanitation Data'!G54))="","",OFFSET('Sanitation Data'!$G$32,0,10*ROW('Sanitation Data'!G54)))</f>
        <v/>
      </c>
      <c r="DE60" s="262" t="str">
        <f ca="true">+IF(OFFSET('Sanitation Data'!$H$28,0,10*ROW('Sanitation Data'!H54))="","",OFFSET('Sanitation Data'!$H$28,0,10*ROW('Sanitation Data'!H54)))</f>
        <v/>
      </c>
      <c r="DF60" s="262" t="str">
        <f ca="true">+IF(OFFSET('Sanitation Data'!$H$29,0,10*ROW('Sanitation Data'!H54))="","",OFFSET('Sanitation Data'!$H$29,0,10*ROW('Sanitation Data'!H54)))</f>
        <v/>
      </c>
      <c r="DG60" s="262" t="str">
        <f ca="true">+IF(OFFSET('Sanitation Data'!$H$30,0,10*ROW('Sanitation Data'!H54))="","",OFFSET('Sanitation Data'!$H$30,0,10*ROW('Sanitation Data'!H54)))</f>
        <v/>
      </c>
      <c r="DH60" s="262" t="str">
        <f ca="true">+IF(OFFSET('Sanitation Data'!$H$31,0,10*ROW('Sanitation Data'!H54))="","",OFFSET('Sanitation Data'!$H$31,0,10*ROW('Sanitation Data'!H54)))</f>
        <v/>
      </c>
      <c r="DI60" s="262" t="str">
        <f ca="true">+IF(OFFSET('Sanitation Data'!$H$32,0,10*ROW('Sanitation Data'!H54))="","",OFFSET('Sanitation Data'!$H$32,0,10*ROW('Sanitation Data'!H54)))</f>
        <v/>
      </c>
      <c r="DJ60" s="262" t="str">
        <f ca="true">+IF(OFFSET('Sanitation Data'!$I$28,0,10*ROW('Sanitation Data'!I54))="","",OFFSET('Sanitation Data'!$I$28,0,10*ROW('Sanitation Data'!I54)))</f>
        <v/>
      </c>
      <c r="DK60" s="262" t="str">
        <f ca="true">+IF(OFFSET('Sanitation Data'!$I$29,0,10*ROW('Sanitation Data'!I54))="","",OFFSET('Sanitation Data'!$I$29,0,10*ROW('Sanitation Data'!I54)))</f>
        <v/>
      </c>
      <c r="DL60" s="262" t="str">
        <f ca="true">+IF(OFFSET('Sanitation Data'!$I$30,0,10*ROW('Sanitation Data'!I54))="","",OFFSET('Sanitation Data'!$I$30,0,10*ROW('Sanitation Data'!I54)))</f>
        <v/>
      </c>
      <c r="DM60" s="262" t="str">
        <f ca="true">+IF(OFFSET('Sanitation Data'!$I$31,0,10*ROW('Sanitation Data'!I54))="","",OFFSET('Sanitation Data'!$I$31,0,10*ROW('Sanitation Data'!I54)))</f>
        <v/>
      </c>
      <c r="DN60" s="262" t="str">
        <f ca="true">+IF(OFFSET('Sanitation Data'!$I$32,0,10*ROW('Sanitation Data'!I54))="","",OFFSET('Sanitation Data'!$I$32,0,10*ROW('Sanitation Data'!I54)))</f>
        <v/>
      </c>
      <c r="DO60" s="262" t="str">
        <f ca="true">+IF(OFFSET('Hygiene Data'!$D$11,0,10*ROW('Hygiene Data'!D54))="","",OFFSET('Hygiene Data'!$D$11,0,10*ROW('Hygiene Data'!D54)))</f>
        <v/>
      </c>
      <c r="DP60" s="262" t="str">
        <f ca="true">+IF(OFFSET('Hygiene Data'!$D$12,0,10*ROW('Hygiene Data'!D54))="","",OFFSET('Hygiene Data'!$D$12,0,10*ROW('Hygiene Data'!D54)))</f>
        <v/>
      </c>
      <c r="DQ60" s="262" t="str">
        <f ca="true">+IF(OFFSET('Hygiene Data'!$D$13,0,10*ROW('Hygiene Data'!D54))="","",OFFSET('Hygiene Data'!$D$13,0,10*ROW('Hygiene Data'!D54)))</f>
        <v/>
      </c>
      <c r="DR60" s="262" t="str">
        <f ca="true">+IF(OFFSET('Hygiene Data'!$E$11,0,10*ROW('Hygiene Data'!E54))="","",OFFSET('Hygiene Data'!$E$11,0,10*ROW('Hygiene Data'!E54)))</f>
        <v/>
      </c>
      <c r="DS60" s="262" t="str">
        <f ca="true">+IF(OFFSET('Hygiene Data'!$E$12,0,10*ROW('Hygiene Data'!E54))="","",OFFSET('Hygiene Data'!$E$12,0,10*ROW('Hygiene Data'!E54)))</f>
        <v/>
      </c>
      <c r="DT60" s="262" t="str">
        <f ca="true">+IF(OFFSET('Hygiene Data'!$E$13,0,10*ROW('Hygiene Data'!E54))="","",OFFSET('Hygiene Data'!$E$13,0,10*ROW('Hygiene Data'!E54)))</f>
        <v/>
      </c>
      <c r="DU60" s="262" t="str">
        <f ca="true">+IF(OFFSET('Hygiene Data'!$F$11,0,10*ROW('Hygiene Data'!F54))="","",OFFSET('Hygiene Data'!$F$11,0,10*ROW('Hygiene Data'!F54)))</f>
        <v/>
      </c>
      <c r="DV60" s="262" t="str">
        <f ca="true">+IF(OFFSET('Hygiene Data'!$F$12,0,10*ROW('Hygiene Data'!F54))="","",OFFSET('Hygiene Data'!$F$12,0,10*ROW('Hygiene Data'!F54)))</f>
        <v/>
      </c>
      <c r="DW60" s="262" t="str">
        <f ca="true">+IF(OFFSET('Hygiene Data'!$F$13,0,10*ROW('Hygiene Data'!F54))="","",OFFSET('Hygiene Data'!$F$13,0,10*ROW('Hygiene Data'!F54)))</f>
        <v/>
      </c>
      <c r="DX60" s="262" t="str">
        <f ca="true">+IF(OFFSET('Hygiene Data'!$G$11,0,10*ROW('Hygiene Data'!G54))="","",OFFSET('Hygiene Data'!$G$11,0,10*ROW('Hygiene Data'!G54)))</f>
        <v/>
      </c>
      <c r="DY60" s="262" t="str">
        <f ca="true">+IF(OFFSET('Hygiene Data'!$G$12,0,10*ROW('Hygiene Data'!G54))="","",OFFSET('Hygiene Data'!$G$12,0,10*ROW('Hygiene Data'!G54)))</f>
        <v/>
      </c>
      <c r="DZ60" s="262" t="str">
        <f ca="true">+IF(OFFSET('Hygiene Data'!$G$13,0,10*ROW('Hygiene Data'!G54))="","",OFFSET('Hygiene Data'!$G$13,0,10*ROW('Hygiene Data'!G54)))</f>
        <v/>
      </c>
      <c r="EA60" s="262" t="str">
        <f ca="true">+IF(OFFSET('Hygiene Data'!$H$11,0,10*ROW('Hygiene Data'!H54))="","",OFFSET('Hygiene Data'!$H$11,0,10*ROW('Hygiene Data'!H54)))</f>
        <v/>
      </c>
      <c r="EB60" s="262" t="str">
        <f ca="true">+IF(OFFSET('Hygiene Data'!$H$12,0,10*ROW('Hygiene Data'!H54))="","",OFFSET('Hygiene Data'!$H$12,0,10*ROW('Hygiene Data'!H54)))</f>
        <v/>
      </c>
      <c r="EC60" s="262" t="str">
        <f ca="true">+IF(OFFSET('Hygiene Data'!$H$13,0,10*ROW('Hygiene Data'!H54))="","",OFFSET('Hygiene Data'!$H$13,0,10*ROW('Hygiene Data'!H54)))</f>
        <v/>
      </c>
      <c r="ED60" s="262" t="str">
        <f ca="true">+IF(OFFSET('Hygiene Data'!$I$11,0,10*ROW('Hygiene Data'!I54))="","",OFFSET('Hygiene Data'!$I$11,0,10*ROW('Hygiene Data'!I54)))</f>
        <v/>
      </c>
      <c r="EE60" s="262" t="str">
        <f ca="true">+IF(OFFSET('Hygiene Data'!$I$12,0,10*ROW('Hygiene Data'!I54))="","",OFFSET('Hygiene Data'!$I$12,0,10*ROW('Hygiene Data'!I54)))</f>
        <v/>
      </c>
      <c r="EF60" s="262"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18"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2"/>
      <c r="BS61" s="262" t="str">
        <f ca="true">+IF(OFFSET('Water Data'!$D$27,0,10*ROW('Water Data'!D55))="","",OFFSET('Water Data'!$D$27,0,10*ROW('Water Data'!D55)))</f>
        <v/>
      </c>
      <c r="BT61" s="262" t="str">
        <f ca="true">+IF(OFFSET('Water Data'!$D$28,0,10*ROW('Water Data'!D55))="","",OFFSET('Water Data'!$D$28,0,10*ROW('Water Data'!D55)))</f>
        <v/>
      </c>
      <c r="BU61" s="262" t="str">
        <f ca="true">+IF(OFFSET('Water Data'!$D$29,0,10*ROW('Water Data'!D55))="","",OFFSET('Water Data'!$D$29,0,10*ROW('Water Data'!D55)))</f>
        <v/>
      </c>
      <c r="BV61" s="262" t="str">
        <f ca="true">+IF(OFFSET('Water Data'!$E$27,0,10*ROW('Water Data'!E55))="","",OFFSET('Water Data'!$E$27,0,10*ROW('Water Data'!E55)))</f>
        <v/>
      </c>
      <c r="BW61" s="262" t="str">
        <f ca="true">+IF(OFFSET('Water Data'!$E$28,0,10*ROW('Water Data'!E55))="","",OFFSET('Water Data'!$E$28,0,10*ROW('Water Data'!E55)))</f>
        <v/>
      </c>
      <c r="BX61" s="262" t="str">
        <f ca="true">+IF(OFFSET('Water Data'!$E$29,0,10*ROW('Water Data'!E55))="","",OFFSET('Water Data'!$E$29,0,10*ROW('Water Data'!E55)))</f>
        <v/>
      </c>
      <c r="BY61" s="262" t="str">
        <f ca="true">+IF(OFFSET('Water Data'!$F$27,0,10*ROW('Water Data'!F55))="","",OFFSET('Water Data'!$F$27,0,10*ROW('Water Data'!F55)))</f>
        <v/>
      </c>
      <c r="BZ61" s="262" t="str">
        <f ca="true">+IF(OFFSET('Water Data'!$F$28,0,10*ROW('Water Data'!F55))="","",OFFSET('Water Data'!$F$28,0,10*ROW('Water Data'!F55)))</f>
        <v/>
      </c>
      <c r="CA61" s="262" t="str">
        <f ca="true">+IF(OFFSET('Water Data'!$F$29,0,10*ROW('Water Data'!F55))="","",OFFSET('Water Data'!$F$29,0,10*ROW('Water Data'!F55)))</f>
        <v/>
      </c>
      <c r="CB61" s="262" t="str">
        <f ca="true">+IF(OFFSET('Water Data'!$G$27,0,10*ROW('Water Data'!G55))="","",OFFSET('Water Data'!$G$27,0,10*ROW('Water Data'!G55)))</f>
        <v/>
      </c>
      <c r="CC61" s="262" t="str">
        <f ca="true">+IF(OFFSET('Water Data'!$G$28,0,10*ROW('Water Data'!G55))="","",OFFSET('Water Data'!$G$28,0,10*ROW('Water Data'!G55)))</f>
        <v/>
      </c>
      <c r="CD61" s="262" t="str">
        <f ca="true">+IF(OFFSET('Water Data'!$G$29,0,10*ROW('Water Data'!G55))="","",OFFSET('Water Data'!$G$29,0,10*ROW('Water Data'!G55)))</f>
        <v/>
      </c>
      <c r="CE61" s="262" t="str">
        <f ca="true">+IF(OFFSET('Water Data'!$H$27,0,10*ROW('Water Data'!H55))="","",OFFSET('Water Data'!$H$27,0,10*ROW('Water Data'!H55)))</f>
        <v/>
      </c>
      <c r="CF61" s="262" t="str">
        <f ca="true">+IF(OFFSET('Water Data'!$H$28,0,10*ROW('Water Data'!H55))="","",OFFSET('Water Data'!$H$28,0,10*ROW('Water Data'!H55)))</f>
        <v/>
      </c>
      <c r="CG61" s="262" t="str">
        <f ca="true">+IF(OFFSET('Water Data'!$H$29,0,10*ROW('Water Data'!H55))="","",OFFSET('Water Data'!$H$29,0,10*ROW('Water Data'!H55)))</f>
        <v/>
      </c>
      <c r="CH61" s="262" t="str">
        <f ca="true">+IF(OFFSET('Water Data'!$I$27,0,10*ROW('Water Data'!I55))="","",OFFSET('Water Data'!$I$27,0,10*ROW('Water Data'!I55)))</f>
        <v/>
      </c>
      <c r="CI61" s="262" t="str">
        <f ca="true">+IF(OFFSET('Water Data'!$I$28,0,10*ROW('Water Data'!I55))="","",OFFSET('Water Data'!$I$28,0,10*ROW('Water Data'!I55)))</f>
        <v/>
      </c>
      <c r="CJ61" s="262" t="str">
        <f ca="true">+IF(OFFSET('Water Data'!$I$29,0,10*ROW('Water Data'!I55))="","",OFFSET('Water Data'!$I$29,0,10*ROW('Water Data'!I55)))</f>
        <v/>
      </c>
      <c r="CK61" s="262" t="str">
        <f ca="true">+IF(OFFSET('Sanitation Data'!$D$28,0,10*ROW('Sanitation Data'!D55))="","",OFFSET('Sanitation Data'!$D$28,0,10*ROW('Sanitation Data'!D55)))</f>
        <v/>
      </c>
      <c r="CL61" s="262" t="str">
        <f ca="true">+IF(OFFSET('Sanitation Data'!$D$29,0,10*ROW('Sanitation Data'!D55))="","",OFFSET('Sanitation Data'!$D$29,0,10*ROW('Sanitation Data'!D55)))</f>
        <v/>
      </c>
      <c r="CM61" s="262" t="str">
        <f ca="true">+IF(OFFSET('Sanitation Data'!$D$30,0,10*ROW('Sanitation Data'!D55))="","",OFFSET('Sanitation Data'!$D$30,0,10*ROW('Sanitation Data'!D55)))</f>
        <v/>
      </c>
      <c r="CN61" s="262" t="str">
        <f ca="true">+IF(OFFSET('Sanitation Data'!$D$31,0,10*ROW('Sanitation Data'!D55))="","",OFFSET('Sanitation Data'!$D$31,0,10*ROW('Sanitation Data'!D55)))</f>
        <v/>
      </c>
      <c r="CO61" s="262" t="str">
        <f ca="true">+IF(OFFSET('Sanitation Data'!$D$32,0,10*ROW('Sanitation Data'!D55))="","",OFFSET('Sanitation Data'!$D$32,0,10*ROW('Sanitation Data'!D55)))</f>
        <v/>
      </c>
      <c r="CP61" s="262" t="str">
        <f ca="true">+IF(OFFSET('Sanitation Data'!$E$28,0,10*ROW('Sanitation Data'!E55))="","",OFFSET('Sanitation Data'!$E$28,0,10*ROW('Sanitation Data'!E55)))</f>
        <v/>
      </c>
      <c r="CQ61" s="262" t="str">
        <f ca="true">+IF(OFFSET('Sanitation Data'!$E$29,0,10*ROW('Sanitation Data'!E55))="","",OFFSET('Sanitation Data'!$E$29,0,10*ROW('Sanitation Data'!E55)))</f>
        <v/>
      </c>
      <c r="CR61" s="262" t="str">
        <f ca="true">+IF(OFFSET('Sanitation Data'!$E$30,0,10*ROW('Sanitation Data'!E55))="","",OFFSET('Sanitation Data'!$E$30,0,10*ROW('Sanitation Data'!E55)))</f>
        <v/>
      </c>
      <c r="CS61" s="262" t="str">
        <f ca="true">+IF(OFFSET('Sanitation Data'!$E$31,0,10*ROW('Sanitation Data'!E55))="","",OFFSET('Sanitation Data'!$E$31,0,10*ROW('Sanitation Data'!E55)))</f>
        <v/>
      </c>
      <c r="CT61" s="262" t="str">
        <f ca="true">+IF(OFFSET('Sanitation Data'!$E$32,0,10*ROW('Sanitation Data'!E55))="","",OFFSET('Sanitation Data'!$E$32,0,10*ROW('Sanitation Data'!E55)))</f>
        <v/>
      </c>
      <c r="CU61" s="262" t="str">
        <f ca="true">+IF(OFFSET('Sanitation Data'!$F$28,0,10*ROW('Sanitation Data'!F55))="","",OFFSET('Sanitation Data'!$F$28,0,10*ROW('Sanitation Data'!F55)))</f>
        <v/>
      </c>
      <c r="CV61" s="262" t="str">
        <f ca="true">+IF(OFFSET('Sanitation Data'!$F$29,0,10*ROW('Sanitation Data'!F55))="","",OFFSET('Sanitation Data'!$F$29,0,10*ROW('Sanitation Data'!F55)))</f>
        <v/>
      </c>
      <c r="CW61" s="262" t="str">
        <f ca="true">+IF(OFFSET('Sanitation Data'!$F$30,0,10*ROW('Sanitation Data'!F55))="","",OFFSET('Sanitation Data'!$F$30,0,10*ROW('Sanitation Data'!F55)))</f>
        <v/>
      </c>
      <c r="CX61" s="262" t="str">
        <f ca="true">+IF(OFFSET('Sanitation Data'!$F$31,0,10*ROW('Sanitation Data'!F55))="","",OFFSET('Sanitation Data'!$F$31,0,10*ROW('Sanitation Data'!F55)))</f>
        <v/>
      </c>
      <c r="CY61" s="262" t="str">
        <f ca="true">+IF(OFFSET('Sanitation Data'!$F$32,0,10*ROW('Sanitation Data'!F55))="","",OFFSET('Sanitation Data'!$F$32,0,10*ROW('Sanitation Data'!F55)))</f>
        <v/>
      </c>
      <c r="CZ61" s="262" t="str">
        <f ca="true">+IF(OFFSET('Sanitation Data'!$G$28,0,10*ROW('Sanitation Data'!G55))="","",OFFSET('Sanitation Data'!$G$28,0,10*ROW('Sanitation Data'!G55)))</f>
        <v/>
      </c>
      <c r="DA61" s="262" t="str">
        <f ca="true">+IF(OFFSET('Sanitation Data'!$G$29,0,10*ROW('Sanitation Data'!G55))="","",OFFSET('Sanitation Data'!$G$29,0,10*ROW('Sanitation Data'!G55)))</f>
        <v/>
      </c>
      <c r="DB61" s="262" t="str">
        <f ca="true">+IF(OFFSET('Sanitation Data'!$G$30,0,10*ROW('Sanitation Data'!G55))="","",OFFSET('Sanitation Data'!$G$30,0,10*ROW('Sanitation Data'!G55)))</f>
        <v/>
      </c>
      <c r="DC61" s="262" t="str">
        <f ca="true">+IF(OFFSET('Sanitation Data'!$G$31,0,10*ROW('Sanitation Data'!G55))="","",OFFSET('Sanitation Data'!$G$31,0,10*ROW('Sanitation Data'!G55)))</f>
        <v/>
      </c>
      <c r="DD61" s="262" t="str">
        <f ca="true">+IF(OFFSET('Sanitation Data'!$G$32,0,10*ROW('Sanitation Data'!G55))="","",OFFSET('Sanitation Data'!$G$32,0,10*ROW('Sanitation Data'!G55)))</f>
        <v/>
      </c>
      <c r="DE61" s="262" t="str">
        <f ca="true">+IF(OFFSET('Sanitation Data'!$H$28,0,10*ROW('Sanitation Data'!H55))="","",OFFSET('Sanitation Data'!$H$28,0,10*ROW('Sanitation Data'!H55)))</f>
        <v/>
      </c>
      <c r="DF61" s="262" t="str">
        <f ca="true">+IF(OFFSET('Sanitation Data'!$H$29,0,10*ROW('Sanitation Data'!H55))="","",OFFSET('Sanitation Data'!$H$29,0,10*ROW('Sanitation Data'!H55)))</f>
        <v/>
      </c>
      <c r="DG61" s="262" t="str">
        <f ca="true">+IF(OFFSET('Sanitation Data'!$H$30,0,10*ROW('Sanitation Data'!H55))="","",OFFSET('Sanitation Data'!$H$30,0,10*ROW('Sanitation Data'!H55)))</f>
        <v/>
      </c>
      <c r="DH61" s="262" t="str">
        <f ca="true">+IF(OFFSET('Sanitation Data'!$H$31,0,10*ROW('Sanitation Data'!H55))="","",OFFSET('Sanitation Data'!$H$31,0,10*ROW('Sanitation Data'!H55)))</f>
        <v/>
      </c>
      <c r="DI61" s="262" t="str">
        <f ca="true">+IF(OFFSET('Sanitation Data'!$H$32,0,10*ROW('Sanitation Data'!H55))="","",OFFSET('Sanitation Data'!$H$32,0,10*ROW('Sanitation Data'!H55)))</f>
        <v/>
      </c>
      <c r="DJ61" s="262" t="str">
        <f ca="true">+IF(OFFSET('Sanitation Data'!$I$28,0,10*ROW('Sanitation Data'!I55))="","",OFFSET('Sanitation Data'!$I$28,0,10*ROW('Sanitation Data'!I55)))</f>
        <v/>
      </c>
      <c r="DK61" s="262" t="str">
        <f ca="true">+IF(OFFSET('Sanitation Data'!$I$29,0,10*ROW('Sanitation Data'!I55))="","",OFFSET('Sanitation Data'!$I$29,0,10*ROW('Sanitation Data'!I55)))</f>
        <v/>
      </c>
      <c r="DL61" s="262" t="str">
        <f ca="true">+IF(OFFSET('Sanitation Data'!$I$30,0,10*ROW('Sanitation Data'!I55))="","",OFFSET('Sanitation Data'!$I$30,0,10*ROW('Sanitation Data'!I55)))</f>
        <v/>
      </c>
      <c r="DM61" s="262" t="str">
        <f ca="true">+IF(OFFSET('Sanitation Data'!$I$31,0,10*ROW('Sanitation Data'!I55))="","",OFFSET('Sanitation Data'!$I$31,0,10*ROW('Sanitation Data'!I55)))</f>
        <v/>
      </c>
      <c r="DN61" s="262" t="str">
        <f ca="true">+IF(OFFSET('Sanitation Data'!$I$32,0,10*ROW('Sanitation Data'!I55))="","",OFFSET('Sanitation Data'!$I$32,0,10*ROW('Sanitation Data'!I55)))</f>
        <v/>
      </c>
      <c r="DO61" s="262" t="str">
        <f ca="true">+IF(OFFSET('Hygiene Data'!$D$11,0,10*ROW('Hygiene Data'!D55))="","",OFFSET('Hygiene Data'!$D$11,0,10*ROW('Hygiene Data'!D55)))</f>
        <v/>
      </c>
      <c r="DP61" s="262" t="str">
        <f ca="true">+IF(OFFSET('Hygiene Data'!$D$12,0,10*ROW('Hygiene Data'!D55))="","",OFFSET('Hygiene Data'!$D$12,0,10*ROW('Hygiene Data'!D55)))</f>
        <v/>
      </c>
      <c r="DQ61" s="262" t="str">
        <f ca="true">+IF(OFFSET('Hygiene Data'!$D$13,0,10*ROW('Hygiene Data'!D55))="","",OFFSET('Hygiene Data'!$D$13,0,10*ROW('Hygiene Data'!D55)))</f>
        <v/>
      </c>
      <c r="DR61" s="262" t="str">
        <f ca="true">+IF(OFFSET('Hygiene Data'!$E$11,0,10*ROW('Hygiene Data'!E55))="","",OFFSET('Hygiene Data'!$E$11,0,10*ROW('Hygiene Data'!E55)))</f>
        <v/>
      </c>
      <c r="DS61" s="262" t="str">
        <f ca="true">+IF(OFFSET('Hygiene Data'!$E$12,0,10*ROW('Hygiene Data'!E55))="","",OFFSET('Hygiene Data'!$E$12,0,10*ROW('Hygiene Data'!E55)))</f>
        <v/>
      </c>
      <c r="DT61" s="262" t="str">
        <f ca="true">+IF(OFFSET('Hygiene Data'!$E$13,0,10*ROW('Hygiene Data'!E55))="","",OFFSET('Hygiene Data'!$E$13,0,10*ROW('Hygiene Data'!E55)))</f>
        <v/>
      </c>
      <c r="DU61" s="262" t="str">
        <f ca="true">+IF(OFFSET('Hygiene Data'!$F$11,0,10*ROW('Hygiene Data'!F55))="","",OFFSET('Hygiene Data'!$F$11,0,10*ROW('Hygiene Data'!F55)))</f>
        <v/>
      </c>
      <c r="DV61" s="262" t="str">
        <f ca="true">+IF(OFFSET('Hygiene Data'!$F$12,0,10*ROW('Hygiene Data'!F55))="","",OFFSET('Hygiene Data'!$F$12,0,10*ROW('Hygiene Data'!F55)))</f>
        <v/>
      </c>
      <c r="DW61" s="262" t="str">
        <f ca="true">+IF(OFFSET('Hygiene Data'!$F$13,0,10*ROW('Hygiene Data'!F55))="","",OFFSET('Hygiene Data'!$F$13,0,10*ROW('Hygiene Data'!F55)))</f>
        <v/>
      </c>
      <c r="DX61" s="262" t="str">
        <f ca="true">+IF(OFFSET('Hygiene Data'!$G$11,0,10*ROW('Hygiene Data'!G55))="","",OFFSET('Hygiene Data'!$G$11,0,10*ROW('Hygiene Data'!G55)))</f>
        <v/>
      </c>
      <c r="DY61" s="262" t="str">
        <f ca="true">+IF(OFFSET('Hygiene Data'!$G$12,0,10*ROW('Hygiene Data'!G55))="","",OFFSET('Hygiene Data'!$G$12,0,10*ROW('Hygiene Data'!G55)))</f>
        <v/>
      </c>
      <c r="DZ61" s="262" t="str">
        <f ca="true">+IF(OFFSET('Hygiene Data'!$G$13,0,10*ROW('Hygiene Data'!G55))="","",OFFSET('Hygiene Data'!$G$13,0,10*ROW('Hygiene Data'!G55)))</f>
        <v/>
      </c>
      <c r="EA61" s="262" t="str">
        <f ca="true">+IF(OFFSET('Hygiene Data'!$H$11,0,10*ROW('Hygiene Data'!H55))="","",OFFSET('Hygiene Data'!$H$11,0,10*ROW('Hygiene Data'!H55)))</f>
        <v/>
      </c>
      <c r="EB61" s="262" t="str">
        <f ca="true">+IF(OFFSET('Hygiene Data'!$H$12,0,10*ROW('Hygiene Data'!H55))="","",OFFSET('Hygiene Data'!$H$12,0,10*ROW('Hygiene Data'!H55)))</f>
        <v/>
      </c>
      <c r="EC61" s="262" t="str">
        <f ca="true">+IF(OFFSET('Hygiene Data'!$H$13,0,10*ROW('Hygiene Data'!H55))="","",OFFSET('Hygiene Data'!$H$13,0,10*ROW('Hygiene Data'!H55)))</f>
        <v/>
      </c>
      <c r="ED61" s="262" t="str">
        <f ca="true">+IF(OFFSET('Hygiene Data'!$I$11,0,10*ROW('Hygiene Data'!I55))="","",OFFSET('Hygiene Data'!$I$11,0,10*ROW('Hygiene Data'!I55)))</f>
        <v/>
      </c>
      <c r="EE61" s="262" t="str">
        <f ca="true">+IF(OFFSET('Hygiene Data'!$I$12,0,10*ROW('Hygiene Data'!I55))="","",OFFSET('Hygiene Data'!$I$12,0,10*ROW('Hygiene Data'!I55)))</f>
        <v/>
      </c>
      <c r="EF61" s="262"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18"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2"/>
      <c r="BS62" s="262" t="str">
        <f ca="true">+IF(OFFSET('Water Data'!$D$27,0,10*ROW('Water Data'!D56))="","",OFFSET('Water Data'!$D$27,0,10*ROW('Water Data'!D56)))</f>
        <v/>
      </c>
      <c r="BT62" s="262" t="str">
        <f ca="true">+IF(OFFSET('Water Data'!$D$28,0,10*ROW('Water Data'!D56))="","",OFFSET('Water Data'!$D$28,0,10*ROW('Water Data'!D56)))</f>
        <v/>
      </c>
      <c r="BU62" s="262" t="str">
        <f ca="true">+IF(OFFSET('Water Data'!$D$29,0,10*ROW('Water Data'!D56))="","",OFFSET('Water Data'!$D$29,0,10*ROW('Water Data'!D56)))</f>
        <v/>
      </c>
      <c r="BV62" s="262" t="str">
        <f ca="true">+IF(OFFSET('Water Data'!$E$27,0,10*ROW('Water Data'!E56))="","",OFFSET('Water Data'!$E$27,0,10*ROW('Water Data'!E56)))</f>
        <v/>
      </c>
      <c r="BW62" s="262" t="str">
        <f ca="true">+IF(OFFSET('Water Data'!$E$28,0,10*ROW('Water Data'!E56))="","",OFFSET('Water Data'!$E$28,0,10*ROW('Water Data'!E56)))</f>
        <v/>
      </c>
      <c r="BX62" s="262" t="str">
        <f ca="true">+IF(OFFSET('Water Data'!$E$29,0,10*ROW('Water Data'!E56))="","",OFFSET('Water Data'!$E$29,0,10*ROW('Water Data'!E56)))</f>
        <v/>
      </c>
      <c r="BY62" s="262" t="str">
        <f ca="true">+IF(OFFSET('Water Data'!$F$27,0,10*ROW('Water Data'!F56))="","",OFFSET('Water Data'!$F$27,0,10*ROW('Water Data'!F56)))</f>
        <v/>
      </c>
      <c r="BZ62" s="262" t="str">
        <f ca="true">+IF(OFFSET('Water Data'!$F$28,0,10*ROW('Water Data'!F56))="","",OFFSET('Water Data'!$F$28,0,10*ROW('Water Data'!F56)))</f>
        <v/>
      </c>
      <c r="CA62" s="262" t="str">
        <f ca="true">+IF(OFFSET('Water Data'!$F$29,0,10*ROW('Water Data'!F56))="","",OFFSET('Water Data'!$F$29,0,10*ROW('Water Data'!F56)))</f>
        <v/>
      </c>
      <c r="CB62" s="262" t="str">
        <f ca="true">+IF(OFFSET('Water Data'!$G$27,0,10*ROW('Water Data'!G56))="","",OFFSET('Water Data'!$G$27,0,10*ROW('Water Data'!G56)))</f>
        <v/>
      </c>
      <c r="CC62" s="262" t="str">
        <f ca="true">+IF(OFFSET('Water Data'!$G$28,0,10*ROW('Water Data'!G56))="","",OFFSET('Water Data'!$G$28,0,10*ROW('Water Data'!G56)))</f>
        <v/>
      </c>
      <c r="CD62" s="262" t="str">
        <f ca="true">+IF(OFFSET('Water Data'!$G$29,0,10*ROW('Water Data'!G56))="","",OFFSET('Water Data'!$G$29,0,10*ROW('Water Data'!G56)))</f>
        <v/>
      </c>
      <c r="CE62" s="262" t="str">
        <f ca="true">+IF(OFFSET('Water Data'!$H$27,0,10*ROW('Water Data'!H56))="","",OFFSET('Water Data'!$H$27,0,10*ROW('Water Data'!H56)))</f>
        <v/>
      </c>
      <c r="CF62" s="262" t="str">
        <f ca="true">+IF(OFFSET('Water Data'!$H$28,0,10*ROW('Water Data'!H56))="","",OFFSET('Water Data'!$H$28,0,10*ROW('Water Data'!H56)))</f>
        <v/>
      </c>
      <c r="CG62" s="262" t="str">
        <f ca="true">+IF(OFFSET('Water Data'!$H$29,0,10*ROW('Water Data'!H56))="","",OFFSET('Water Data'!$H$29,0,10*ROW('Water Data'!H56)))</f>
        <v/>
      </c>
      <c r="CH62" s="262" t="str">
        <f ca="true">+IF(OFFSET('Water Data'!$I$27,0,10*ROW('Water Data'!I56))="","",OFFSET('Water Data'!$I$27,0,10*ROW('Water Data'!I56)))</f>
        <v/>
      </c>
      <c r="CI62" s="262" t="str">
        <f ca="true">+IF(OFFSET('Water Data'!$I$28,0,10*ROW('Water Data'!I56))="","",OFFSET('Water Data'!$I$28,0,10*ROW('Water Data'!I56)))</f>
        <v/>
      </c>
      <c r="CJ62" s="262" t="str">
        <f ca="true">+IF(OFFSET('Water Data'!$I$29,0,10*ROW('Water Data'!I56))="","",OFFSET('Water Data'!$I$29,0,10*ROW('Water Data'!I56)))</f>
        <v/>
      </c>
      <c r="CK62" s="262" t="str">
        <f ca="true">+IF(OFFSET('Sanitation Data'!$D$28,0,10*ROW('Sanitation Data'!D56))="","",OFFSET('Sanitation Data'!$D$28,0,10*ROW('Sanitation Data'!D56)))</f>
        <v/>
      </c>
      <c r="CL62" s="262" t="str">
        <f ca="true">+IF(OFFSET('Sanitation Data'!$D$29,0,10*ROW('Sanitation Data'!D56))="","",OFFSET('Sanitation Data'!$D$29,0,10*ROW('Sanitation Data'!D56)))</f>
        <v/>
      </c>
      <c r="CM62" s="262" t="str">
        <f ca="true">+IF(OFFSET('Sanitation Data'!$D$30,0,10*ROW('Sanitation Data'!D56))="","",OFFSET('Sanitation Data'!$D$30,0,10*ROW('Sanitation Data'!D56)))</f>
        <v/>
      </c>
      <c r="CN62" s="262" t="str">
        <f ca="true">+IF(OFFSET('Sanitation Data'!$D$31,0,10*ROW('Sanitation Data'!D56))="","",OFFSET('Sanitation Data'!$D$31,0,10*ROW('Sanitation Data'!D56)))</f>
        <v/>
      </c>
      <c r="CO62" s="262" t="str">
        <f ca="true">+IF(OFFSET('Sanitation Data'!$D$32,0,10*ROW('Sanitation Data'!D56))="","",OFFSET('Sanitation Data'!$D$32,0,10*ROW('Sanitation Data'!D56)))</f>
        <v/>
      </c>
      <c r="CP62" s="262" t="str">
        <f ca="true">+IF(OFFSET('Sanitation Data'!$E$28,0,10*ROW('Sanitation Data'!E56))="","",OFFSET('Sanitation Data'!$E$28,0,10*ROW('Sanitation Data'!E56)))</f>
        <v/>
      </c>
      <c r="CQ62" s="262" t="str">
        <f ca="true">+IF(OFFSET('Sanitation Data'!$E$29,0,10*ROW('Sanitation Data'!E56))="","",OFFSET('Sanitation Data'!$E$29,0,10*ROW('Sanitation Data'!E56)))</f>
        <v/>
      </c>
      <c r="CR62" s="262" t="str">
        <f ca="true">+IF(OFFSET('Sanitation Data'!$E$30,0,10*ROW('Sanitation Data'!E56))="","",OFFSET('Sanitation Data'!$E$30,0,10*ROW('Sanitation Data'!E56)))</f>
        <v/>
      </c>
      <c r="CS62" s="262" t="str">
        <f ca="true">+IF(OFFSET('Sanitation Data'!$E$31,0,10*ROW('Sanitation Data'!E56))="","",OFFSET('Sanitation Data'!$E$31,0,10*ROW('Sanitation Data'!E56)))</f>
        <v/>
      </c>
      <c r="CT62" s="262" t="str">
        <f ca="true">+IF(OFFSET('Sanitation Data'!$E$32,0,10*ROW('Sanitation Data'!E56))="","",OFFSET('Sanitation Data'!$E$32,0,10*ROW('Sanitation Data'!E56)))</f>
        <v/>
      </c>
      <c r="CU62" s="262" t="str">
        <f ca="true">+IF(OFFSET('Sanitation Data'!$F$28,0,10*ROW('Sanitation Data'!F56))="","",OFFSET('Sanitation Data'!$F$28,0,10*ROW('Sanitation Data'!F56)))</f>
        <v/>
      </c>
      <c r="CV62" s="262" t="str">
        <f ca="true">+IF(OFFSET('Sanitation Data'!$F$29,0,10*ROW('Sanitation Data'!F56))="","",OFFSET('Sanitation Data'!$F$29,0,10*ROW('Sanitation Data'!F56)))</f>
        <v/>
      </c>
      <c r="CW62" s="262" t="str">
        <f ca="true">+IF(OFFSET('Sanitation Data'!$F$30,0,10*ROW('Sanitation Data'!F56))="","",OFFSET('Sanitation Data'!$F$30,0,10*ROW('Sanitation Data'!F56)))</f>
        <v/>
      </c>
      <c r="CX62" s="262" t="str">
        <f ca="true">+IF(OFFSET('Sanitation Data'!$F$31,0,10*ROW('Sanitation Data'!F56))="","",OFFSET('Sanitation Data'!$F$31,0,10*ROW('Sanitation Data'!F56)))</f>
        <v/>
      </c>
      <c r="CY62" s="262" t="str">
        <f ca="true">+IF(OFFSET('Sanitation Data'!$F$32,0,10*ROW('Sanitation Data'!F56))="","",OFFSET('Sanitation Data'!$F$32,0,10*ROW('Sanitation Data'!F56)))</f>
        <v/>
      </c>
      <c r="CZ62" s="262" t="str">
        <f ca="true">+IF(OFFSET('Sanitation Data'!$G$28,0,10*ROW('Sanitation Data'!G56))="","",OFFSET('Sanitation Data'!$G$28,0,10*ROW('Sanitation Data'!G56)))</f>
        <v/>
      </c>
      <c r="DA62" s="262" t="str">
        <f ca="true">+IF(OFFSET('Sanitation Data'!$G$29,0,10*ROW('Sanitation Data'!G56))="","",OFFSET('Sanitation Data'!$G$29,0,10*ROW('Sanitation Data'!G56)))</f>
        <v/>
      </c>
      <c r="DB62" s="262" t="str">
        <f ca="true">+IF(OFFSET('Sanitation Data'!$G$30,0,10*ROW('Sanitation Data'!G56))="","",OFFSET('Sanitation Data'!$G$30,0,10*ROW('Sanitation Data'!G56)))</f>
        <v/>
      </c>
      <c r="DC62" s="262" t="str">
        <f ca="true">+IF(OFFSET('Sanitation Data'!$G$31,0,10*ROW('Sanitation Data'!G56))="","",OFFSET('Sanitation Data'!$G$31,0,10*ROW('Sanitation Data'!G56)))</f>
        <v/>
      </c>
      <c r="DD62" s="262" t="str">
        <f ca="true">+IF(OFFSET('Sanitation Data'!$G$32,0,10*ROW('Sanitation Data'!G56))="","",OFFSET('Sanitation Data'!$G$32,0,10*ROW('Sanitation Data'!G56)))</f>
        <v/>
      </c>
      <c r="DE62" s="262" t="str">
        <f ca="true">+IF(OFFSET('Sanitation Data'!$H$28,0,10*ROW('Sanitation Data'!H56))="","",OFFSET('Sanitation Data'!$H$28,0,10*ROW('Sanitation Data'!H56)))</f>
        <v/>
      </c>
      <c r="DF62" s="262" t="str">
        <f ca="true">+IF(OFFSET('Sanitation Data'!$H$29,0,10*ROW('Sanitation Data'!H56))="","",OFFSET('Sanitation Data'!$H$29,0,10*ROW('Sanitation Data'!H56)))</f>
        <v/>
      </c>
      <c r="DG62" s="262" t="str">
        <f ca="true">+IF(OFFSET('Sanitation Data'!$H$30,0,10*ROW('Sanitation Data'!H56))="","",OFFSET('Sanitation Data'!$H$30,0,10*ROW('Sanitation Data'!H56)))</f>
        <v/>
      </c>
      <c r="DH62" s="262" t="str">
        <f ca="true">+IF(OFFSET('Sanitation Data'!$H$31,0,10*ROW('Sanitation Data'!H56))="","",OFFSET('Sanitation Data'!$H$31,0,10*ROW('Sanitation Data'!H56)))</f>
        <v/>
      </c>
      <c r="DI62" s="262" t="str">
        <f ca="true">+IF(OFFSET('Sanitation Data'!$H$32,0,10*ROW('Sanitation Data'!H56))="","",OFFSET('Sanitation Data'!$H$32,0,10*ROW('Sanitation Data'!H56)))</f>
        <v/>
      </c>
      <c r="DJ62" s="262" t="str">
        <f ca="true">+IF(OFFSET('Sanitation Data'!$I$28,0,10*ROW('Sanitation Data'!I56))="","",OFFSET('Sanitation Data'!$I$28,0,10*ROW('Sanitation Data'!I56)))</f>
        <v/>
      </c>
      <c r="DK62" s="262" t="str">
        <f ca="true">+IF(OFFSET('Sanitation Data'!$I$29,0,10*ROW('Sanitation Data'!I56))="","",OFFSET('Sanitation Data'!$I$29,0,10*ROW('Sanitation Data'!I56)))</f>
        <v/>
      </c>
      <c r="DL62" s="262" t="str">
        <f ca="true">+IF(OFFSET('Sanitation Data'!$I$30,0,10*ROW('Sanitation Data'!I56))="","",OFFSET('Sanitation Data'!$I$30,0,10*ROW('Sanitation Data'!I56)))</f>
        <v/>
      </c>
      <c r="DM62" s="262" t="str">
        <f ca="true">+IF(OFFSET('Sanitation Data'!$I$31,0,10*ROW('Sanitation Data'!I56))="","",OFFSET('Sanitation Data'!$I$31,0,10*ROW('Sanitation Data'!I56)))</f>
        <v/>
      </c>
      <c r="DN62" s="262" t="str">
        <f ca="true">+IF(OFFSET('Sanitation Data'!$I$32,0,10*ROW('Sanitation Data'!I56))="","",OFFSET('Sanitation Data'!$I$32,0,10*ROW('Sanitation Data'!I56)))</f>
        <v/>
      </c>
      <c r="DO62" s="262" t="str">
        <f ca="true">+IF(OFFSET('Hygiene Data'!$D$11,0,10*ROW('Hygiene Data'!D56))="","",OFFSET('Hygiene Data'!$D$11,0,10*ROW('Hygiene Data'!D56)))</f>
        <v/>
      </c>
      <c r="DP62" s="262" t="str">
        <f ca="true">+IF(OFFSET('Hygiene Data'!$D$12,0,10*ROW('Hygiene Data'!D56))="","",OFFSET('Hygiene Data'!$D$12,0,10*ROW('Hygiene Data'!D56)))</f>
        <v/>
      </c>
      <c r="DQ62" s="262" t="str">
        <f ca="true">+IF(OFFSET('Hygiene Data'!$D$13,0,10*ROW('Hygiene Data'!D56))="","",OFFSET('Hygiene Data'!$D$13,0,10*ROW('Hygiene Data'!D56)))</f>
        <v/>
      </c>
      <c r="DR62" s="262" t="str">
        <f ca="true">+IF(OFFSET('Hygiene Data'!$E$11,0,10*ROW('Hygiene Data'!E56))="","",OFFSET('Hygiene Data'!$E$11,0,10*ROW('Hygiene Data'!E56)))</f>
        <v/>
      </c>
      <c r="DS62" s="262" t="str">
        <f ca="true">+IF(OFFSET('Hygiene Data'!$E$12,0,10*ROW('Hygiene Data'!E56))="","",OFFSET('Hygiene Data'!$E$12,0,10*ROW('Hygiene Data'!E56)))</f>
        <v/>
      </c>
      <c r="DT62" s="262" t="str">
        <f ca="true">+IF(OFFSET('Hygiene Data'!$E$13,0,10*ROW('Hygiene Data'!E56))="","",OFFSET('Hygiene Data'!$E$13,0,10*ROW('Hygiene Data'!E56)))</f>
        <v/>
      </c>
      <c r="DU62" s="262" t="str">
        <f ca="true">+IF(OFFSET('Hygiene Data'!$F$11,0,10*ROW('Hygiene Data'!F56))="","",OFFSET('Hygiene Data'!$F$11,0,10*ROW('Hygiene Data'!F56)))</f>
        <v/>
      </c>
      <c r="DV62" s="262" t="str">
        <f ca="true">+IF(OFFSET('Hygiene Data'!$F$12,0,10*ROW('Hygiene Data'!F56))="","",OFFSET('Hygiene Data'!$F$12,0,10*ROW('Hygiene Data'!F56)))</f>
        <v/>
      </c>
      <c r="DW62" s="262" t="str">
        <f ca="true">+IF(OFFSET('Hygiene Data'!$F$13,0,10*ROW('Hygiene Data'!F56))="","",OFFSET('Hygiene Data'!$F$13,0,10*ROW('Hygiene Data'!F56)))</f>
        <v/>
      </c>
      <c r="DX62" s="262" t="str">
        <f ca="true">+IF(OFFSET('Hygiene Data'!$G$11,0,10*ROW('Hygiene Data'!G56))="","",OFFSET('Hygiene Data'!$G$11,0,10*ROW('Hygiene Data'!G56)))</f>
        <v/>
      </c>
      <c r="DY62" s="262" t="str">
        <f ca="true">+IF(OFFSET('Hygiene Data'!$G$12,0,10*ROW('Hygiene Data'!G56))="","",OFFSET('Hygiene Data'!$G$12,0,10*ROW('Hygiene Data'!G56)))</f>
        <v/>
      </c>
      <c r="DZ62" s="262" t="str">
        <f ca="true">+IF(OFFSET('Hygiene Data'!$G$13,0,10*ROW('Hygiene Data'!G56))="","",OFFSET('Hygiene Data'!$G$13,0,10*ROW('Hygiene Data'!G56)))</f>
        <v/>
      </c>
      <c r="EA62" s="262" t="str">
        <f ca="true">+IF(OFFSET('Hygiene Data'!$H$11,0,10*ROW('Hygiene Data'!H56))="","",OFFSET('Hygiene Data'!$H$11,0,10*ROW('Hygiene Data'!H56)))</f>
        <v/>
      </c>
      <c r="EB62" s="262" t="str">
        <f ca="true">+IF(OFFSET('Hygiene Data'!$H$12,0,10*ROW('Hygiene Data'!H56))="","",OFFSET('Hygiene Data'!$H$12,0,10*ROW('Hygiene Data'!H56)))</f>
        <v/>
      </c>
      <c r="EC62" s="262" t="str">
        <f ca="true">+IF(OFFSET('Hygiene Data'!$H$13,0,10*ROW('Hygiene Data'!H56))="","",OFFSET('Hygiene Data'!$H$13,0,10*ROW('Hygiene Data'!H56)))</f>
        <v/>
      </c>
      <c r="ED62" s="262" t="str">
        <f ca="true">+IF(OFFSET('Hygiene Data'!$I$11,0,10*ROW('Hygiene Data'!I56))="","",OFFSET('Hygiene Data'!$I$11,0,10*ROW('Hygiene Data'!I56)))</f>
        <v/>
      </c>
      <c r="EE62" s="262" t="str">
        <f ca="true">+IF(OFFSET('Hygiene Data'!$I$12,0,10*ROW('Hygiene Data'!I56))="","",OFFSET('Hygiene Data'!$I$12,0,10*ROW('Hygiene Data'!I56)))</f>
        <v/>
      </c>
      <c r="EF62" s="262"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18"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2"/>
      <c r="BS63" s="262" t="str">
        <f ca="true">+IF(OFFSET('Water Data'!$D$27,0,10*ROW('Water Data'!D57))="","",OFFSET('Water Data'!$D$27,0,10*ROW('Water Data'!D57)))</f>
        <v/>
      </c>
      <c r="BT63" s="262" t="str">
        <f ca="true">+IF(OFFSET('Water Data'!$D$28,0,10*ROW('Water Data'!D57))="","",OFFSET('Water Data'!$D$28,0,10*ROW('Water Data'!D57)))</f>
        <v/>
      </c>
      <c r="BU63" s="262" t="str">
        <f ca="true">+IF(OFFSET('Water Data'!$D$29,0,10*ROW('Water Data'!D57))="","",OFFSET('Water Data'!$D$29,0,10*ROW('Water Data'!D57)))</f>
        <v/>
      </c>
      <c r="BV63" s="262" t="str">
        <f ca="true">+IF(OFFSET('Water Data'!$E$27,0,10*ROW('Water Data'!E57))="","",OFFSET('Water Data'!$E$27,0,10*ROW('Water Data'!E57)))</f>
        <v/>
      </c>
      <c r="BW63" s="262" t="str">
        <f ca="true">+IF(OFFSET('Water Data'!$E$28,0,10*ROW('Water Data'!E57))="","",OFFSET('Water Data'!$E$28,0,10*ROW('Water Data'!E57)))</f>
        <v/>
      </c>
      <c r="BX63" s="262" t="str">
        <f ca="true">+IF(OFFSET('Water Data'!$E$29,0,10*ROW('Water Data'!E57))="","",OFFSET('Water Data'!$E$29,0,10*ROW('Water Data'!E57)))</f>
        <v/>
      </c>
      <c r="BY63" s="262" t="str">
        <f ca="true">+IF(OFFSET('Water Data'!$F$27,0,10*ROW('Water Data'!F57))="","",OFFSET('Water Data'!$F$27,0,10*ROW('Water Data'!F57)))</f>
        <v/>
      </c>
      <c r="BZ63" s="262" t="str">
        <f ca="true">+IF(OFFSET('Water Data'!$F$28,0,10*ROW('Water Data'!F57))="","",OFFSET('Water Data'!$F$28,0,10*ROW('Water Data'!F57)))</f>
        <v/>
      </c>
      <c r="CA63" s="262" t="str">
        <f ca="true">+IF(OFFSET('Water Data'!$F$29,0,10*ROW('Water Data'!F57))="","",OFFSET('Water Data'!$F$29,0,10*ROW('Water Data'!F57)))</f>
        <v/>
      </c>
      <c r="CB63" s="262" t="str">
        <f ca="true">+IF(OFFSET('Water Data'!$G$27,0,10*ROW('Water Data'!G57))="","",OFFSET('Water Data'!$G$27,0,10*ROW('Water Data'!G57)))</f>
        <v/>
      </c>
      <c r="CC63" s="262" t="str">
        <f ca="true">+IF(OFFSET('Water Data'!$G$28,0,10*ROW('Water Data'!G57))="","",OFFSET('Water Data'!$G$28,0,10*ROW('Water Data'!G57)))</f>
        <v/>
      </c>
      <c r="CD63" s="262" t="str">
        <f ca="true">+IF(OFFSET('Water Data'!$G$29,0,10*ROW('Water Data'!G57))="","",OFFSET('Water Data'!$G$29,0,10*ROW('Water Data'!G57)))</f>
        <v/>
      </c>
      <c r="CE63" s="262" t="str">
        <f ca="true">+IF(OFFSET('Water Data'!$H$27,0,10*ROW('Water Data'!H57))="","",OFFSET('Water Data'!$H$27,0,10*ROW('Water Data'!H57)))</f>
        <v/>
      </c>
      <c r="CF63" s="262" t="str">
        <f ca="true">+IF(OFFSET('Water Data'!$H$28,0,10*ROW('Water Data'!H57))="","",OFFSET('Water Data'!$H$28,0,10*ROW('Water Data'!H57)))</f>
        <v/>
      </c>
      <c r="CG63" s="262" t="str">
        <f ca="true">+IF(OFFSET('Water Data'!$H$29,0,10*ROW('Water Data'!H57))="","",OFFSET('Water Data'!$H$29,0,10*ROW('Water Data'!H57)))</f>
        <v/>
      </c>
      <c r="CH63" s="262" t="str">
        <f ca="true">+IF(OFFSET('Water Data'!$I$27,0,10*ROW('Water Data'!I57))="","",OFFSET('Water Data'!$I$27,0,10*ROW('Water Data'!I57)))</f>
        <v/>
      </c>
      <c r="CI63" s="262" t="str">
        <f ca="true">+IF(OFFSET('Water Data'!$I$28,0,10*ROW('Water Data'!I57))="","",OFFSET('Water Data'!$I$28,0,10*ROW('Water Data'!I57)))</f>
        <v/>
      </c>
      <c r="CJ63" s="262" t="str">
        <f ca="true">+IF(OFFSET('Water Data'!$I$29,0,10*ROW('Water Data'!I57))="","",OFFSET('Water Data'!$I$29,0,10*ROW('Water Data'!I57)))</f>
        <v/>
      </c>
      <c r="CK63" s="262" t="str">
        <f ca="true">+IF(OFFSET('Sanitation Data'!$D$28,0,10*ROW('Sanitation Data'!D57))="","",OFFSET('Sanitation Data'!$D$28,0,10*ROW('Sanitation Data'!D57)))</f>
        <v/>
      </c>
      <c r="CL63" s="262" t="str">
        <f ca="true">+IF(OFFSET('Sanitation Data'!$D$29,0,10*ROW('Sanitation Data'!D57))="","",OFFSET('Sanitation Data'!$D$29,0,10*ROW('Sanitation Data'!D57)))</f>
        <v/>
      </c>
      <c r="CM63" s="262" t="str">
        <f ca="true">+IF(OFFSET('Sanitation Data'!$D$30,0,10*ROW('Sanitation Data'!D57))="","",OFFSET('Sanitation Data'!$D$30,0,10*ROW('Sanitation Data'!D57)))</f>
        <v/>
      </c>
      <c r="CN63" s="262" t="str">
        <f ca="true">+IF(OFFSET('Sanitation Data'!$D$31,0,10*ROW('Sanitation Data'!D57))="","",OFFSET('Sanitation Data'!$D$31,0,10*ROW('Sanitation Data'!D57)))</f>
        <v/>
      </c>
      <c r="CO63" s="262" t="str">
        <f ca="true">+IF(OFFSET('Sanitation Data'!$D$32,0,10*ROW('Sanitation Data'!D57))="","",OFFSET('Sanitation Data'!$D$32,0,10*ROW('Sanitation Data'!D57)))</f>
        <v/>
      </c>
      <c r="CP63" s="262" t="str">
        <f ca="true">+IF(OFFSET('Sanitation Data'!$E$28,0,10*ROW('Sanitation Data'!E57))="","",OFFSET('Sanitation Data'!$E$28,0,10*ROW('Sanitation Data'!E57)))</f>
        <v/>
      </c>
      <c r="CQ63" s="262" t="str">
        <f ca="true">+IF(OFFSET('Sanitation Data'!$E$29,0,10*ROW('Sanitation Data'!E57))="","",OFFSET('Sanitation Data'!$E$29,0,10*ROW('Sanitation Data'!E57)))</f>
        <v/>
      </c>
      <c r="CR63" s="262" t="str">
        <f ca="true">+IF(OFFSET('Sanitation Data'!$E$30,0,10*ROW('Sanitation Data'!E57))="","",OFFSET('Sanitation Data'!$E$30,0,10*ROW('Sanitation Data'!E57)))</f>
        <v/>
      </c>
      <c r="CS63" s="262" t="str">
        <f ca="true">+IF(OFFSET('Sanitation Data'!$E$31,0,10*ROW('Sanitation Data'!E57))="","",OFFSET('Sanitation Data'!$E$31,0,10*ROW('Sanitation Data'!E57)))</f>
        <v/>
      </c>
      <c r="CT63" s="262" t="str">
        <f ca="true">+IF(OFFSET('Sanitation Data'!$E$32,0,10*ROW('Sanitation Data'!E57))="","",OFFSET('Sanitation Data'!$E$32,0,10*ROW('Sanitation Data'!E57)))</f>
        <v/>
      </c>
      <c r="CU63" s="262" t="str">
        <f ca="true">+IF(OFFSET('Sanitation Data'!$F$28,0,10*ROW('Sanitation Data'!F57))="","",OFFSET('Sanitation Data'!$F$28,0,10*ROW('Sanitation Data'!F57)))</f>
        <v/>
      </c>
      <c r="CV63" s="262" t="str">
        <f ca="true">+IF(OFFSET('Sanitation Data'!$F$29,0,10*ROW('Sanitation Data'!F57))="","",OFFSET('Sanitation Data'!$F$29,0,10*ROW('Sanitation Data'!F57)))</f>
        <v/>
      </c>
      <c r="CW63" s="262" t="str">
        <f ca="true">+IF(OFFSET('Sanitation Data'!$F$30,0,10*ROW('Sanitation Data'!F57))="","",OFFSET('Sanitation Data'!$F$30,0,10*ROW('Sanitation Data'!F57)))</f>
        <v/>
      </c>
      <c r="CX63" s="262" t="str">
        <f ca="true">+IF(OFFSET('Sanitation Data'!$F$31,0,10*ROW('Sanitation Data'!F57))="","",OFFSET('Sanitation Data'!$F$31,0,10*ROW('Sanitation Data'!F57)))</f>
        <v/>
      </c>
      <c r="CY63" s="262" t="str">
        <f ca="true">+IF(OFFSET('Sanitation Data'!$F$32,0,10*ROW('Sanitation Data'!F57))="","",OFFSET('Sanitation Data'!$F$32,0,10*ROW('Sanitation Data'!F57)))</f>
        <v/>
      </c>
      <c r="CZ63" s="262" t="str">
        <f ca="true">+IF(OFFSET('Sanitation Data'!$G$28,0,10*ROW('Sanitation Data'!G57))="","",OFFSET('Sanitation Data'!$G$28,0,10*ROW('Sanitation Data'!G57)))</f>
        <v/>
      </c>
      <c r="DA63" s="262" t="str">
        <f ca="true">+IF(OFFSET('Sanitation Data'!$G$29,0,10*ROW('Sanitation Data'!G57))="","",OFFSET('Sanitation Data'!$G$29,0,10*ROW('Sanitation Data'!G57)))</f>
        <v/>
      </c>
      <c r="DB63" s="262" t="str">
        <f ca="true">+IF(OFFSET('Sanitation Data'!$G$30,0,10*ROW('Sanitation Data'!G57))="","",OFFSET('Sanitation Data'!$G$30,0,10*ROW('Sanitation Data'!G57)))</f>
        <v/>
      </c>
      <c r="DC63" s="262" t="str">
        <f ca="true">+IF(OFFSET('Sanitation Data'!$G$31,0,10*ROW('Sanitation Data'!G57))="","",OFFSET('Sanitation Data'!$G$31,0,10*ROW('Sanitation Data'!G57)))</f>
        <v/>
      </c>
      <c r="DD63" s="262" t="str">
        <f ca="true">+IF(OFFSET('Sanitation Data'!$G$32,0,10*ROW('Sanitation Data'!G57))="","",OFFSET('Sanitation Data'!$G$32,0,10*ROW('Sanitation Data'!G57)))</f>
        <v/>
      </c>
      <c r="DE63" s="262" t="str">
        <f ca="true">+IF(OFFSET('Sanitation Data'!$H$28,0,10*ROW('Sanitation Data'!H57))="","",OFFSET('Sanitation Data'!$H$28,0,10*ROW('Sanitation Data'!H57)))</f>
        <v/>
      </c>
      <c r="DF63" s="262" t="str">
        <f ca="true">+IF(OFFSET('Sanitation Data'!$H$29,0,10*ROW('Sanitation Data'!H57))="","",OFFSET('Sanitation Data'!$H$29,0,10*ROW('Sanitation Data'!H57)))</f>
        <v/>
      </c>
      <c r="DG63" s="262" t="str">
        <f ca="true">+IF(OFFSET('Sanitation Data'!$H$30,0,10*ROW('Sanitation Data'!H57))="","",OFFSET('Sanitation Data'!$H$30,0,10*ROW('Sanitation Data'!H57)))</f>
        <v/>
      </c>
      <c r="DH63" s="262" t="str">
        <f ca="true">+IF(OFFSET('Sanitation Data'!$H$31,0,10*ROW('Sanitation Data'!H57))="","",OFFSET('Sanitation Data'!$H$31,0,10*ROW('Sanitation Data'!H57)))</f>
        <v/>
      </c>
      <c r="DI63" s="262" t="str">
        <f ca="true">+IF(OFFSET('Sanitation Data'!$H$32,0,10*ROW('Sanitation Data'!H57))="","",OFFSET('Sanitation Data'!$H$32,0,10*ROW('Sanitation Data'!H57)))</f>
        <v/>
      </c>
      <c r="DJ63" s="262" t="str">
        <f ca="true">+IF(OFFSET('Sanitation Data'!$I$28,0,10*ROW('Sanitation Data'!I57))="","",OFFSET('Sanitation Data'!$I$28,0,10*ROW('Sanitation Data'!I57)))</f>
        <v/>
      </c>
      <c r="DK63" s="262" t="str">
        <f ca="true">+IF(OFFSET('Sanitation Data'!$I$29,0,10*ROW('Sanitation Data'!I57))="","",OFFSET('Sanitation Data'!$I$29,0,10*ROW('Sanitation Data'!I57)))</f>
        <v/>
      </c>
      <c r="DL63" s="262" t="str">
        <f ca="true">+IF(OFFSET('Sanitation Data'!$I$30,0,10*ROW('Sanitation Data'!I57))="","",OFFSET('Sanitation Data'!$I$30,0,10*ROW('Sanitation Data'!I57)))</f>
        <v/>
      </c>
      <c r="DM63" s="262" t="str">
        <f ca="true">+IF(OFFSET('Sanitation Data'!$I$31,0,10*ROW('Sanitation Data'!I57))="","",OFFSET('Sanitation Data'!$I$31,0,10*ROW('Sanitation Data'!I57)))</f>
        <v/>
      </c>
      <c r="DN63" s="262" t="str">
        <f ca="true">+IF(OFFSET('Sanitation Data'!$I$32,0,10*ROW('Sanitation Data'!I57))="","",OFFSET('Sanitation Data'!$I$32,0,10*ROW('Sanitation Data'!I57)))</f>
        <v/>
      </c>
      <c r="DO63" s="262" t="str">
        <f ca="true">+IF(OFFSET('Hygiene Data'!$D$11,0,10*ROW('Hygiene Data'!D57))="","",OFFSET('Hygiene Data'!$D$11,0,10*ROW('Hygiene Data'!D57)))</f>
        <v/>
      </c>
      <c r="DP63" s="262" t="str">
        <f ca="true">+IF(OFFSET('Hygiene Data'!$D$12,0,10*ROW('Hygiene Data'!D57))="","",OFFSET('Hygiene Data'!$D$12,0,10*ROW('Hygiene Data'!D57)))</f>
        <v/>
      </c>
      <c r="DQ63" s="262" t="str">
        <f ca="true">+IF(OFFSET('Hygiene Data'!$D$13,0,10*ROW('Hygiene Data'!D57))="","",OFFSET('Hygiene Data'!$D$13,0,10*ROW('Hygiene Data'!D57)))</f>
        <v/>
      </c>
      <c r="DR63" s="262" t="str">
        <f ca="true">+IF(OFFSET('Hygiene Data'!$E$11,0,10*ROW('Hygiene Data'!E57))="","",OFFSET('Hygiene Data'!$E$11,0,10*ROW('Hygiene Data'!E57)))</f>
        <v/>
      </c>
      <c r="DS63" s="262" t="str">
        <f ca="true">+IF(OFFSET('Hygiene Data'!$E$12,0,10*ROW('Hygiene Data'!E57))="","",OFFSET('Hygiene Data'!$E$12,0,10*ROW('Hygiene Data'!E57)))</f>
        <v/>
      </c>
      <c r="DT63" s="262" t="str">
        <f ca="true">+IF(OFFSET('Hygiene Data'!$E$13,0,10*ROW('Hygiene Data'!E57))="","",OFFSET('Hygiene Data'!$E$13,0,10*ROW('Hygiene Data'!E57)))</f>
        <v/>
      </c>
      <c r="DU63" s="262" t="str">
        <f ca="true">+IF(OFFSET('Hygiene Data'!$F$11,0,10*ROW('Hygiene Data'!F57))="","",OFFSET('Hygiene Data'!$F$11,0,10*ROW('Hygiene Data'!F57)))</f>
        <v/>
      </c>
      <c r="DV63" s="262" t="str">
        <f ca="true">+IF(OFFSET('Hygiene Data'!$F$12,0,10*ROW('Hygiene Data'!F57))="","",OFFSET('Hygiene Data'!$F$12,0,10*ROW('Hygiene Data'!F57)))</f>
        <v/>
      </c>
      <c r="DW63" s="262" t="str">
        <f ca="true">+IF(OFFSET('Hygiene Data'!$F$13,0,10*ROW('Hygiene Data'!F57))="","",OFFSET('Hygiene Data'!$F$13,0,10*ROW('Hygiene Data'!F57)))</f>
        <v/>
      </c>
      <c r="DX63" s="262" t="str">
        <f ca="true">+IF(OFFSET('Hygiene Data'!$G$11,0,10*ROW('Hygiene Data'!G57))="","",OFFSET('Hygiene Data'!$G$11,0,10*ROW('Hygiene Data'!G57)))</f>
        <v/>
      </c>
      <c r="DY63" s="262" t="str">
        <f ca="true">+IF(OFFSET('Hygiene Data'!$G$12,0,10*ROW('Hygiene Data'!G57))="","",OFFSET('Hygiene Data'!$G$12,0,10*ROW('Hygiene Data'!G57)))</f>
        <v/>
      </c>
      <c r="DZ63" s="262" t="str">
        <f ca="true">+IF(OFFSET('Hygiene Data'!$G$13,0,10*ROW('Hygiene Data'!G57))="","",OFFSET('Hygiene Data'!$G$13,0,10*ROW('Hygiene Data'!G57)))</f>
        <v/>
      </c>
      <c r="EA63" s="262" t="str">
        <f ca="true">+IF(OFFSET('Hygiene Data'!$H$11,0,10*ROW('Hygiene Data'!H57))="","",OFFSET('Hygiene Data'!$H$11,0,10*ROW('Hygiene Data'!H57)))</f>
        <v/>
      </c>
      <c r="EB63" s="262" t="str">
        <f ca="true">+IF(OFFSET('Hygiene Data'!$H$12,0,10*ROW('Hygiene Data'!H57))="","",OFFSET('Hygiene Data'!$H$12,0,10*ROW('Hygiene Data'!H57)))</f>
        <v/>
      </c>
      <c r="EC63" s="262" t="str">
        <f ca="true">+IF(OFFSET('Hygiene Data'!$H$13,0,10*ROW('Hygiene Data'!H57))="","",OFFSET('Hygiene Data'!$H$13,0,10*ROW('Hygiene Data'!H57)))</f>
        <v/>
      </c>
      <c r="ED63" s="262" t="str">
        <f ca="true">+IF(OFFSET('Hygiene Data'!$I$11,0,10*ROW('Hygiene Data'!I57))="","",OFFSET('Hygiene Data'!$I$11,0,10*ROW('Hygiene Data'!I57)))</f>
        <v/>
      </c>
      <c r="EE63" s="262" t="str">
        <f ca="true">+IF(OFFSET('Hygiene Data'!$I$12,0,10*ROW('Hygiene Data'!I57))="","",OFFSET('Hygiene Data'!$I$12,0,10*ROW('Hygiene Data'!I57)))</f>
        <v/>
      </c>
      <c r="EF63" s="262"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18"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2"/>
      <c r="BS64" s="262" t="str">
        <f ca="true">+IF(OFFSET('Water Data'!$D$27,0,10*ROW('Water Data'!D58))="","",OFFSET('Water Data'!$D$27,0,10*ROW('Water Data'!D58)))</f>
        <v/>
      </c>
      <c r="BT64" s="262" t="str">
        <f ca="true">+IF(OFFSET('Water Data'!$D$28,0,10*ROW('Water Data'!D58))="","",OFFSET('Water Data'!$D$28,0,10*ROW('Water Data'!D58)))</f>
        <v/>
      </c>
      <c r="BU64" s="262" t="str">
        <f ca="true">+IF(OFFSET('Water Data'!$D$29,0,10*ROW('Water Data'!D58))="","",OFFSET('Water Data'!$D$29,0,10*ROW('Water Data'!D58)))</f>
        <v/>
      </c>
      <c r="BV64" s="262" t="str">
        <f ca="true">+IF(OFFSET('Water Data'!$E$27,0,10*ROW('Water Data'!E58))="","",OFFSET('Water Data'!$E$27,0,10*ROW('Water Data'!E58)))</f>
        <v/>
      </c>
      <c r="BW64" s="262" t="str">
        <f ca="true">+IF(OFFSET('Water Data'!$E$28,0,10*ROW('Water Data'!E58))="","",OFFSET('Water Data'!$E$28,0,10*ROW('Water Data'!E58)))</f>
        <v/>
      </c>
      <c r="BX64" s="262" t="str">
        <f ca="true">+IF(OFFSET('Water Data'!$E$29,0,10*ROW('Water Data'!E58))="","",OFFSET('Water Data'!$E$29,0,10*ROW('Water Data'!E58)))</f>
        <v/>
      </c>
      <c r="BY64" s="262" t="str">
        <f ca="true">+IF(OFFSET('Water Data'!$F$27,0,10*ROW('Water Data'!F58))="","",OFFSET('Water Data'!$F$27,0,10*ROW('Water Data'!F58)))</f>
        <v/>
      </c>
      <c r="BZ64" s="262" t="str">
        <f ca="true">+IF(OFFSET('Water Data'!$F$28,0,10*ROW('Water Data'!F58))="","",OFFSET('Water Data'!$F$28,0,10*ROW('Water Data'!F58)))</f>
        <v/>
      </c>
      <c r="CA64" s="262" t="str">
        <f ca="true">+IF(OFFSET('Water Data'!$F$29,0,10*ROW('Water Data'!F58))="","",OFFSET('Water Data'!$F$29,0,10*ROW('Water Data'!F58)))</f>
        <v/>
      </c>
      <c r="CB64" s="262" t="str">
        <f ca="true">+IF(OFFSET('Water Data'!$G$27,0,10*ROW('Water Data'!G58))="","",OFFSET('Water Data'!$G$27,0,10*ROW('Water Data'!G58)))</f>
        <v/>
      </c>
      <c r="CC64" s="262" t="str">
        <f ca="true">+IF(OFFSET('Water Data'!$G$28,0,10*ROW('Water Data'!G58))="","",OFFSET('Water Data'!$G$28,0,10*ROW('Water Data'!G58)))</f>
        <v/>
      </c>
      <c r="CD64" s="262" t="str">
        <f ca="true">+IF(OFFSET('Water Data'!$G$29,0,10*ROW('Water Data'!G58))="","",OFFSET('Water Data'!$G$29,0,10*ROW('Water Data'!G58)))</f>
        <v/>
      </c>
      <c r="CE64" s="262" t="str">
        <f ca="true">+IF(OFFSET('Water Data'!$H$27,0,10*ROW('Water Data'!H58))="","",OFFSET('Water Data'!$H$27,0,10*ROW('Water Data'!H58)))</f>
        <v/>
      </c>
      <c r="CF64" s="262" t="str">
        <f ca="true">+IF(OFFSET('Water Data'!$H$28,0,10*ROW('Water Data'!H58))="","",OFFSET('Water Data'!$H$28,0,10*ROW('Water Data'!H58)))</f>
        <v/>
      </c>
      <c r="CG64" s="262" t="str">
        <f ca="true">+IF(OFFSET('Water Data'!$H$29,0,10*ROW('Water Data'!H58))="","",OFFSET('Water Data'!$H$29,0,10*ROW('Water Data'!H58)))</f>
        <v/>
      </c>
      <c r="CH64" s="262" t="str">
        <f ca="true">+IF(OFFSET('Water Data'!$I$27,0,10*ROW('Water Data'!I58))="","",OFFSET('Water Data'!$I$27,0,10*ROW('Water Data'!I58)))</f>
        <v/>
      </c>
      <c r="CI64" s="262" t="str">
        <f ca="true">+IF(OFFSET('Water Data'!$I$28,0,10*ROW('Water Data'!I58))="","",OFFSET('Water Data'!$I$28,0,10*ROW('Water Data'!I58)))</f>
        <v/>
      </c>
      <c r="CJ64" s="262" t="str">
        <f ca="true">+IF(OFFSET('Water Data'!$I$29,0,10*ROW('Water Data'!I58))="","",OFFSET('Water Data'!$I$29,0,10*ROW('Water Data'!I58)))</f>
        <v/>
      </c>
      <c r="CK64" s="262" t="str">
        <f ca="true">+IF(OFFSET('Sanitation Data'!$D$28,0,10*ROW('Sanitation Data'!D58))="","",OFFSET('Sanitation Data'!$D$28,0,10*ROW('Sanitation Data'!D58)))</f>
        <v/>
      </c>
      <c r="CL64" s="262" t="str">
        <f ca="true">+IF(OFFSET('Sanitation Data'!$D$29,0,10*ROW('Sanitation Data'!D58))="","",OFFSET('Sanitation Data'!$D$29,0,10*ROW('Sanitation Data'!D58)))</f>
        <v/>
      </c>
      <c r="CM64" s="262" t="str">
        <f ca="true">+IF(OFFSET('Sanitation Data'!$D$30,0,10*ROW('Sanitation Data'!D58))="","",OFFSET('Sanitation Data'!$D$30,0,10*ROW('Sanitation Data'!D58)))</f>
        <v/>
      </c>
      <c r="CN64" s="262" t="str">
        <f ca="true">+IF(OFFSET('Sanitation Data'!$D$31,0,10*ROW('Sanitation Data'!D58))="","",OFFSET('Sanitation Data'!$D$31,0,10*ROW('Sanitation Data'!D58)))</f>
        <v/>
      </c>
      <c r="CO64" s="262" t="str">
        <f ca="true">+IF(OFFSET('Sanitation Data'!$D$32,0,10*ROW('Sanitation Data'!D58))="","",OFFSET('Sanitation Data'!$D$32,0,10*ROW('Sanitation Data'!D58)))</f>
        <v/>
      </c>
      <c r="CP64" s="262" t="str">
        <f ca="true">+IF(OFFSET('Sanitation Data'!$E$28,0,10*ROW('Sanitation Data'!E58))="","",OFFSET('Sanitation Data'!$E$28,0,10*ROW('Sanitation Data'!E58)))</f>
        <v/>
      </c>
      <c r="CQ64" s="262" t="str">
        <f ca="true">+IF(OFFSET('Sanitation Data'!$E$29,0,10*ROW('Sanitation Data'!E58))="","",OFFSET('Sanitation Data'!$E$29,0,10*ROW('Sanitation Data'!E58)))</f>
        <v/>
      </c>
      <c r="CR64" s="262" t="str">
        <f ca="true">+IF(OFFSET('Sanitation Data'!$E$30,0,10*ROW('Sanitation Data'!E58))="","",OFFSET('Sanitation Data'!$E$30,0,10*ROW('Sanitation Data'!E58)))</f>
        <v/>
      </c>
      <c r="CS64" s="262" t="str">
        <f ca="true">+IF(OFFSET('Sanitation Data'!$E$31,0,10*ROW('Sanitation Data'!E58))="","",OFFSET('Sanitation Data'!$E$31,0,10*ROW('Sanitation Data'!E58)))</f>
        <v/>
      </c>
      <c r="CT64" s="262" t="str">
        <f ca="true">+IF(OFFSET('Sanitation Data'!$E$32,0,10*ROW('Sanitation Data'!E58))="","",OFFSET('Sanitation Data'!$E$32,0,10*ROW('Sanitation Data'!E58)))</f>
        <v/>
      </c>
      <c r="CU64" s="262" t="str">
        <f ca="true">+IF(OFFSET('Sanitation Data'!$F$28,0,10*ROW('Sanitation Data'!F58))="","",OFFSET('Sanitation Data'!$F$28,0,10*ROW('Sanitation Data'!F58)))</f>
        <v/>
      </c>
      <c r="CV64" s="262" t="str">
        <f ca="true">+IF(OFFSET('Sanitation Data'!$F$29,0,10*ROW('Sanitation Data'!F58))="","",OFFSET('Sanitation Data'!$F$29,0,10*ROW('Sanitation Data'!F58)))</f>
        <v/>
      </c>
      <c r="CW64" s="262" t="str">
        <f ca="true">+IF(OFFSET('Sanitation Data'!$F$30,0,10*ROW('Sanitation Data'!F58))="","",OFFSET('Sanitation Data'!$F$30,0,10*ROW('Sanitation Data'!F58)))</f>
        <v/>
      </c>
      <c r="CX64" s="262" t="str">
        <f ca="true">+IF(OFFSET('Sanitation Data'!$F$31,0,10*ROW('Sanitation Data'!F58))="","",OFFSET('Sanitation Data'!$F$31,0,10*ROW('Sanitation Data'!F58)))</f>
        <v/>
      </c>
      <c r="CY64" s="262" t="str">
        <f ca="true">+IF(OFFSET('Sanitation Data'!$F$32,0,10*ROW('Sanitation Data'!F58))="","",OFFSET('Sanitation Data'!$F$32,0,10*ROW('Sanitation Data'!F58)))</f>
        <v/>
      </c>
      <c r="CZ64" s="262" t="str">
        <f ca="true">+IF(OFFSET('Sanitation Data'!$G$28,0,10*ROW('Sanitation Data'!G58))="","",OFFSET('Sanitation Data'!$G$28,0,10*ROW('Sanitation Data'!G58)))</f>
        <v/>
      </c>
      <c r="DA64" s="262" t="str">
        <f ca="true">+IF(OFFSET('Sanitation Data'!$G$29,0,10*ROW('Sanitation Data'!G58))="","",OFFSET('Sanitation Data'!$G$29,0,10*ROW('Sanitation Data'!G58)))</f>
        <v/>
      </c>
      <c r="DB64" s="262" t="str">
        <f ca="true">+IF(OFFSET('Sanitation Data'!$G$30,0,10*ROW('Sanitation Data'!G58))="","",OFFSET('Sanitation Data'!$G$30,0,10*ROW('Sanitation Data'!G58)))</f>
        <v/>
      </c>
      <c r="DC64" s="262" t="str">
        <f ca="true">+IF(OFFSET('Sanitation Data'!$G$31,0,10*ROW('Sanitation Data'!G58))="","",OFFSET('Sanitation Data'!$G$31,0,10*ROW('Sanitation Data'!G58)))</f>
        <v/>
      </c>
      <c r="DD64" s="262" t="str">
        <f ca="true">+IF(OFFSET('Sanitation Data'!$G$32,0,10*ROW('Sanitation Data'!G58))="","",OFFSET('Sanitation Data'!$G$32,0,10*ROW('Sanitation Data'!G58)))</f>
        <v/>
      </c>
      <c r="DE64" s="262" t="str">
        <f ca="true">+IF(OFFSET('Sanitation Data'!$H$28,0,10*ROW('Sanitation Data'!H58))="","",OFFSET('Sanitation Data'!$H$28,0,10*ROW('Sanitation Data'!H58)))</f>
        <v/>
      </c>
      <c r="DF64" s="262" t="str">
        <f ca="true">+IF(OFFSET('Sanitation Data'!$H$29,0,10*ROW('Sanitation Data'!H58))="","",OFFSET('Sanitation Data'!$H$29,0,10*ROW('Sanitation Data'!H58)))</f>
        <v/>
      </c>
      <c r="DG64" s="262" t="str">
        <f ca="true">+IF(OFFSET('Sanitation Data'!$H$30,0,10*ROW('Sanitation Data'!H58))="","",OFFSET('Sanitation Data'!$H$30,0,10*ROW('Sanitation Data'!H58)))</f>
        <v/>
      </c>
      <c r="DH64" s="262" t="str">
        <f ca="true">+IF(OFFSET('Sanitation Data'!$H$31,0,10*ROW('Sanitation Data'!H58))="","",OFFSET('Sanitation Data'!$H$31,0,10*ROW('Sanitation Data'!H58)))</f>
        <v/>
      </c>
      <c r="DI64" s="262" t="str">
        <f ca="true">+IF(OFFSET('Sanitation Data'!$H$32,0,10*ROW('Sanitation Data'!H58))="","",OFFSET('Sanitation Data'!$H$32,0,10*ROW('Sanitation Data'!H58)))</f>
        <v/>
      </c>
      <c r="DJ64" s="262" t="str">
        <f ca="true">+IF(OFFSET('Sanitation Data'!$I$28,0,10*ROW('Sanitation Data'!I58))="","",OFFSET('Sanitation Data'!$I$28,0,10*ROW('Sanitation Data'!I58)))</f>
        <v/>
      </c>
      <c r="DK64" s="262" t="str">
        <f ca="true">+IF(OFFSET('Sanitation Data'!$I$29,0,10*ROW('Sanitation Data'!I58))="","",OFFSET('Sanitation Data'!$I$29,0,10*ROW('Sanitation Data'!I58)))</f>
        <v/>
      </c>
      <c r="DL64" s="262" t="str">
        <f ca="true">+IF(OFFSET('Sanitation Data'!$I$30,0,10*ROW('Sanitation Data'!I58))="","",OFFSET('Sanitation Data'!$I$30,0,10*ROW('Sanitation Data'!I58)))</f>
        <v/>
      </c>
      <c r="DM64" s="262" t="str">
        <f ca="true">+IF(OFFSET('Sanitation Data'!$I$31,0,10*ROW('Sanitation Data'!I58))="","",OFFSET('Sanitation Data'!$I$31,0,10*ROW('Sanitation Data'!I58)))</f>
        <v/>
      </c>
      <c r="DN64" s="262" t="str">
        <f ca="true">+IF(OFFSET('Sanitation Data'!$I$32,0,10*ROW('Sanitation Data'!I58))="","",OFFSET('Sanitation Data'!$I$32,0,10*ROW('Sanitation Data'!I58)))</f>
        <v/>
      </c>
      <c r="DO64" s="262" t="str">
        <f ca="true">+IF(OFFSET('Hygiene Data'!$D$11,0,10*ROW('Hygiene Data'!D58))="","",OFFSET('Hygiene Data'!$D$11,0,10*ROW('Hygiene Data'!D58)))</f>
        <v/>
      </c>
      <c r="DP64" s="262" t="str">
        <f ca="true">+IF(OFFSET('Hygiene Data'!$D$12,0,10*ROW('Hygiene Data'!D58))="","",OFFSET('Hygiene Data'!$D$12,0,10*ROW('Hygiene Data'!D58)))</f>
        <v/>
      </c>
      <c r="DQ64" s="262" t="str">
        <f ca="true">+IF(OFFSET('Hygiene Data'!$D$13,0,10*ROW('Hygiene Data'!D58))="","",OFFSET('Hygiene Data'!$D$13,0,10*ROW('Hygiene Data'!D58)))</f>
        <v/>
      </c>
      <c r="DR64" s="262" t="str">
        <f ca="true">+IF(OFFSET('Hygiene Data'!$E$11,0,10*ROW('Hygiene Data'!E58))="","",OFFSET('Hygiene Data'!$E$11,0,10*ROW('Hygiene Data'!E58)))</f>
        <v/>
      </c>
      <c r="DS64" s="262" t="str">
        <f ca="true">+IF(OFFSET('Hygiene Data'!$E$12,0,10*ROW('Hygiene Data'!E58))="","",OFFSET('Hygiene Data'!$E$12,0,10*ROW('Hygiene Data'!E58)))</f>
        <v/>
      </c>
      <c r="DT64" s="262" t="str">
        <f ca="true">+IF(OFFSET('Hygiene Data'!$E$13,0,10*ROW('Hygiene Data'!E58))="","",OFFSET('Hygiene Data'!$E$13,0,10*ROW('Hygiene Data'!E58)))</f>
        <v/>
      </c>
      <c r="DU64" s="262" t="str">
        <f ca="true">+IF(OFFSET('Hygiene Data'!$F$11,0,10*ROW('Hygiene Data'!F58))="","",OFFSET('Hygiene Data'!$F$11,0,10*ROW('Hygiene Data'!F58)))</f>
        <v/>
      </c>
      <c r="DV64" s="262" t="str">
        <f ca="true">+IF(OFFSET('Hygiene Data'!$F$12,0,10*ROW('Hygiene Data'!F58))="","",OFFSET('Hygiene Data'!$F$12,0,10*ROW('Hygiene Data'!F58)))</f>
        <v/>
      </c>
      <c r="DW64" s="262" t="str">
        <f ca="true">+IF(OFFSET('Hygiene Data'!$F$13,0,10*ROW('Hygiene Data'!F58))="","",OFFSET('Hygiene Data'!$F$13,0,10*ROW('Hygiene Data'!F58)))</f>
        <v/>
      </c>
      <c r="DX64" s="262" t="str">
        <f ca="true">+IF(OFFSET('Hygiene Data'!$G$11,0,10*ROW('Hygiene Data'!G58))="","",OFFSET('Hygiene Data'!$G$11,0,10*ROW('Hygiene Data'!G58)))</f>
        <v/>
      </c>
      <c r="DY64" s="262" t="str">
        <f ca="true">+IF(OFFSET('Hygiene Data'!$G$12,0,10*ROW('Hygiene Data'!G58))="","",OFFSET('Hygiene Data'!$G$12,0,10*ROW('Hygiene Data'!G58)))</f>
        <v/>
      </c>
      <c r="DZ64" s="262" t="str">
        <f ca="true">+IF(OFFSET('Hygiene Data'!$G$13,0,10*ROW('Hygiene Data'!G58))="","",OFFSET('Hygiene Data'!$G$13,0,10*ROW('Hygiene Data'!G58)))</f>
        <v/>
      </c>
      <c r="EA64" s="262" t="str">
        <f ca="true">+IF(OFFSET('Hygiene Data'!$H$11,0,10*ROW('Hygiene Data'!H58))="","",OFFSET('Hygiene Data'!$H$11,0,10*ROW('Hygiene Data'!H58)))</f>
        <v/>
      </c>
      <c r="EB64" s="262" t="str">
        <f ca="true">+IF(OFFSET('Hygiene Data'!$H$12,0,10*ROW('Hygiene Data'!H58))="","",OFFSET('Hygiene Data'!$H$12,0,10*ROW('Hygiene Data'!H58)))</f>
        <v/>
      </c>
      <c r="EC64" s="262" t="str">
        <f ca="true">+IF(OFFSET('Hygiene Data'!$H$13,0,10*ROW('Hygiene Data'!H58))="","",OFFSET('Hygiene Data'!$H$13,0,10*ROW('Hygiene Data'!H58)))</f>
        <v/>
      </c>
      <c r="ED64" s="262" t="str">
        <f ca="true">+IF(OFFSET('Hygiene Data'!$I$11,0,10*ROW('Hygiene Data'!I58))="","",OFFSET('Hygiene Data'!$I$11,0,10*ROW('Hygiene Data'!I58)))</f>
        <v/>
      </c>
      <c r="EE64" s="262" t="str">
        <f ca="true">+IF(OFFSET('Hygiene Data'!$I$12,0,10*ROW('Hygiene Data'!I58))="","",OFFSET('Hygiene Data'!$I$12,0,10*ROW('Hygiene Data'!I58)))</f>
        <v/>
      </c>
      <c r="EF64" s="262"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18"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2"/>
      <c r="BS65" s="262" t="str">
        <f ca="true">+IF(OFFSET('Water Data'!$D$27,0,10*ROW('Water Data'!D59))="","",OFFSET('Water Data'!$D$27,0,10*ROW('Water Data'!D59)))</f>
        <v/>
      </c>
      <c r="BT65" s="262" t="str">
        <f ca="true">+IF(OFFSET('Water Data'!$D$28,0,10*ROW('Water Data'!D59))="","",OFFSET('Water Data'!$D$28,0,10*ROW('Water Data'!D59)))</f>
        <v/>
      </c>
      <c r="BU65" s="262" t="str">
        <f ca="true">+IF(OFFSET('Water Data'!$D$29,0,10*ROW('Water Data'!D59))="","",OFFSET('Water Data'!$D$29,0,10*ROW('Water Data'!D59)))</f>
        <v/>
      </c>
      <c r="BV65" s="262" t="str">
        <f ca="true">+IF(OFFSET('Water Data'!$E$27,0,10*ROW('Water Data'!E59))="","",OFFSET('Water Data'!$E$27,0,10*ROW('Water Data'!E59)))</f>
        <v/>
      </c>
      <c r="BW65" s="262" t="str">
        <f ca="true">+IF(OFFSET('Water Data'!$E$28,0,10*ROW('Water Data'!E59))="","",OFFSET('Water Data'!$E$28,0,10*ROW('Water Data'!E59)))</f>
        <v/>
      </c>
      <c r="BX65" s="262" t="str">
        <f ca="true">+IF(OFFSET('Water Data'!$E$29,0,10*ROW('Water Data'!E59))="","",OFFSET('Water Data'!$E$29,0,10*ROW('Water Data'!E59)))</f>
        <v/>
      </c>
      <c r="BY65" s="262" t="str">
        <f ca="true">+IF(OFFSET('Water Data'!$F$27,0,10*ROW('Water Data'!F59))="","",OFFSET('Water Data'!$F$27,0,10*ROW('Water Data'!F59)))</f>
        <v/>
      </c>
      <c r="BZ65" s="262" t="str">
        <f ca="true">+IF(OFFSET('Water Data'!$F$28,0,10*ROW('Water Data'!F59))="","",OFFSET('Water Data'!$F$28,0,10*ROW('Water Data'!F59)))</f>
        <v/>
      </c>
      <c r="CA65" s="262" t="str">
        <f ca="true">+IF(OFFSET('Water Data'!$F$29,0,10*ROW('Water Data'!F59))="","",OFFSET('Water Data'!$F$29,0,10*ROW('Water Data'!F59)))</f>
        <v/>
      </c>
      <c r="CB65" s="262" t="str">
        <f ca="true">+IF(OFFSET('Water Data'!$G$27,0,10*ROW('Water Data'!G59))="","",OFFSET('Water Data'!$G$27,0,10*ROW('Water Data'!G59)))</f>
        <v/>
      </c>
      <c r="CC65" s="262" t="str">
        <f ca="true">+IF(OFFSET('Water Data'!$G$28,0,10*ROW('Water Data'!G59))="","",OFFSET('Water Data'!$G$28,0,10*ROW('Water Data'!G59)))</f>
        <v/>
      </c>
      <c r="CD65" s="262" t="str">
        <f ca="true">+IF(OFFSET('Water Data'!$G$29,0,10*ROW('Water Data'!G59))="","",OFFSET('Water Data'!$G$29,0,10*ROW('Water Data'!G59)))</f>
        <v/>
      </c>
      <c r="CE65" s="262" t="str">
        <f ca="true">+IF(OFFSET('Water Data'!$H$27,0,10*ROW('Water Data'!H59))="","",OFFSET('Water Data'!$H$27,0,10*ROW('Water Data'!H59)))</f>
        <v/>
      </c>
      <c r="CF65" s="262" t="str">
        <f ca="true">+IF(OFFSET('Water Data'!$H$28,0,10*ROW('Water Data'!H59))="","",OFFSET('Water Data'!$H$28,0,10*ROW('Water Data'!H59)))</f>
        <v/>
      </c>
      <c r="CG65" s="262" t="str">
        <f ca="true">+IF(OFFSET('Water Data'!$H$29,0,10*ROW('Water Data'!H59))="","",OFFSET('Water Data'!$H$29,0,10*ROW('Water Data'!H59)))</f>
        <v/>
      </c>
      <c r="CH65" s="262" t="str">
        <f ca="true">+IF(OFFSET('Water Data'!$I$27,0,10*ROW('Water Data'!I59))="","",OFFSET('Water Data'!$I$27,0,10*ROW('Water Data'!I59)))</f>
        <v/>
      </c>
      <c r="CI65" s="262" t="str">
        <f ca="true">+IF(OFFSET('Water Data'!$I$28,0,10*ROW('Water Data'!I59))="","",OFFSET('Water Data'!$I$28,0,10*ROW('Water Data'!I59)))</f>
        <v/>
      </c>
      <c r="CJ65" s="262" t="str">
        <f ca="true">+IF(OFFSET('Water Data'!$I$29,0,10*ROW('Water Data'!I59))="","",OFFSET('Water Data'!$I$29,0,10*ROW('Water Data'!I59)))</f>
        <v/>
      </c>
      <c r="CK65" s="262" t="str">
        <f ca="true">+IF(OFFSET('Sanitation Data'!$D$28,0,10*ROW('Sanitation Data'!D59))="","",OFFSET('Sanitation Data'!$D$28,0,10*ROW('Sanitation Data'!D59)))</f>
        <v/>
      </c>
      <c r="CL65" s="262" t="str">
        <f ca="true">+IF(OFFSET('Sanitation Data'!$D$29,0,10*ROW('Sanitation Data'!D59))="","",OFFSET('Sanitation Data'!$D$29,0,10*ROW('Sanitation Data'!D59)))</f>
        <v/>
      </c>
      <c r="CM65" s="262" t="str">
        <f ca="true">+IF(OFFSET('Sanitation Data'!$D$30,0,10*ROW('Sanitation Data'!D59))="","",OFFSET('Sanitation Data'!$D$30,0,10*ROW('Sanitation Data'!D59)))</f>
        <v/>
      </c>
      <c r="CN65" s="262" t="str">
        <f ca="true">+IF(OFFSET('Sanitation Data'!$D$31,0,10*ROW('Sanitation Data'!D59))="","",OFFSET('Sanitation Data'!$D$31,0,10*ROW('Sanitation Data'!D59)))</f>
        <v/>
      </c>
      <c r="CO65" s="262" t="str">
        <f ca="true">+IF(OFFSET('Sanitation Data'!$D$32,0,10*ROW('Sanitation Data'!D59))="","",OFFSET('Sanitation Data'!$D$32,0,10*ROW('Sanitation Data'!D59)))</f>
        <v/>
      </c>
      <c r="CP65" s="262" t="str">
        <f ca="true">+IF(OFFSET('Sanitation Data'!$E$28,0,10*ROW('Sanitation Data'!E59))="","",OFFSET('Sanitation Data'!$E$28,0,10*ROW('Sanitation Data'!E59)))</f>
        <v/>
      </c>
      <c r="CQ65" s="262" t="str">
        <f ca="true">+IF(OFFSET('Sanitation Data'!$E$29,0,10*ROW('Sanitation Data'!E59))="","",OFFSET('Sanitation Data'!$E$29,0,10*ROW('Sanitation Data'!E59)))</f>
        <v/>
      </c>
      <c r="CR65" s="262" t="str">
        <f ca="true">+IF(OFFSET('Sanitation Data'!$E$30,0,10*ROW('Sanitation Data'!E59))="","",OFFSET('Sanitation Data'!$E$30,0,10*ROW('Sanitation Data'!E59)))</f>
        <v/>
      </c>
      <c r="CS65" s="262" t="str">
        <f ca="true">+IF(OFFSET('Sanitation Data'!$E$31,0,10*ROW('Sanitation Data'!E59))="","",OFFSET('Sanitation Data'!$E$31,0,10*ROW('Sanitation Data'!E59)))</f>
        <v/>
      </c>
      <c r="CT65" s="262" t="str">
        <f ca="true">+IF(OFFSET('Sanitation Data'!$E$32,0,10*ROW('Sanitation Data'!E59))="","",OFFSET('Sanitation Data'!$E$32,0,10*ROW('Sanitation Data'!E59)))</f>
        <v/>
      </c>
      <c r="CU65" s="262" t="str">
        <f ca="true">+IF(OFFSET('Sanitation Data'!$F$28,0,10*ROW('Sanitation Data'!F59))="","",OFFSET('Sanitation Data'!$F$28,0,10*ROW('Sanitation Data'!F59)))</f>
        <v/>
      </c>
      <c r="CV65" s="262" t="str">
        <f ca="true">+IF(OFFSET('Sanitation Data'!$F$29,0,10*ROW('Sanitation Data'!F59))="","",OFFSET('Sanitation Data'!$F$29,0,10*ROW('Sanitation Data'!F59)))</f>
        <v/>
      </c>
      <c r="CW65" s="262" t="str">
        <f ca="true">+IF(OFFSET('Sanitation Data'!$F$30,0,10*ROW('Sanitation Data'!F59))="","",OFFSET('Sanitation Data'!$F$30,0,10*ROW('Sanitation Data'!F59)))</f>
        <v/>
      </c>
      <c r="CX65" s="262" t="str">
        <f ca="true">+IF(OFFSET('Sanitation Data'!$F$31,0,10*ROW('Sanitation Data'!F59))="","",OFFSET('Sanitation Data'!$F$31,0,10*ROW('Sanitation Data'!F59)))</f>
        <v/>
      </c>
      <c r="CY65" s="262" t="str">
        <f ca="true">+IF(OFFSET('Sanitation Data'!$F$32,0,10*ROW('Sanitation Data'!F59))="","",OFFSET('Sanitation Data'!$F$32,0,10*ROW('Sanitation Data'!F59)))</f>
        <v/>
      </c>
      <c r="CZ65" s="262" t="str">
        <f ca="true">+IF(OFFSET('Sanitation Data'!$G$28,0,10*ROW('Sanitation Data'!G59))="","",OFFSET('Sanitation Data'!$G$28,0,10*ROW('Sanitation Data'!G59)))</f>
        <v/>
      </c>
      <c r="DA65" s="262" t="str">
        <f ca="true">+IF(OFFSET('Sanitation Data'!$G$29,0,10*ROW('Sanitation Data'!G59))="","",OFFSET('Sanitation Data'!$G$29,0,10*ROW('Sanitation Data'!G59)))</f>
        <v/>
      </c>
      <c r="DB65" s="262" t="str">
        <f ca="true">+IF(OFFSET('Sanitation Data'!$G$30,0,10*ROW('Sanitation Data'!G59))="","",OFFSET('Sanitation Data'!$G$30,0,10*ROW('Sanitation Data'!G59)))</f>
        <v/>
      </c>
      <c r="DC65" s="262" t="str">
        <f ca="true">+IF(OFFSET('Sanitation Data'!$G$31,0,10*ROW('Sanitation Data'!G59))="","",OFFSET('Sanitation Data'!$G$31,0,10*ROW('Sanitation Data'!G59)))</f>
        <v/>
      </c>
      <c r="DD65" s="262" t="str">
        <f ca="true">+IF(OFFSET('Sanitation Data'!$G$32,0,10*ROW('Sanitation Data'!G59))="","",OFFSET('Sanitation Data'!$G$32,0,10*ROW('Sanitation Data'!G59)))</f>
        <v/>
      </c>
      <c r="DE65" s="262" t="str">
        <f ca="true">+IF(OFFSET('Sanitation Data'!$H$28,0,10*ROW('Sanitation Data'!H59))="","",OFFSET('Sanitation Data'!$H$28,0,10*ROW('Sanitation Data'!H59)))</f>
        <v/>
      </c>
      <c r="DF65" s="262" t="str">
        <f ca="true">+IF(OFFSET('Sanitation Data'!$H$29,0,10*ROW('Sanitation Data'!H59))="","",OFFSET('Sanitation Data'!$H$29,0,10*ROW('Sanitation Data'!H59)))</f>
        <v/>
      </c>
      <c r="DG65" s="262" t="str">
        <f ca="true">+IF(OFFSET('Sanitation Data'!$H$30,0,10*ROW('Sanitation Data'!H59))="","",OFFSET('Sanitation Data'!$H$30,0,10*ROW('Sanitation Data'!H59)))</f>
        <v/>
      </c>
      <c r="DH65" s="262" t="str">
        <f ca="true">+IF(OFFSET('Sanitation Data'!$H$31,0,10*ROW('Sanitation Data'!H59))="","",OFFSET('Sanitation Data'!$H$31,0,10*ROW('Sanitation Data'!H59)))</f>
        <v/>
      </c>
      <c r="DI65" s="262" t="str">
        <f ca="true">+IF(OFFSET('Sanitation Data'!$H$32,0,10*ROW('Sanitation Data'!H59))="","",OFFSET('Sanitation Data'!$H$32,0,10*ROW('Sanitation Data'!H59)))</f>
        <v/>
      </c>
      <c r="DJ65" s="262" t="str">
        <f ca="true">+IF(OFFSET('Sanitation Data'!$I$28,0,10*ROW('Sanitation Data'!I59))="","",OFFSET('Sanitation Data'!$I$28,0,10*ROW('Sanitation Data'!I59)))</f>
        <v/>
      </c>
      <c r="DK65" s="262" t="str">
        <f ca="true">+IF(OFFSET('Sanitation Data'!$I$29,0,10*ROW('Sanitation Data'!I59))="","",OFFSET('Sanitation Data'!$I$29,0,10*ROW('Sanitation Data'!I59)))</f>
        <v/>
      </c>
      <c r="DL65" s="262" t="str">
        <f ca="true">+IF(OFFSET('Sanitation Data'!$I$30,0,10*ROW('Sanitation Data'!I59))="","",OFFSET('Sanitation Data'!$I$30,0,10*ROW('Sanitation Data'!I59)))</f>
        <v/>
      </c>
      <c r="DM65" s="262" t="str">
        <f ca="true">+IF(OFFSET('Sanitation Data'!$I$31,0,10*ROW('Sanitation Data'!I59))="","",OFFSET('Sanitation Data'!$I$31,0,10*ROW('Sanitation Data'!I59)))</f>
        <v/>
      </c>
      <c r="DN65" s="262" t="str">
        <f ca="true">+IF(OFFSET('Sanitation Data'!$I$32,0,10*ROW('Sanitation Data'!I59))="","",OFFSET('Sanitation Data'!$I$32,0,10*ROW('Sanitation Data'!I59)))</f>
        <v/>
      </c>
      <c r="DO65" s="262" t="str">
        <f ca="true">+IF(OFFSET('Hygiene Data'!$D$11,0,10*ROW('Hygiene Data'!D59))="","",OFFSET('Hygiene Data'!$D$11,0,10*ROW('Hygiene Data'!D59)))</f>
        <v/>
      </c>
      <c r="DP65" s="262" t="str">
        <f ca="true">+IF(OFFSET('Hygiene Data'!$D$12,0,10*ROW('Hygiene Data'!D59))="","",OFFSET('Hygiene Data'!$D$12,0,10*ROW('Hygiene Data'!D59)))</f>
        <v/>
      </c>
      <c r="DQ65" s="262" t="str">
        <f ca="true">+IF(OFFSET('Hygiene Data'!$D$13,0,10*ROW('Hygiene Data'!D59))="","",OFFSET('Hygiene Data'!$D$13,0,10*ROW('Hygiene Data'!D59)))</f>
        <v/>
      </c>
      <c r="DR65" s="262" t="str">
        <f ca="true">+IF(OFFSET('Hygiene Data'!$E$11,0,10*ROW('Hygiene Data'!E59))="","",OFFSET('Hygiene Data'!$E$11,0,10*ROW('Hygiene Data'!E59)))</f>
        <v/>
      </c>
      <c r="DS65" s="262" t="str">
        <f ca="true">+IF(OFFSET('Hygiene Data'!$E$12,0,10*ROW('Hygiene Data'!E59))="","",OFFSET('Hygiene Data'!$E$12,0,10*ROW('Hygiene Data'!E59)))</f>
        <v/>
      </c>
      <c r="DT65" s="262" t="str">
        <f ca="true">+IF(OFFSET('Hygiene Data'!$E$13,0,10*ROW('Hygiene Data'!E59))="","",OFFSET('Hygiene Data'!$E$13,0,10*ROW('Hygiene Data'!E59)))</f>
        <v/>
      </c>
      <c r="DU65" s="262" t="str">
        <f ca="true">+IF(OFFSET('Hygiene Data'!$F$11,0,10*ROW('Hygiene Data'!F59))="","",OFFSET('Hygiene Data'!$F$11,0,10*ROW('Hygiene Data'!F59)))</f>
        <v/>
      </c>
      <c r="DV65" s="262" t="str">
        <f ca="true">+IF(OFFSET('Hygiene Data'!$F$12,0,10*ROW('Hygiene Data'!F59))="","",OFFSET('Hygiene Data'!$F$12,0,10*ROW('Hygiene Data'!F59)))</f>
        <v/>
      </c>
      <c r="DW65" s="262" t="str">
        <f ca="true">+IF(OFFSET('Hygiene Data'!$F$13,0,10*ROW('Hygiene Data'!F59))="","",OFFSET('Hygiene Data'!$F$13,0,10*ROW('Hygiene Data'!F59)))</f>
        <v/>
      </c>
      <c r="DX65" s="262" t="str">
        <f ca="true">+IF(OFFSET('Hygiene Data'!$G$11,0,10*ROW('Hygiene Data'!G59))="","",OFFSET('Hygiene Data'!$G$11,0,10*ROW('Hygiene Data'!G59)))</f>
        <v/>
      </c>
      <c r="DY65" s="262" t="str">
        <f ca="true">+IF(OFFSET('Hygiene Data'!$G$12,0,10*ROW('Hygiene Data'!G59))="","",OFFSET('Hygiene Data'!$G$12,0,10*ROW('Hygiene Data'!G59)))</f>
        <v/>
      </c>
      <c r="DZ65" s="262" t="str">
        <f ca="true">+IF(OFFSET('Hygiene Data'!$G$13,0,10*ROW('Hygiene Data'!G59))="","",OFFSET('Hygiene Data'!$G$13,0,10*ROW('Hygiene Data'!G59)))</f>
        <v/>
      </c>
      <c r="EA65" s="262" t="str">
        <f ca="true">+IF(OFFSET('Hygiene Data'!$H$11,0,10*ROW('Hygiene Data'!H59))="","",OFFSET('Hygiene Data'!$H$11,0,10*ROW('Hygiene Data'!H59)))</f>
        <v/>
      </c>
      <c r="EB65" s="262" t="str">
        <f ca="true">+IF(OFFSET('Hygiene Data'!$H$12,0,10*ROW('Hygiene Data'!H59))="","",OFFSET('Hygiene Data'!$H$12,0,10*ROW('Hygiene Data'!H59)))</f>
        <v/>
      </c>
      <c r="EC65" s="262" t="str">
        <f ca="true">+IF(OFFSET('Hygiene Data'!$H$13,0,10*ROW('Hygiene Data'!H59))="","",OFFSET('Hygiene Data'!$H$13,0,10*ROW('Hygiene Data'!H59)))</f>
        <v/>
      </c>
      <c r="ED65" s="262" t="str">
        <f ca="true">+IF(OFFSET('Hygiene Data'!$I$11,0,10*ROW('Hygiene Data'!I59))="","",OFFSET('Hygiene Data'!$I$11,0,10*ROW('Hygiene Data'!I59)))</f>
        <v/>
      </c>
      <c r="EE65" s="262" t="str">
        <f ca="true">+IF(OFFSET('Hygiene Data'!$I$12,0,10*ROW('Hygiene Data'!I59))="","",OFFSET('Hygiene Data'!$I$12,0,10*ROW('Hygiene Data'!I59)))</f>
        <v/>
      </c>
      <c r="EF65" s="262"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18"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2"/>
      <c r="BS66" s="262" t="str">
        <f ca="true">+IF(OFFSET('Water Data'!$D$27,0,10*ROW('Water Data'!D60))="","",OFFSET('Water Data'!$D$27,0,10*ROW('Water Data'!D60)))</f>
        <v/>
      </c>
      <c r="BT66" s="262" t="str">
        <f ca="true">+IF(OFFSET('Water Data'!$D$28,0,10*ROW('Water Data'!D60))="","",OFFSET('Water Data'!$D$28,0,10*ROW('Water Data'!D60)))</f>
        <v/>
      </c>
      <c r="BU66" s="262" t="str">
        <f ca="true">+IF(OFFSET('Water Data'!$D$29,0,10*ROW('Water Data'!D60))="","",OFFSET('Water Data'!$D$29,0,10*ROW('Water Data'!D60)))</f>
        <v/>
      </c>
      <c r="BV66" s="262" t="str">
        <f ca="true">+IF(OFFSET('Water Data'!$E$27,0,10*ROW('Water Data'!E60))="","",OFFSET('Water Data'!$E$27,0,10*ROW('Water Data'!E60)))</f>
        <v/>
      </c>
      <c r="BW66" s="262" t="str">
        <f ca="true">+IF(OFFSET('Water Data'!$E$28,0,10*ROW('Water Data'!E60))="","",OFFSET('Water Data'!$E$28,0,10*ROW('Water Data'!E60)))</f>
        <v/>
      </c>
      <c r="BX66" s="262" t="str">
        <f ca="true">+IF(OFFSET('Water Data'!$E$29,0,10*ROW('Water Data'!E60))="","",OFFSET('Water Data'!$E$29,0,10*ROW('Water Data'!E60)))</f>
        <v/>
      </c>
      <c r="BY66" s="262" t="str">
        <f ca="true">+IF(OFFSET('Water Data'!$F$27,0,10*ROW('Water Data'!F60))="","",OFFSET('Water Data'!$F$27,0,10*ROW('Water Data'!F60)))</f>
        <v/>
      </c>
      <c r="BZ66" s="262" t="str">
        <f ca="true">+IF(OFFSET('Water Data'!$F$28,0,10*ROW('Water Data'!F60))="","",OFFSET('Water Data'!$F$28,0,10*ROW('Water Data'!F60)))</f>
        <v/>
      </c>
      <c r="CA66" s="262" t="str">
        <f ca="true">+IF(OFFSET('Water Data'!$F$29,0,10*ROW('Water Data'!F60))="","",OFFSET('Water Data'!$F$29,0,10*ROW('Water Data'!F60)))</f>
        <v/>
      </c>
      <c r="CB66" s="262" t="str">
        <f ca="true">+IF(OFFSET('Water Data'!$G$27,0,10*ROW('Water Data'!G60))="","",OFFSET('Water Data'!$G$27,0,10*ROW('Water Data'!G60)))</f>
        <v/>
      </c>
      <c r="CC66" s="262" t="str">
        <f ca="true">+IF(OFFSET('Water Data'!$G$28,0,10*ROW('Water Data'!G60))="","",OFFSET('Water Data'!$G$28,0,10*ROW('Water Data'!G60)))</f>
        <v/>
      </c>
      <c r="CD66" s="262" t="str">
        <f ca="true">+IF(OFFSET('Water Data'!$G$29,0,10*ROW('Water Data'!G60))="","",OFFSET('Water Data'!$G$29,0,10*ROW('Water Data'!G60)))</f>
        <v/>
      </c>
      <c r="CE66" s="262" t="str">
        <f ca="true">+IF(OFFSET('Water Data'!$H$27,0,10*ROW('Water Data'!H60))="","",OFFSET('Water Data'!$H$27,0,10*ROW('Water Data'!H60)))</f>
        <v/>
      </c>
      <c r="CF66" s="262" t="str">
        <f ca="true">+IF(OFFSET('Water Data'!$H$28,0,10*ROW('Water Data'!H60))="","",OFFSET('Water Data'!$H$28,0,10*ROW('Water Data'!H60)))</f>
        <v/>
      </c>
      <c r="CG66" s="262" t="str">
        <f ca="true">+IF(OFFSET('Water Data'!$H$29,0,10*ROW('Water Data'!H60))="","",OFFSET('Water Data'!$H$29,0,10*ROW('Water Data'!H60)))</f>
        <v/>
      </c>
      <c r="CH66" s="262" t="str">
        <f ca="true">+IF(OFFSET('Water Data'!$I$27,0,10*ROW('Water Data'!I60))="","",OFFSET('Water Data'!$I$27,0,10*ROW('Water Data'!I60)))</f>
        <v/>
      </c>
      <c r="CI66" s="262" t="str">
        <f ca="true">+IF(OFFSET('Water Data'!$I$28,0,10*ROW('Water Data'!I60))="","",OFFSET('Water Data'!$I$28,0,10*ROW('Water Data'!I60)))</f>
        <v/>
      </c>
      <c r="CJ66" s="262" t="str">
        <f ca="true">+IF(OFFSET('Water Data'!$I$29,0,10*ROW('Water Data'!I60))="","",OFFSET('Water Data'!$I$29,0,10*ROW('Water Data'!I60)))</f>
        <v/>
      </c>
      <c r="CK66" s="262" t="str">
        <f ca="true">+IF(OFFSET('Sanitation Data'!$D$28,0,10*ROW('Sanitation Data'!D60))="","",OFFSET('Sanitation Data'!$D$28,0,10*ROW('Sanitation Data'!D60)))</f>
        <v/>
      </c>
      <c r="CL66" s="262" t="str">
        <f ca="true">+IF(OFFSET('Sanitation Data'!$D$29,0,10*ROW('Sanitation Data'!D60))="","",OFFSET('Sanitation Data'!$D$29,0,10*ROW('Sanitation Data'!D60)))</f>
        <v/>
      </c>
      <c r="CM66" s="262" t="str">
        <f ca="true">+IF(OFFSET('Sanitation Data'!$D$30,0,10*ROW('Sanitation Data'!D60))="","",OFFSET('Sanitation Data'!$D$30,0,10*ROW('Sanitation Data'!D60)))</f>
        <v/>
      </c>
      <c r="CN66" s="262" t="str">
        <f ca="true">+IF(OFFSET('Sanitation Data'!$D$31,0,10*ROW('Sanitation Data'!D60))="","",OFFSET('Sanitation Data'!$D$31,0,10*ROW('Sanitation Data'!D60)))</f>
        <v/>
      </c>
      <c r="CO66" s="262" t="str">
        <f ca="true">+IF(OFFSET('Sanitation Data'!$D$32,0,10*ROW('Sanitation Data'!D60))="","",OFFSET('Sanitation Data'!$D$32,0,10*ROW('Sanitation Data'!D60)))</f>
        <v/>
      </c>
      <c r="CP66" s="262" t="str">
        <f ca="true">+IF(OFFSET('Sanitation Data'!$E$28,0,10*ROW('Sanitation Data'!E60))="","",OFFSET('Sanitation Data'!$E$28,0,10*ROW('Sanitation Data'!E60)))</f>
        <v/>
      </c>
      <c r="CQ66" s="262" t="str">
        <f ca="true">+IF(OFFSET('Sanitation Data'!$E$29,0,10*ROW('Sanitation Data'!E60))="","",OFFSET('Sanitation Data'!$E$29,0,10*ROW('Sanitation Data'!E60)))</f>
        <v/>
      </c>
      <c r="CR66" s="262" t="str">
        <f ca="true">+IF(OFFSET('Sanitation Data'!$E$30,0,10*ROW('Sanitation Data'!E60))="","",OFFSET('Sanitation Data'!$E$30,0,10*ROW('Sanitation Data'!E60)))</f>
        <v/>
      </c>
      <c r="CS66" s="262" t="str">
        <f ca="true">+IF(OFFSET('Sanitation Data'!$E$31,0,10*ROW('Sanitation Data'!E60))="","",OFFSET('Sanitation Data'!$E$31,0,10*ROW('Sanitation Data'!E60)))</f>
        <v/>
      </c>
      <c r="CT66" s="262" t="str">
        <f ca="true">+IF(OFFSET('Sanitation Data'!$E$32,0,10*ROW('Sanitation Data'!E60))="","",OFFSET('Sanitation Data'!$E$32,0,10*ROW('Sanitation Data'!E60)))</f>
        <v/>
      </c>
      <c r="CU66" s="262" t="str">
        <f ca="true">+IF(OFFSET('Sanitation Data'!$F$28,0,10*ROW('Sanitation Data'!F60))="","",OFFSET('Sanitation Data'!$F$28,0,10*ROW('Sanitation Data'!F60)))</f>
        <v/>
      </c>
      <c r="CV66" s="262" t="str">
        <f ca="true">+IF(OFFSET('Sanitation Data'!$F$29,0,10*ROW('Sanitation Data'!F60))="","",OFFSET('Sanitation Data'!$F$29,0,10*ROW('Sanitation Data'!F60)))</f>
        <v/>
      </c>
      <c r="CW66" s="262" t="str">
        <f ca="true">+IF(OFFSET('Sanitation Data'!$F$30,0,10*ROW('Sanitation Data'!F60))="","",OFFSET('Sanitation Data'!$F$30,0,10*ROW('Sanitation Data'!F60)))</f>
        <v/>
      </c>
      <c r="CX66" s="262" t="str">
        <f ca="true">+IF(OFFSET('Sanitation Data'!$F$31,0,10*ROW('Sanitation Data'!F60))="","",OFFSET('Sanitation Data'!$F$31,0,10*ROW('Sanitation Data'!F60)))</f>
        <v/>
      </c>
      <c r="CY66" s="262" t="str">
        <f ca="true">+IF(OFFSET('Sanitation Data'!$F$32,0,10*ROW('Sanitation Data'!F60))="","",OFFSET('Sanitation Data'!$F$32,0,10*ROW('Sanitation Data'!F60)))</f>
        <v/>
      </c>
      <c r="CZ66" s="262" t="str">
        <f ca="true">+IF(OFFSET('Sanitation Data'!$G$28,0,10*ROW('Sanitation Data'!G60))="","",OFFSET('Sanitation Data'!$G$28,0,10*ROW('Sanitation Data'!G60)))</f>
        <v/>
      </c>
      <c r="DA66" s="262" t="str">
        <f ca="true">+IF(OFFSET('Sanitation Data'!$G$29,0,10*ROW('Sanitation Data'!G60))="","",OFFSET('Sanitation Data'!$G$29,0,10*ROW('Sanitation Data'!G60)))</f>
        <v/>
      </c>
      <c r="DB66" s="262" t="str">
        <f ca="true">+IF(OFFSET('Sanitation Data'!$G$30,0,10*ROW('Sanitation Data'!G60))="","",OFFSET('Sanitation Data'!$G$30,0,10*ROW('Sanitation Data'!G60)))</f>
        <v/>
      </c>
      <c r="DC66" s="262" t="str">
        <f ca="true">+IF(OFFSET('Sanitation Data'!$G$31,0,10*ROW('Sanitation Data'!G60))="","",OFFSET('Sanitation Data'!$G$31,0,10*ROW('Sanitation Data'!G60)))</f>
        <v/>
      </c>
      <c r="DD66" s="262" t="str">
        <f ca="true">+IF(OFFSET('Sanitation Data'!$G$32,0,10*ROW('Sanitation Data'!G60))="","",OFFSET('Sanitation Data'!$G$32,0,10*ROW('Sanitation Data'!G60)))</f>
        <v/>
      </c>
      <c r="DE66" s="262" t="str">
        <f ca="true">+IF(OFFSET('Sanitation Data'!$H$28,0,10*ROW('Sanitation Data'!H60))="","",OFFSET('Sanitation Data'!$H$28,0,10*ROW('Sanitation Data'!H60)))</f>
        <v/>
      </c>
      <c r="DF66" s="262" t="str">
        <f ca="true">+IF(OFFSET('Sanitation Data'!$H$29,0,10*ROW('Sanitation Data'!H60))="","",OFFSET('Sanitation Data'!$H$29,0,10*ROW('Sanitation Data'!H60)))</f>
        <v/>
      </c>
      <c r="DG66" s="262" t="str">
        <f ca="true">+IF(OFFSET('Sanitation Data'!$H$30,0,10*ROW('Sanitation Data'!H60))="","",OFFSET('Sanitation Data'!$H$30,0,10*ROW('Sanitation Data'!H60)))</f>
        <v/>
      </c>
      <c r="DH66" s="262" t="str">
        <f ca="true">+IF(OFFSET('Sanitation Data'!$H$31,0,10*ROW('Sanitation Data'!H60))="","",OFFSET('Sanitation Data'!$H$31,0,10*ROW('Sanitation Data'!H60)))</f>
        <v/>
      </c>
      <c r="DI66" s="262" t="str">
        <f ca="true">+IF(OFFSET('Sanitation Data'!$H$32,0,10*ROW('Sanitation Data'!H60))="","",OFFSET('Sanitation Data'!$H$32,0,10*ROW('Sanitation Data'!H60)))</f>
        <v/>
      </c>
      <c r="DJ66" s="262" t="str">
        <f ca="true">+IF(OFFSET('Sanitation Data'!$I$28,0,10*ROW('Sanitation Data'!I60))="","",OFFSET('Sanitation Data'!$I$28,0,10*ROW('Sanitation Data'!I60)))</f>
        <v/>
      </c>
      <c r="DK66" s="262" t="str">
        <f ca="true">+IF(OFFSET('Sanitation Data'!$I$29,0,10*ROW('Sanitation Data'!I60))="","",OFFSET('Sanitation Data'!$I$29,0,10*ROW('Sanitation Data'!I60)))</f>
        <v/>
      </c>
      <c r="DL66" s="262" t="str">
        <f ca="true">+IF(OFFSET('Sanitation Data'!$I$30,0,10*ROW('Sanitation Data'!I60))="","",OFFSET('Sanitation Data'!$I$30,0,10*ROW('Sanitation Data'!I60)))</f>
        <v/>
      </c>
      <c r="DM66" s="262" t="str">
        <f ca="true">+IF(OFFSET('Sanitation Data'!$I$31,0,10*ROW('Sanitation Data'!I60))="","",OFFSET('Sanitation Data'!$I$31,0,10*ROW('Sanitation Data'!I60)))</f>
        <v/>
      </c>
      <c r="DN66" s="262" t="str">
        <f ca="true">+IF(OFFSET('Sanitation Data'!$I$32,0,10*ROW('Sanitation Data'!I60))="","",OFFSET('Sanitation Data'!$I$32,0,10*ROW('Sanitation Data'!I60)))</f>
        <v/>
      </c>
      <c r="DO66" s="262" t="str">
        <f ca="true">+IF(OFFSET('Hygiene Data'!$D$11,0,10*ROW('Hygiene Data'!D60))="","",OFFSET('Hygiene Data'!$D$11,0,10*ROW('Hygiene Data'!D60)))</f>
        <v/>
      </c>
      <c r="DP66" s="262" t="str">
        <f ca="true">+IF(OFFSET('Hygiene Data'!$D$12,0,10*ROW('Hygiene Data'!D60))="","",OFFSET('Hygiene Data'!$D$12,0,10*ROW('Hygiene Data'!D60)))</f>
        <v/>
      </c>
      <c r="DQ66" s="262" t="str">
        <f ca="true">+IF(OFFSET('Hygiene Data'!$D$13,0,10*ROW('Hygiene Data'!D60))="","",OFFSET('Hygiene Data'!$D$13,0,10*ROW('Hygiene Data'!D60)))</f>
        <v/>
      </c>
      <c r="DR66" s="262" t="str">
        <f ca="true">+IF(OFFSET('Hygiene Data'!$E$11,0,10*ROW('Hygiene Data'!E60))="","",OFFSET('Hygiene Data'!$E$11,0,10*ROW('Hygiene Data'!E60)))</f>
        <v/>
      </c>
      <c r="DS66" s="262" t="str">
        <f ca="true">+IF(OFFSET('Hygiene Data'!$E$12,0,10*ROW('Hygiene Data'!E60))="","",OFFSET('Hygiene Data'!$E$12,0,10*ROW('Hygiene Data'!E60)))</f>
        <v/>
      </c>
      <c r="DT66" s="262" t="str">
        <f ca="true">+IF(OFFSET('Hygiene Data'!$E$13,0,10*ROW('Hygiene Data'!E60))="","",OFFSET('Hygiene Data'!$E$13,0,10*ROW('Hygiene Data'!E60)))</f>
        <v/>
      </c>
      <c r="DU66" s="262" t="str">
        <f ca="true">+IF(OFFSET('Hygiene Data'!$F$11,0,10*ROW('Hygiene Data'!F60))="","",OFFSET('Hygiene Data'!$F$11,0,10*ROW('Hygiene Data'!F60)))</f>
        <v/>
      </c>
      <c r="DV66" s="262" t="str">
        <f ca="true">+IF(OFFSET('Hygiene Data'!$F$12,0,10*ROW('Hygiene Data'!F60))="","",OFFSET('Hygiene Data'!$F$12,0,10*ROW('Hygiene Data'!F60)))</f>
        <v/>
      </c>
      <c r="DW66" s="262" t="str">
        <f ca="true">+IF(OFFSET('Hygiene Data'!$F$13,0,10*ROW('Hygiene Data'!F60))="","",OFFSET('Hygiene Data'!$F$13,0,10*ROW('Hygiene Data'!F60)))</f>
        <v/>
      </c>
      <c r="DX66" s="262" t="str">
        <f ca="true">+IF(OFFSET('Hygiene Data'!$G$11,0,10*ROW('Hygiene Data'!G60))="","",OFFSET('Hygiene Data'!$G$11,0,10*ROW('Hygiene Data'!G60)))</f>
        <v/>
      </c>
      <c r="DY66" s="262" t="str">
        <f ca="true">+IF(OFFSET('Hygiene Data'!$G$12,0,10*ROW('Hygiene Data'!G60))="","",OFFSET('Hygiene Data'!$G$12,0,10*ROW('Hygiene Data'!G60)))</f>
        <v/>
      </c>
      <c r="DZ66" s="262" t="str">
        <f ca="true">+IF(OFFSET('Hygiene Data'!$G$13,0,10*ROW('Hygiene Data'!G60))="","",OFFSET('Hygiene Data'!$G$13,0,10*ROW('Hygiene Data'!G60)))</f>
        <v/>
      </c>
      <c r="EA66" s="262" t="str">
        <f ca="true">+IF(OFFSET('Hygiene Data'!$H$11,0,10*ROW('Hygiene Data'!H60))="","",OFFSET('Hygiene Data'!$H$11,0,10*ROW('Hygiene Data'!H60)))</f>
        <v/>
      </c>
      <c r="EB66" s="262" t="str">
        <f ca="true">+IF(OFFSET('Hygiene Data'!$H$12,0,10*ROW('Hygiene Data'!H60))="","",OFFSET('Hygiene Data'!$H$12,0,10*ROW('Hygiene Data'!H60)))</f>
        <v/>
      </c>
      <c r="EC66" s="262" t="str">
        <f ca="true">+IF(OFFSET('Hygiene Data'!$H$13,0,10*ROW('Hygiene Data'!H60))="","",OFFSET('Hygiene Data'!$H$13,0,10*ROW('Hygiene Data'!H60)))</f>
        <v/>
      </c>
      <c r="ED66" s="262" t="str">
        <f ca="true">+IF(OFFSET('Hygiene Data'!$I$11,0,10*ROW('Hygiene Data'!I60))="","",OFFSET('Hygiene Data'!$I$11,0,10*ROW('Hygiene Data'!I60)))</f>
        <v/>
      </c>
      <c r="EE66" s="262" t="str">
        <f ca="true">+IF(OFFSET('Hygiene Data'!$I$12,0,10*ROW('Hygiene Data'!I60))="","",OFFSET('Hygiene Data'!$I$12,0,10*ROW('Hygiene Data'!I60)))</f>
        <v/>
      </c>
      <c r="EF66" s="262"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18"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2"/>
      <c r="BS67" s="262" t="str">
        <f ca="true">+IF(OFFSET('Water Data'!$D$27,0,10*ROW('Water Data'!D61))="","",OFFSET('Water Data'!$D$27,0,10*ROW('Water Data'!D61)))</f>
        <v/>
      </c>
      <c r="BT67" s="262" t="str">
        <f ca="true">+IF(OFFSET('Water Data'!$D$28,0,10*ROW('Water Data'!D61))="","",OFFSET('Water Data'!$D$28,0,10*ROW('Water Data'!D61)))</f>
        <v/>
      </c>
      <c r="BU67" s="262" t="str">
        <f ca="true">+IF(OFFSET('Water Data'!$D$29,0,10*ROW('Water Data'!D61))="","",OFFSET('Water Data'!$D$29,0,10*ROW('Water Data'!D61)))</f>
        <v/>
      </c>
      <c r="BV67" s="262" t="str">
        <f ca="true">+IF(OFFSET('Water Data'!$E$27,0,10*ROW('Water Data'!E61))="","",OFFSET('Water Data'!$E$27,0,10*ROW('Water Data'!E61)))</f>
        <v/>
      </c>
      <c r="BW67" s="262" t="str">
        <f ca="true">+IF(OFFSET('Water Data'!$E$28,0,10*ROW('Water Data'!E61))="","",OFFSET('Water Data'!$E$28,0,10*ROW('Water Data'!E61)))</f>
        <v/>
      </c>
      <c r="BX67" s="262" t="str">
        <f ca="true">+IF(OFFSET('Water Data'!$E$29,0,10*ROW('Water Data'!E61))="","",OFFSET('Water Data'!$E$29,0,10*ROW('Water Data'!E61)))</f>
        <v/>
      </c>
      <c r="BY67" s="262" t="str">
        <f ca="true">+IF(OFFSET('Water Data'!$F$27,0,10*ROW('Water Data'!F61))="","",OFFSET('Water Data'!$F$27,0,10*ROW('Water Data'!F61)))</f>
        <v/>
      </c>
      <c r="BZ67" s="262" t="str">
        <f ca="true">+IF(OFFSET('Water Data'!$F$28,0,10*ROW('Water Data'!F61))="","",OFFSET('Water Data'!$F$28,0,10*ROW('Water Data'!F61)))</f>
        <v/>
      </c>
      <c r="CA67" s="262" t="str">
        <f ca="true">+IF(OFFSET('Water Data'!$F$29,0,10*ROW('Water Data'!F61))="","",OFFSET('Water Data'!$F$29,0,10*ROW('Water Data'!F61)))</f>
        <v/>
      </c>
      <c r="CB67" s="262" t="str">
        <f ca="true">+IF(OFFSET('Water Data'!$G$27,0,10*ROW('Water Data'!G61))="","",OFFSET('Water Data'!$G$27,0,10*ROW('Water Data'!G61)))</f>
        <v/>
      </c>
      <c r="CC67" s="262" t="str">
        <f ca="true">+IF(OFFSET('Water Data'!$G$28,0,10*ROW('Water Data'!G61))="","",OFFSET('Water Data'!$G$28,0,10*ROW('Water Data'!G61)))</f>
        <v/>
      </c>
      <c r="CD67" s="262" t="str">
        <f ca="true">+IF(OFFSET('Water Data'!$G$29,0,10*ROW('Water Data'!G61))="","",OFFSET('Water Data'!$G$29,0,10*ROW('Water Data'!G61)))</f>
        <v/>
      </c>
      <c r="CE67" s="262" t="str">
        <f ca="true">+IF(OFFSET('Water Data'!$H$27,0,10*ROW('Water Data'!H61))="","",OFFSET('Water Data'!$H$27,0,10*ROW('Water Data'!H61)))</f>
        <v/>
      </c>
      <c r="CF67" s="262" t="str">
        <f ca="true">+IF(OFFSET('Water Data'!$H$28,0,10*ROW('Water Data'!H61))="","",OFFSET('Water Data'!$H$28,0,10*ROW('Water Data'!H61)))</f>
        <v/>
      </c>
      <c r="CG67" s="262" t="str">
        <f ca="true">+IF(OFFSET('Water Data'!$H$29,0,10*ROW('Water Data'!H61))="","",OFFSET('Water Data'!$H$29,0,10*ROW('Water Data'!H61)))</f>
        <v/>
      </c>
      <c r="CH67" s="262" t="str">
        <f ca="true">+IF(OFFSET('Water Data'!$I$27,0,10*ROW('Water Data'!I61))="","",OFFSET('Water Data'!$I$27,0,10*ROW('Water Data'!I61)))</f>
        <v/>
      </c>
      <c r="CI67" s="262" t="str">
        <f ca="true">+IF(OFFSET('Water Data'!$I$28,0,10*ROW('Water Data'!I61))="","",OFFSET('Water Data'!$I$28,0,10*ROW('Water Data'!I61)))</f>
        <v/>
      </c>
      <c r="CJ67" s="262" t="str">
        <f ca="true">+IF(OFFSET('Water Data'!$I$29,0,10*ROW('Water Data'!I61))="","",OFFSET('Water Data'!$I$29,0,10*ROW('Water Data'!I61)))</f>
        <v/>
      </c>
      <c r="CK67" s="262" t="str">
        <f ca="true">+IF(OFFSET('Sanitation Data'!$D$28,0,10*ROW('Sanitation Data'!D61))="","",OFFSET('Sanitation Data'!$D$28,0,10*ROW('Sanitation Data'!D61)))</f>
        <v/>
      </c>
      <c r="CL67" s="262" t="str">
        <f ca="true">+IF(OFFSET('Sanitation Data'!$D$29,0,10*ROW('Sanitation Data'!D61))="","",OFFSET('Sanitation Data'!$D$29,0,10*ROW('Sanitation Data'!D61)))</f>
        <v/>
      </c>
      <c r="CM67" s="262" t="str">
        <f ca="true">+IF(OFFSET('Sanitation Data'!$D$30,0,10*ROW('Sanitation Data'!D61))="","",OFFSET('Sanitation Data'!$D$30,0,10*ROW('Sanitation Data'!D61)))</f>
        <v/>
      </c>
      <c r="CN67" s="262" t="str">
        <f ca="true">+IF(OFFSET('Sanitation Data'!$D$31,0,10*ROW('Sanitation Data'!D61))="","",OFFSET('Sanitation Data'!$D$31,0,10*ROW('Sanitation Data'!D61)))</f>
        <v/>
      </c>
      <c r="CO67" s="262" t="str">
        <f ca="true">+IF(OFFSET('Sanitation Data'!$D$32,0,10*ROW('Sanitation Data'!D61))="","",OFFSET('Sanitation Data'!$D$32,0,10*ROW('Sanitation Data'!D61)))</f>
        <v/>
      </c>
      <c r="CP67" s="262" t="str">
        <f ca="true">+IF(OFFSET('Sanitation Data'!$E$28,0,10*ROW('Sanitation Data'!E61))="","",OFFSET('Sanitation Data'!$E$28,0,10*ROW('Sanitation Data'!E61)))</f>
        <v/>
      </c>
      <c r="CQ67" s="262" t="str">
        <f ca="true">+IF(OFFSET('Sanitation Data'!$E$29,0,10*ROW('Sanitation Data'!E61))="","",OFFSET('Sanitation Data'!$E$29,0,10*ROW('Sanitation Data'!E61)))</f>
        <v/>
      </c>
      <c r="CR67" s="262" t="str">
        <f ca="true">+IF(OFFSET('Sanitation Data'!$E$30,0,10*ROW('Sanitation Data'!E61))="","",OFFSET('Sanitation Data'!$E$30,0,10*ROW('Sanitation Data'!E61)))</f>
        <v/>
      </c>
      <c r="CS67" s="262" t="str">
        <f ca="true">+IF(OFFSET('Sanitation Data'!$E$31,0,10*ROW('Sanitation Data'!E61))="","",OFFSET('Sanitation Data'!$E$31,0,10*ROW('Sanitation Data'!E61)))</f>
        <v/>
      </c>
      <c r="CT67" s="262" t="str">
        <f ca="true">+IF(OFFSET('Sanitation Data'!$E$32,0,10*ROW('Sanitation Data'!E61))="","",OFFSET('Sanitation Data'!$E$32,0,10*ROW('Sanitation Data'!E61)))</f>
        <v/>
      </c>
      <c r="CU67" s="262" t="str">
        <f ca="true">+IF(OFFSET('Sanitation Data'!$F$28,0,10*ROW('Sanitation Data'!F61))="","",OFFSET('Sanitation Data'!$F$28,0,10*ROW('Sanitation Data'!F61)))</f>
        <v/>
      </c>
      <c r="CV67" s="262" t="str">
        <f ca="true">+IF(OFFSET('Sanitation Data'!$F$29,0,10*ROW('Sanitation Data'!F61))="","",OFFSET('Sanitation Data'!$F$29,0,10*ROW('Sanitation Data'!F61)))</f>
        <v/>
      </c>
      <c r="CW67" s="262" t="str">
        <f ca="true">+IF(OFFSET('Sanitation Data'!$F$30,0,10*ROW('Sanitation Data'!F61))="","",OFFSET('Sanitation Data'!$F$30,0,10*ROW('Sanitation Data'!F61)))</f>
        <v/>
      </c>
      <c r="CX67" s="262" t="str">
        <f ca="true">+IF(OFFSET('Sanitation Data'!$F$31,0,10*ROW('Sanitation Data'!F61))="","",OFFSET('Sanitation Data'!$F$31,0,10*ROW('Sanitation Data'!F61)))</f>
        <v/>
      </c>
      <c r="CY67" s="262" t="str">
        <f ca="true">+IF(OFFSET('Sanitation Data'!$F$32,0,10*ROW('Sanitation Data'!F61))="","",OFFSET('Sanitation Data'!$F$32,0,10*ROW('Sanitation Data'!F61)))</f>
        <v/>
      </c>
      <c r="CZ67" s="262" t="str">
        <f ca="true">+IF(OFFSET('Sanitation Data'!$G$28,0,10*ROW('Sanitation Data'!G61))="","",OFFSET('Sanitation Data'!$G$28,0,10*ROW('Sanitation Data'!G61)))</f>
        <v/>
      </c>
      <c r="DA67" s="262" t="str">
        <f ca="true">+IF(OFFSET('Sanitation Data'!$G$29,0,10*ROW('Sanitation Data'!G61))="","",OFFSET('Sanitation Data'!$G$29,0,10*ROW('Sanitation Data'!G61)))</f>
        <v/>
      </c>
      <c r="DB67" s="262" t="str">
        <f ca="true">+IF(OFFSET('Sanitation Data'!$G$30,0,10*ROW('Sanitation Data'!G61))="","",OFFSET('Sanitation Data'!$G$30,0,10*ROW('Sanitation Data'!G61)))</f>
        <v/>
      </c>
      <c r="DC67" s="262" t="str">
        <f ca="true">+IF(OFFSET('Sanitation Data'!$G$31,0,10*ROW('Sanitation Data'!G61))="","",OFFSET('Sanitation Data'!$G$31,0,10*ROW('Sanitation Data'!G61)))</f>
        <v/>
      </c>
      <c r="DD67" s="262" t="str">
        <f ca="true">+IF(OFFSET('Sanitation Data'!$G$32,0,10*ROW('Sanitation Data'!G61))="","",OFFSET('Sanitation Data'!$G$32,0,10*ROW('Sanitation Data'!G61)))</f>
        <v/>
      </c>
      <c r="DE67" s="262" t="str">
        <f ca="true">+IF(OFFSET('Sanitation Data'!$H$28,0,10*ROW('Sanitation Data'!H61))="","",OFFSET('Sanitation Data'!$H$28,0,10*ROW('Sanitation Data'!H61)))</f>
        <v/>
      </c>
      <c r="DF67" s="262" t="str">
        <f ca="true">+IF(OFFSET('Sanitation Data'!$H$29,0,10*ROW('Sanitation Data'!H61))="","",OFFSET('Sanitation Data'!$H$29,0,10*ROW('Sanitation Data'!H61)))</f>
        <v/>
      </c>
      <c r="DG67" s="262" t="str">
        <f ca="true">+IF(OFFSET('Sanitation Data'!$H$30,0,10*ROW('Sanitation Data'!H61))="","",OFFSET('Sanitation Data'!$H$30,0,10*ROW('Sanitation Data'!H61)))</f>
        <v/>
      </c>
      <c r="DH67" s="262" t="str">
        <f ca="true">+IF(OFFSET('Sanitation Data'!$H$31,0,10*ROW('Sanitation Data'!H61))="","",OFFSET('Sanitation Data'!$H$31,0,10*ROW('Sanitation Data'!H61)))</f>
        <v/>
      </c>
      <c r="DI67" s="262" t="str">
        <f ca="true">+IF(OFFSET('Sanitation Data'!$H$32,0,10*ROW('Sanitation Data'!H61))="","",OFFSET('Sanitation Data'!$H$32,0,10*ROW('Sanitation Data'!H61)))</f>
        <v/>
      </c>
      <c r="DJ67" s="262" t="str">
        <f ca="true">+IF(OFFSET('Sanitation Data'!$I$28,0,10*ROW('Sanitation Data'!I61))="","",OFFSET('Sanitation Data'!$I$28,0,10*ROW('Sanitation Data'!I61)))</f>
        <v/>
      </c>
      <c r="DK67" s="262" t="str">
        <f ca="true">+IF(OFFSET('Sanitation Data'!$I$29,0,10*ROW('Sanitation Data'!I61))="","",OFFSET('Sanitation Data'!$I$29,0,10*ROW('Sanitation Data'!I61)))</f>
        <v/>
      </c>
      <c r="DL67" s="262" t="str">
        <f ca="true">+IF(OFFSET('Sanitation Data'!$I$30,0,10*ROW('Sanitation Data'!I61))="","",OFFSET('Sanitation Data'!$I$30,0,10*ROW('Sanitation Data'!I61)))</f>
        <v/>
      </c>
      <c r="DM67" s="262" t="str">
        <f ca="true">+IF(OFFSET('Sanitation Data'!$I$31,0,10*ROW('Sanitation Data'!I61))="","",OFFSET('Sanitation Data'!$I$31,0,10*ROW('Sanitation Data'!I61)))</f>
        <v/>
      </c>
      <c r="DN67" s="262" t="str">
        <f ca="true">+IF(OFFSET('Sanitation Data'!$I$32,0,10*ROW('Sanitation Data'!I61))="","",OFFSET('Sanitation Data'!$I$32,0,10*ROW('Sanitation Data'!I61)))</f>
        <v/>
      </c>
      <c r="DO67" s="262" t="str">
        <f ca="true">+IF(OFFSET('Hygiene Data'!$D$11,0,10*ROW('Hygiene Data'!D61))="","",OFFSET('Hygiene Data'!$D$11,0,10*ROW('Hygiene Data'!D61)))</f>
        <v/>
      </c>
      <c r="DP67" s="262" t="str">
        <f ca="true">+IF(OFFSET('Hygiene Data'!$D$12,0,10*ROW('Hygiene Data'!D61))="","",OFFSET('Hygiene Data'!$D$12,0,10*ROW('Hygiene Data'!D61)))</f>
        <v/>
      </c>
      <c r="DQ67" s="262" t="str">
        <f ca="true">+IF(OFFSET('Hygiene Data'!$D$13,0,10*ROW('Hygiene Data'!D61))="","",OFFSET('Hygiene Data'!$D$13,0,10*ROW('Hygiene Data'!D61)))</f>
        <v/>
      </c>
      <c r="DR67" s="262" t="str">
        <f ca="true">+IF(OFFSET('Hygiene Data'!$E$11,0,10*ROW('Hygiene Data'!E61))="","",OFFSET('Hygiene Data'!$E$11,0,10*ROW('Hygiene Data'!E61)))</f>
        <v/>
      </c>
      <c r="DS67" s="262" t="str">
        <f ca="true">+IF(OFFSET('Hygiene Data'!$E$12,0,10*ROW('Hygiene Data'!E61))="","",OFFSET('Hygiene Data'!$E$12,0,10*ROW('Hygiene Data'!E61)))</f>
        <v/>
      </c>
      <c r="DT67" s="262" t="str">
        <f ca="true">+IF(OFFSET('Hygiene Data'!$E$13,0,10*ROW('Hygiene Data'!E61))="","",OFFSET('Hygiene Data'!$E$13,0,10*ROW('Hygiene Data'!E61)))</f>
        <v/>
      </c>
      <c r="DU67" s="262" t="str">
        <f ca="true">+IF(OFFSET('Hygiene Data'!$F$11,0,10*ROW('Hygiene Data'!F61))="","",OFFSET('Hygiene Data'!$F$11,0,10*ROW('Hygiene Data'!F61)))</f>
        <v/>
      </c>
      <c r="DV67" s="262" t="str">
        <f ca="true">+IF(OFFSET('Hygiene Data'!$F$12,0,10*ROW('Hygiene Data'!F61))="","",OFFSET('Hygiene Data'!$F$12,0,10*ROW('Hygiene Data'!F61)))</f>
        <v/>
      </c>
      <c r="DW67" s="262" t="str">
        <f ca="true">+IF(OFFSET('Hygiene Data'!$F$13,0,10*ROW('Hygiene Data'!F61))="","",OFFSET('Hygiene Data'!$F$13,0,10*ROW('Hygiene Data'!F61)))</f>
        <v/>
      </c>
      <c r="DX67" s="262" t="str">
        <f ca="true">+IF(OFFSET('Hygiene Data'!$G$11,0,10*ROW('Hygiene Data'!G61))="","",OFFSET('Hygiene Data'!$G$11,0,10*ROW('Hygiene Data'!G61)))</f>
        <v/>
      </c>
      <c r="DY67" s="262" t="str">
        <f ca="true">+IF(OFFSET('Hygiene Data'!$G$12,0,10*ROW('Hygiene Data'!G61))="","",OFFSET('Hygiene Data'!$G$12,0,10*ROW('Hygiene Data'!G61)))</f>
        <v/>
      </c>
      <c r="DZ67" s="262" t="str">
        <f ca="true">+IF(OFFSET('Hygiene Data'!$G$13,0,10*ROW('Hygiene Data'!G61))="","",OFFSET('Hygiene Data'!$G$13,0,10*ROW('Hygiene Data'!G61)))</f>
        <v/>
      </c>
      <c r="EA67" s="262" t="str">
        <f ca="true">+IF(OFFSET('Hygiene Data'!$H$11,0,10*ROW('Hygiene Data'!H61))="","",OFFSET('Hygiene Data'!$H$11,0,10*ROW('Hygiene Data'!H61)))</f>
        <v/>
      </c>
      <c r="EB67" s="262" t="str">
        <f ca="true">+IF(OFFSET('Hygiene Data'!$H$12,0,10*ROW('Hygiene Data'!H61))="","",OFFSET('Hygiene Data'!$H$12,0,10*ROW('Hygiene Data'!H61)))</f>
        <v/>
      </c>
      <c r="EC67" s="262" t="str">
        <f ca="true">+IF(OFFSET('Hygiene Data'!$H$13,0,10*ROW('Hygiene Data'!H61))="","",OFFSET('Hygiene Data'!$H$13,0,10*ROW('Hygiene Data'!H61)))</f>
        <v/>
      </c>
      <c r="ED67" s="262" t="str">
        <f ca="true">+IF(OFFSET('Hygiene Data'!$I$11,0,10*ROW('Hygiene Data'!I61))="","",OFFSET('Hygiene Data'!$I$11,0,10*ROW('Hygiene Data'!I61)))</f>
        <v/>
      </c>
      <c r="EE67" s="262" t="str">
        <f ca="true">+IF(OFFSET('Hygiene Data'!$I$12,0,10*ROW('Hygiene Data'!I61))="","",OFFSET('Hygiene Data'!$I$12,0,10*ROW('Hygiene Data'!I61)))</f>
        <v/>
      </c>
      <c r="EF67" s="262"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18"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2"/>
      <c r="BS68" s="262" t="str">
        <f ca="true">+IF(OFFSET('Water Data'!$D$27,0,10*ROW('Water Data'!D62))="","",OFFSET('Water Data'!$D$27,0,10*ROW('Water Data'!D62)))</f>
        <v/>
      </c>
      <c r="BT68" s="262" t="str">
        <f ca="true">+IF(OFFSET('Water Data'!$D$28,0,10*ROW('Water Data'!D62))="","",OFFSET('Water Data'!$D$28,0,10*ROW('Water Data'!D62)))</f>
        <v/>
      </c>
      <c r="BU68" s="262" t="str">
        <f ca="true">+IF(OFFSET('Water Data'!$D$29,0,10*ROW('Water Data'!D62))="","",OFFSET('Water Data'!$D$29,0,10*ROW('Water Data'!D62)))</f>
        <v/>
      </c>
      <c r="BV68" s="262" t="str">
        <f ca="true">+IF(OFFSET('Water Data'!$E$27,0,10*ROW('Water Data'!E62))="","",OFFSET('Water Data'!$E$27,0,10*ROW('Water Data'!E62)))</f>
        <v/>
      </c>
      <c r="BW68" s="262" t="str">
        <f ca="true">+IF(OFFSET('Water Data'!$E$28,0,10*ROW('Water Data'!E62))="","",OFFSET('Water Data'!$E$28,0,10*ROW('Water Data'!E62)))</f>
        <v/>
      </c>
      <c r="BX68" s="262" t="str">
        <f ca="true">+IF(OFFSET('Water Data'!$E$29,0,10*ROW('Water Data'!E62))="","",OFFSET('Water Data'!$E$29,0,10*ROW('Water Data'!E62)))</f>
        <v/>
      </c>
      <c r="BY68" s="262" t="str">
        <f ca="true">+IF(OFFSET('Water Data'!$F$27,0,10*ROW('Water Data'!F62))="","",OFFSET('Water Data'!$F$27,0,10*ROW('Water Data'!F62)))</f>
        <v/>
      </c>
      <c r="BZ68" s="262" t="str">
        <f ca="true">+IF(OFFSET('Water Data'!$F$28,0,10*ROW('Water Data'!F62))="","",OFFSET('Water Data'!$F$28,0,10*ROW('Water Data'!F62)))</f>
        <v/>
      </c>
      <c r="CA68" s="262" t="str">
        <f ca="true">+IF(OFFSET('Water Data'!$F$29,0,10*ROW('Water Data'!F62))="","",OFFSET('Water Data'!$F$29,0,10*ROW('Water Data'!F62)))</f>
        <v/>
      </c>
      <c r="CB68" s="262" t="str">
        <f ca="true">+IF(OFFSET('Water Data'!$G$27,0,10*ROW('Water Data'!G62))="","",OFFSET('Water Data'!$G$27,0,10*ROW('Water Data'!G62)))</f>
        <v/>
      </c>
      <c r="CC68" s="262" t="str">
        <f ca="true">+IF(OFFSET('Water Data'!$G$28,0,10*ROW('Water Data'!G62))="","",OFFSET('Water Data'!$G$28,0,10*ROW('Water Data'!G62)))</f>
        <v/>
      </c>
      <c r="CD68" s="262" t="str">
        <f ca="true">+IF(OFFSET('Water Data'!$G$29,0,10*ROW('Water Data'!G62))="","",OFFSET('Water Data'!$G$29,0,10*ROW('Water Data'!G62)))</f>
        <v/>
      </c>
      <c r="CE68" s="262" t="str">
        <f ca="true">+IF(OFFSET('Water Data'!$H$27,0,10*ROW('Water Data'!H62))="","",OFFSET('Water Data'!$H$27,0,10*ROW('Water Data'!H62)))</f>
        <v/>
      </c>
      <c r="CF68" s="262" t="str">
        <f ca="true">+IF(OFFSET('Water Data'!$H$28,0,10*ROW('Water Data'!H62))="","",OFFSET('Water Data'!$H$28,0,10*ROW('Water Data'!H62)))</f>
        <v/>
      </c>
      <c r="CG68" s="262" t="str">
        <f ca="true">+IF(OFFSET('Water Data'!$H$29,0,10*ROW('Water Data'!H62))="","",OFFSET('Water Data'!$H$29,0,10*ROW('Water Data'!H62)))</f>
        <v/>
      </c>
      <c r="CH68" s="262" t="str">
        <f ca="true">+IF(OFFSET('Water Data'!$I$27,0,10*ROW('Water Data'!I62))="","",OFFSET('Water Data'!$I$27,0,10*ROW('Water Data'!I62)))</f>
        <v/>
      </c>
      <c r="CI68" s="262" t="str">
        <f ca="true">+IF(OFFSET('Water Data'!$I$28,0,10*ROW('Water Data'!I62))="","",OFFSET('Water Data'!$I$28,0,10*ROW('Water Data'!I62)))</f>
        <v/>
      </c>
      <c r="CJ68" s="262" t="str">
        <f ca="true">+IF(OFFSET('Water Data'!$I$29,0,10*ROW('Water Data'!I62))="","",OFFSET('Water Data'!$I$29,0,10*ROW('Water Data'!I62)))</f>
        <v/>
      </c>
      <c r="CK68" s="262" t="str">
        <f ca="true">+IF(OFFSET('Sanitation Data'!$D$28,0,10*ROW('Sanitation Data'!D62))="","",OFFSET('Sanitation Data'!$D$28,0,10*ROW('Sanitation Data'!D62)))</f>
        <v/>
      </c>
      <c r="CL68" s="262" t="str">
        <f ca="true">+IF(OFFSET('Sanitation Data'!$D$29,0,10*ROW('Sanitation Data'!D62))="","",OFFSET('Sanitation Data'!$D$29,0,10*ROW('Sanitation Data'!D62)))</f>
        <v/>
      </c>
      <c r="CM68" s="262" t="str">
        <f ca="true">+IF(OFFSET('Sanitation Data'!$D$30,0,10*ROW('Sanitation Data'!D62))="","",OFFSET('Sanitation Data'!$D$30,0,10*ROW('Sanitation Data'!D62)))</f>
        <v/>
      </c>
      <c r="CN68" s="262" t="str">
        <f ca="true">+IF(OFFSET('Sanitation Data'!$D$31,0,10*ROW('Sanitation Data'!D62))="","",OFFSET('Sanitation Data'!$D$31,0,10*ROW('Sanitation Data'!D62)))</f>
        <v/>
      </c>
      <c r="CO68" s="262" t="str">
        <f ca="true">+IF(OFFSET('Sanitation Data'!$D$32,0,10*ROW('Sanitation Data'!D62))="","",OFFSET('Sanitation Data'!$D$32,0,10*ROW('Sanitation Data'!D62)))</f>
        <v/>
      </c>
      <c r="CP68" s="262" t="str">
        <f ca="true">+IF(OFFSET('Sanitation Data'!$E$28,0,10*ROW('Sanitation Data'!E62))="","",OFFSET('Sanitation Data'!$E$28,0,10*ROW('Sanitation Data'!E62)))</f>
        <v/>
      </c>
      <c r="CQ68" s="262" t="str">
        <f ca="true">+IF(OFFSET('Sanitation Data'!$E$29,0,10*ROW('Sanitation Data'!E62))="","",OFFSET('Sanitation Data'!$E$29,0,10*ROW('Sanitation Data'!E62)))</f>
        <v/>
      </c>
      <c r="CR68" s="262" t="str">
        <f ca="true">+IF(OFFSET('Sanitation Data'!$E$30,0,10*ROW('Sanitation Data'!E62))="","",OFFSET('Sanitation Data'!$E$30,0,10*ROW('Sanitation Data'!E62)))</f>
        <v/>
      </c>
      <c r="CS68" s="262" t="str">
        <f ca="true">+IF(OFFSET('Sanitation Data'!$E$31,0,10*ROW('Sanitation Data'!E62))="","",OFFSET('Sanitation Data'!$E$31,0,10*ROW('Sanitation Data'!E62)))</f>
        <v/>
      </c>
      <c r="CT68" s="262" t="str">
        <f ca="true">+IF(OFFSET('Sanitation Data'!$E$32,0,10*ROW('Sanitation Data'!E62))="","",OFFSET('Sanitation Data'!$E$32,0,10*ROW('Sanitation Data'!E62)))</f>
        <v/>
      </c>
      <c r="CU68" s="262" t="str">
        <f ca="true">+IF(OFFSET('Sanitation Data'!$F$28,0,10*ROW('Sanitation Data'!F62))="","",OFFSET('Sanitation Data'!$F$28,0,10*ROW('Sanitation Data'!F62)))</f>
        <v/>
      </c>
      <c r="CV68" s="262" t="str">
        <f ca="true">+IF(OFFSET('Sanitation Data'!$F$29,0,10*ROW('Sanitation Data'!F62))="","",OFFSET('Sanitation Data'!$F$29,0,10*ROW('Sanitation Data'!F62)))</f>
        <v/>
      </c>
      <c r="CW68" s="262" t="str">
        <f ca="true">+IF(OFFSET('Sanitation Data'!$F$30,0,10*ROW('Sanitation Data'!F62))="","",OFFSET('Sanitation Data'!$F$30,0,10*ROW('Sanitation Data'!F62)))</f>
        <v/>
      </c>
      <c r="CX68" s="262" t="str">
        <f ca="true">+IF(OFFSET('Sanitation Data'!$F$31,0,10*ROW('Sanitation Data'!F62))="","",OFFSET('Sanitation Data'!$F$31,0,10*ROW('Sanitation Data'!F62)))</f>
        <v/>
      </c>
      <c r="CY68" s="262" t="str">
        <f ca="true">+IF(OFFSET('Sanitation Data'!$F$32,0,10*ROW('Sanitation Data'!F62))="","",OFFSET('Sanitation Data'!$F$32,0,10*ROW('Sanitation Data'!F62)))</f>
        <v/>
      </c>
      <c r="CZ68" s="262" t="str">
        <f ca="true">+IF(OFFSET('Sanitation Data'!$G$28,0,10*ROW('Sanitation Data'!G62))="","",OFFSET('Sanitation Data'!$G$28,0,10*ROW('Sanitation Data'!G62)))</f>
        <v/>
      </c>
      <c r="DA68" s="262" t="str">
        <f ca="true">+IF(OFFSET('Sanitation Data'!$G$29,0,10*ROW('Sanitation Data'!G62))="","",OFFSET('Sanitation Data'!$G$29,0,10*ROW('Sanitation Data'!G62)))</f>
        <v/>
      </c>
      <c r="DB68" s="262" t="str">
        <f ca="true">+IF(OFFSET('Sanitation Data'!$G$30,0,10*ROW('Sanitation Data'!G62))="","",OFFSET('Sanitation Data'!$G$30,0,10*ROW('Sanitation Data'!G62)))</f>
        <v/>
      </c>
      <c r="DC68" s="262" t="str">
        <f ca="true">+IF(OFFSET('Sanitation Data'!$G$31,0,10*ROW('Sanitation Data'!G62))="","",OFFSET('Sanitation Data'!$G$31,0,10*ROW('Sanitation Data'!G62)))</f>
        <v/>
      </c>
      <c r="DD68" s="262" t="str">
        <f ca="true">+IF(OFFSET('Sanitation Data'!$G$32,0,10*ROW('Sanitation Data'!G62))="","",OFFSET('Sanitation Data'!$G$32,0,10*ROW('Sanitation Data'!G62)))</f>
        <v/>
      </c>
      <c r="DE68" s="262" t="str">
        <f ca="true">+IF(OFFSET('Sanitation Data'!$H$28,0,10*ROW('Sanitation Data'!H62))="","",OFFSET('Sanitation Data'!$H$28,0,10*ROW('Sanitation Data'!H62)))</f>
        <v/>
      </c>
      <c r="DF68" s="262" t="str">
        <f ca="true">+IF(OFFSET('Sanitation Data'!$H$29,0,10*ROW('Sanitation Data'!H62))="","",OFFSET('Sanitation Data'!$H$29,0,10*ROW('Sanitation Data'!H62)))</f>
        <v/>
      </c>
      <c r="DG68" s="262" t="str">
        <f ca="true">+IF(OFFSET('Sanitation Data'!$H$30,0,10*ROW('Sanitation Data'!H62))="","",OFFSET('Sanitation Data'!$H$30,0,10*ROW('Sanitation Data'!H62)))</f>
        <v/>
      </c>
      <c r="DH68" s="262" t="str">
        <f ca="true">+IF(OFFSET('Sanitation Data'!$H$31,0,10*ROW('Sanitation Data'!H62))="","",OFFSET('Sanitation Data'!$H$31,0,10*ROW('Sanitation Data'!H62)))</f>
        <v/>
      </c>
      <c r="DI68" s="262" t="str">
        <f ca="true">+IF(OFFSET('Sanitation Data'!$H$32,0,10*ROW('Sanitation Data'!H62))="","",OFFSET('Sanitation Data'!$H$32,0,10*ROW('Sanitation Data'!H62)))</f>
        <v/>
      </c>
      <c r="DJ68" s="262" t="str">
        <f ca="true">+IF(OFFSET('Sanitation Data'!$I$28,0,10*ROW('Sanitation Data'!I62))="","",OFFSET('Sanitation Data'!$I$28,0,10*ROW('Sanitation Data'!I62)))</f>
        <v/>
      </c>
      <c r="DK68" s="262" t="str">
        <f ca="true">+IF(OFFSET('Sanitation Data'!$I$29,0,10*ROW('Sanitation Data'!I62))="","",OFFSET('Sanitation Data'!$I$29,0,10*ROW('Sanitation Data'!I62)))</f>
        <v/>
      </c>
      <c r="DL68" s="262" t="str">
        <f ca="true">+IF(OFFSET('Sanitation Data'!$I$30,0,10*ROW('Sanitation Data'!I62))="","",OFFSET('Sanitation Data'!$I$30,0,10*ROW('Sanitation Data'!I62)))</f>
        <v/>
      </c>
      <c r="DM68" s="262" t="str">
        <f ca="true">+IF(OFFSET('Sanitation Data'!$I$31,0,10*ROW('Sanitation Data'!I62))="","",OFFSET('Sanitation Data'!$I$31,0,10*ROW('Sanitation Data'!I62)))</f>
        <v/>
      </c>
      <c r="DN68" s="262" t="str">
        <f ca="true">+IF(OFFSET('Sanitation Data'!$I$32,0,10*ROW('Sanitation Data'!I62))="","",OFFSET('Sanitation Data'!$I$32,0,10*ROW('Sanitation Data'!I62)))</f>
        <v/>
      </c>
      <c r="DO68" s="262" t="str">
        <f ca="true">+IF(OFFSET('Hygiene Data'!$D$11,0,10*ROW('Hygiene Data'!D62))="","",OFFSET('Hygiene Data'!$D$11,0,10*ROW('Hygiene Data'!D62)))</f>
        <v/>
      </c>
      <c r="DP68" s="262" t="str">
        <f ca="true">+IF(OFFSET('Hygiene Data'!$D$12,0,10*ROW('Hygiene Data'!D62))="","",OFFSET('Hygiene Data'!$D$12,0,10*ROW('Hygiene Data'!D62)))</f>
        <v/>
      </c>
      <c r="DQ68" s="262" t="str">
        <f ca="true">+IF(OFFSET('Hygiene Data'!$D$13,0,10*ROW('Hygiene Data'!D62))="","",OFFSET('Hygiene Data'!$D$13,0,10*ROW('Hygiene Data'!D62)))</f>
        <v/>
      </c>
      <c r="DR68" s="262" t="str">
        <f ca="true">+IF(OFFSET('Hygiene Data'!$E$11,0,10*ROW('Hygiene Data'!E62))="","",OFFSET('Hygiene Data'!$E$11,0,10*ROW('Hygiene Data'!E62)))</f>
        <v/>
      </c>
      <c r="DS68" s="262" t="str">
        <f ca="true">+IF(OFFSET('Hygiene Data'!$E$12,0,10*ROW('Hygiene Data'!E62))="","",OFFSET('Hygiene Data'!$E$12,0,10*ROW('Hygiene Data'!E62)))</f>
        <v/>
      </c>
      <c r="DT68" s="262" t="str">
        <f ca="true">+IF(OFFSET('Hygiene Data'!$E$13,0,10*ROW('Hygiene Data'!E62))="","",OFFSET('Hygiene Data'!$E$13,0,10*ROW('Hygiene Data'!E62)))</f>
        <v/>
      </c>
      <c r="DU68" s="262" t="str">
        <f ca="true">+IF(OFFSET('Hygiene Data'!$F$11,0,10*ROW('Hygiene Data'!F62))="","",OFFSET('Hygiene Data'!$F$11,0,10*ROW('Hygiene Data'!F62)))</f>
        <v/>
      </c>
      <c r="DV68" s="262" t="str">
        <f ca="true">+IF(OFFSET('Hygiene Data'!$F$12,0,10*ROW('Hygiene Data'!F62))="","",OFFSET('Hygiene Data'!$F$12,0,10*ROW('Hygiene Data'!F62)))</f>
        <v/>
      </c>
      <c r="DW68" s="262" t="str">
        <f ca="true">+IF(OFFSET('Hygiene Data'!$F$13,0,10*ROW('Hygiene Data'!F62))="","",OFFSET('Hygiene Data'!$F$13,0,10*ROW('Hygiene Data'!F62)))</f>
        <v/>
      </c>
      <c r="DX68" s="262" t="str">
        <f ca="true">+IF(OFFSET('Hygiene Data'!$G$11,0,10*ROW('Hygiene Data'!G62))="","",OFFSET('Hygiene Data'!$G$11,0,10*ROW('Hygiene Data'!G62)))</f>
        <v/>
      </c>
      <c r="DY68" s="262" t="str">
        <f ca="true">+IF(OFFSET('Hygiene Data'!$G$12,0,10*ROW('Hygiene Data'!G62))="","",OFFSET('Hygiene Data'!$G$12,0,10*ROW('Hygiene Data'!G62)))</f>
        <v/>
      </c>
      <c r="DZ68" s="262" t="str">
        <f ca="true">+IF(OFFSET('Hygiene Data'!$G$13,0,10*ROW('Hygiene Data'!G62))="","",OFFSET('Hygiene Data'!$G$13,0,10*ROW('Hygiene Data'!G62)))</f>
        <v/>
      </c>
      <c r="EA68" s="262" t="str">
        <f ca="true">+IF(OFFSET('Hygiene Data'!$H$11,0,10*ROW('Hygiene Data'!H62))="","",OFFSET('Hygiene Data'!$H$11,0,10*ROW('Hygiene Data'!H62)))</f>
        <v/>
      </c>
      <c r="EB68" s="262" t="str">
        <f ca="true">+IF(OFFSET('Hygiene Data'!$H$12,0,10*ROW('Hygiene Data'!H62))="","",OFFSET('Hygiene Data'!$H$12,0,10*ROW('Hygiene Data'!H62)))</f>
        <v/>
      </c>
      <c r="EC68" s="262" t="str">
        <f ca="true">+IF(OFFSET('Hygiene Data'!$H$13,0,10*ROW('Hygiene Data'!H62))="","",OFFSET('Hygiene Data'!$H$13,0,10*ROW('Hygiene Data'!H62)))</f>
        <v/>
      </c>
      <c r="ED68" s="262" t="str">
        <f ca="true">+IF(OFFSET('Hygiene Data'!$I$11,0,10*ROW('Hygiene Data'!I62))="","",OFFSET('Hygiene Data'!$I$11,0,10*ROW('Hygiene Data'!I62)))</f>
        <v/>
      </c>
      <c r="EE68" s="262" t="str">
        <f ca="true">+IF(OFFSET('Hygiene Data'!$I$12,0,10*ROW('Hygiene Data'!I62))="","",OFFSET('Hygiene Data'!$I$12,0,10*ROW('Hygiene Data'!I62)))</f>
        <v/>
      </c>
      <c r="EF68" s="262"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18"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2"/>
      <c r="BS69" s="262" t="str">
        <f ca="true">+IF(OFFSET('Water Data'!$D$27,0,10*ROW('Water Data'!D63))="","",OFFSET('Water Data'!$D$27,0,10*ROW('Water Data'!D63)))</f>
        <v/>
      </c>
      <c r="BT69" s="262" t="str">
        <f ca="true">+IF(OFFSET('Water Data'!$D$28,0,10*ROW('Water Data'!D63))="","",OFFSET('Water Data'!$D$28,0,10*ROW('Water Data'!D63)))</f>
        <v/>
      </c>
      <c r="BU69" s="262" t="str">
        <f ca="true">+IF(OFFSET('Water Data'!$D$29,0,10*ROW('Water Data'!D63))="","",OFFSET('Water Data'!$D$29,0,10*ROW('Water Data'!D63)))</f>
        <v/>
      </c>
      <c r="BV69" s="262" t="str">
        <f ca="true">+IF(OFFSET('Water Data'!$E$27,0,10*ROW('Water Data'!E63))="","",OFFSET('Water Data'!$E$27,0,10*ROW('Water Data'!E63)))</f>
        <v/>
      </c>
      <c r="BW69" s="262" t="str">
        <f ca="true">+IF(OFFSET('Water Data'!$E$28,0,10*ROW('Water Data'!E63))="","",OFFSET('Water Data'!$E$28,0,10*ROW('Water Data'!E63)))</f>
        <v/>
      </c>
      <c r="BX69" s="262" t="str">
        <f ca="true">+IF(OFFSET('Water Data'!$E$29,0,10*ROW('Water Data'!E63))="","",OFFSET('Water Data'!$E$29,0,10*ROW('Water Data'!E63)))</f>
        <v/>
      </c>
      <c r="BY69" s="262" t="str">
        <f ca="true">+IF(OFFSET('Water Data'!$F$27,0,10*ROW('Water Data'!F63))="","",OFFSET('Water Data'!$F$27,0,10*ROW('Water Data'!F63)))</f>
        <v/>
      </c>
      <c r="BZ69" s="262" t="str">
        <f ca="true">+IF(OFFSET('Water Data'!$F$28,0,10*ROW('Water Data'!F63))="","",OFFSET('Water Data'!$F$28,0,10*ROW('Water Data'!F63)))</f>
        <v/>
      </c>
      <c r="CA69" s="262" t="str">
        <f ca="true">+IF(OFFSET('Water Data'!$F$29,0,10*ROW('Water Data'!F63))="","",OFFSET('Water Data'!$F$29,0,10*ROW('Water Data'!F63)))</f>
        <v/>
      </c>
      <c r="CB69" s="262" t="str">
        <f ca="true">+IF(OFFSET('Water Data'!$G$27,0,10*ROW('Water Data'!G63))="","",OFFSET('Water Data'!$G$27,0,10*ROW('Water Data'!G63)))</f>
        <v/>
      </c>
      <c r="CC69" s="262" t="str">
        <f ca="true">+IF(OFFSET('Water Data'!$G$28,0,10*ROW('Water Data'!G63))="","",OFFSET('Water Data'!$G$28,0,10*ROW('Water Data'!G63)))</f>
        <v/>
      </c>
      <c r="CD69" s="262" t="str">
        <f ca="true">+IF(OFFSET('Water Data'!$G$29,0,10*ROW('Water Data'!G63))="","",OFFSET('Water Data'!$G$29,0,10*ROW('Water Data'!G63)))</f>
        <v/>
      </c>
      <c r="CE69" s="262" t="str">
        <f ca="true">+IF(OFFSET('Water Data'!$H$27,0,10*ROW('Water Data'!H63))="","",OFFSET('Water Data'!$H$27,0,10*ROW('Water Data'!H63)))</f>
        <v/>
      </c>
      <c r="CF69" s="262" t="str">
        <f ca="true">+IF(OFFSET('Water Data'!$H$28,0,10*ROW('Water Data'!H63))="","",OFFSET('Water Data'!$H$28,0,10*ROW('Water Data'!H63)))</f>
        <v/>
      </c>
      <c r="CG69" s="262" t="str">
        <f ca="true">+IF(OFFSET('Water Data'!$H$29,0,10*ROW('Water Data'!H63))="","",OFFSET('Water Data'!$H$29,0,10*ROW('Water Data'!H63)))</f>
        <v/>
      </c>
      <c r="CH69" s="262" t="str">
        <f ca="true">+IF(OFFSET('Water Data'!$I$27,0,10*ROW('Water Data'!I63))="","",OFFSET('Water Data'!$I$27,0,10*ROW('Water Data'!I63)))</f>
        <v/>
      </c>
      <c r="CI69" s="262" t="str">
        <f ca="true">+IF(OFFSET('Water Data'!$I$28,0,10*ROW('Water Data'!I63))="","",OFFSET('Water Data'!$I$28,0,10*ROW('Water Data'!I63)))</f>
        <v/>
      </c>
      <c r="CJ69" s="262" t="str">
        <f ca="true">+IF(OFFSET('Water Data'!$I$29,0,10*ROW('Water Data'!I63))="","",OFFSET('Water Data'!$I$29,0,10*ROW('Water Data'!I63)))</f>
        <v/>
      </c>
      <c r="CK69" s="262" t="str">
        <f ca="true">+IF(OFFSET('Sanitation Data'!$D$28,0,10*ROW('Sanitation Data'!D63))="","",OFFSET('Sanitation Data'!$D$28,0,10*ROW('Sanitation Data'!D63)))</f>
        <v/>
      </c>
      <c r="CL69" s="262" t="str">
        <f ca="true">+IF(OFFSET('Sanitation Data'!$D$29,0,10*ROW('Sanitation Data'!D63))="","",OFFSET('Sanitation Data'!$D$29,0,10*ROW('Sanitation Data'!D63)))</f>
        <v/>
      </c>
      <c r="CM69" s="262" t="str">
        <f ca="true">+IF(OFFSET('Sanitation Data'!$D$30,0,10*ROW('Sanitation Data'!D63))="","",OFFSET('Sanitation Data'!$D$30,0,10*ROW('Sanitation Data'!D63)))</f>
        <v/>
      </c>
      <c r="CN69" s="262" t="str">
        <f ca="true">+IF(OFFSET('Sanitation Data'!$D$31,0,10*ROW('Sanitation Data'!D63))="","",OFFSET('Sanitation Data'!$D$31,0,10*ROW('Sanitation Data'!D63)))</f>
        <v/>
      </c>
      <c r="CO69" s="262" t="str">
        <f ca="true">+IF(OFFSET('Sanitation Data'!$D$32,0,10*ROW('Sanitation Data'!D63))="","",OFFSET('Sanitation Data'!$D$32,0,10*ROW('Sanitation Data'!D63)))</f>
        <v/>
      </c>
      <c r="CP69" s="262" t="str">
        <f ca="true">+IF(OFFSET('Sanitation Data'!$E$28,0,10*ROW('Sanitation Data'!E63))="","",OFFSET('Sanitation Data'!$E$28,0,10*ROW('Sanitation Data'!E63)))</f>
        <v/>
      </c>
      <c r="CQ69" s="262" t="str">
        <f ca="true">+IF(OFFSET('Sanitation Data'!$E$29,0,10*ROW('Sanitation Data'!E63))="","",OFFSET('Sanitation Data'!$E$29,0,10*ROW('Sanitation Data'!E63)))</f>
        <v/>
      </c>
      <c r="CR69" s="262" t="str">
        <f ca="true">+IF(OFFSET('Sanitation Data'!$E$30,0,10*ROW('Sanitation Data'!E63))="","",OFFSET('Sanitation Data'!$E$30,0,10*ROW('Sanitation Data'!E63)))</f>
        <v/>
      </c>
      <c r="CS69" s="262" t="str">
        <f ca="true">+IF(OFFSET('Sanitation Data'!$E$31,0,10*ROW('Sanitation Data'!E63))="","",OFFSET('Sanitation Data'!$E$31,0,10*ROW('Sanitation Data'!E63)))</f>
        <v/>
      </c>
      <c r="CT69" s="262" t="str">
        <f ca="true">+IF(OFFSET('Sanitation Data'!$E$32,0,10*ROW('Sanitation Data'!E63))="","",OFFSET('Sanitation Data'!$E$32,0,10*ROW('Sanitation Data'!E63)))</f>
        <v/>
      </c>
      <c r="CU69" s="262" t="str">
        <f ca="true">+IF(OFFSET('Sanitation Data'!$F$28,0,10*ROW('Sanitation Data'!F63))="","",OFFSET('Sanitation Data'!$F$28,0,10*ROW('Sanitation Data'!F63)))</f>
        <v/>
      </c>
      <c r="CV69" s="262" t="str">
        <f ca="true">+IF(OFFSET('Sanitation Data'!$F$29,0,10*ROW('Sanitation Data'!F63))="","",OFFSET('Sanitation Data'!$F$29,0,10*ROW('Sanitation Data'!F63)))</f>
        <v/>
      </c>
      <c r="CW69" s="262" t="str">
        <f ca="true">+IF(OFFSET('Sanitation Data'!$F$30,0,10*ROW('Sanitation Data'!F63))="","",OFFSET('Sanitation Data'!$F$30,0,10*ROW('Sanitation Data'!F63)))</f>
        <v/>
      </c>
      <c r="CX69" s="262" t="str">
        <f ca="true">+IF(OFFSET('Sanitation Data'!$F$31,0,10*ROW('Sanitation Data'!F63))="","",OFFSET('Sanitation Data'!$F$31,0,10*ROW('Sanitation Data'!F63)))</f>
        <v/>
      </c>
      <c r="CY69" s="262" t="str">
        <f ca="true">+IF(OFFSET('Sanitation Data'!$F$32,0,10*ROW('Sanitation Data'!F63))="","",OFFSET('Sanitation Data'!$F$32,0,10*ROW('Sanitation Data'!F63)))</f>
        <v/>
      </c>
      <c r="CZ69" s="262" t="str">
        <f ca="true">+IF(OFFSET('Sanitation Data'!$G$28,0,10*ROW('Sanitation Data'!G63))="","",OFFSET('Sanitation Data'!$G$28,0,10*ROW('Sanitation Data'!G63)))</f>
        <v/>
      </c>
      <c r="DA69" s="262" t="str">
        <f ca="true">+IF(OFFSET('Sanitation Data'!$G$29,0,10*ROW('Sanitation Data'!G63))="","",OFFSET('Sanitation Data'!$G$29,0,10*ROW('Sanitation Data'!G63)))</f>
        <v/>
      </c>
      <c r="DB69" s="262" t="str">
        <f ca="true">+IF(OFFSET('Sanitation Data'!$G$30,0,10*ROW('Sanitation Data'!G63))="","",OFFSET('Sanitation Data'!$G$30,0,10*ROW('Sanitation Data'!G63)))</f>
        <v/>
      </c>
      <c r="DC69" s="262" t="str">
        <f ca="true">+IF(OFFSET('Sanitation Data'!$G$31,0,10*ROW('Sanitation Data'!G63))="","",OFFSET('Sanitation Data'!$G$31,0,10*ROW('Sanitation Data'!G63)))</f>
        <v/>
      </c>
      <c r="DD69" s="262" t="str">
        <f ca="true">+IF(OFFSET('Sanitation Data'!$G$32,0,10*ROW('Sanitation Data'!G63))="","",OFFSET('Sanitation Data'!$G$32,0,10*ROW('Sanitation Data'!G63)))</f>
        <v/>
      </c>
      <c r="DE69" s="262" t="str">
        <f ca="true">+IF(OFFSET('Sanitation Data'!$H$28,0,10*ROW('Sanitation Data'!H63))="","",OFFSET('Sanitation Data'!$H$28,0,10*ROW('Sanitation Data'!H63)))</f>
        <v/>
      </c>
      <c r="DF69" s="262" t="str">
        <f ca="true">+IF(OFFSET('Sanitation Data'!$H$29,0,10*ROW('Sanitation Data'!H63))="","",OFFSET('Sanitation Data'!$H$29,0,10*ROW('Sanitation Data'!H63)))</f>
        <v/>
      </c>
      <c r="DG69" s="262" t="str">
        <f ca="true">+IF(OFFSET('Sanitation Data'!$H$30,0,10*ROW('Sanitation Data'!H63))="","",OFFSET('Sanitation Data'!$H$30,0,10*ROW('Sanitation Data'!H63)))</f>
        <v/>
      </c>
      <c r="DH69" s="262" t="str">
        <f ca="true">+IF(OFFSET('Sanitation Data'!$H$31,0,10*ROW('Sanitation Data'!H63))="","",OFFSET('Sanitation Data'!$H$31,0,10*ROW('Sanitation Data'!H63)))</f>
        <v/>
      </c>
      <c r="DI69" s="262" t="str">
        <f ca="true">+IF(OFFSET('Sanitation Data'!$H$32,0,10*ROW('Sanitation Data'!H63))="","",OFFSET('Sanitation Data'!$H$32,0,10*ROW('Sanitation Data'!H63)))</f>
        <v/>
      </c>
      <c r="DJ69" s="262" t="str">
        <f ca="true">+IF(OFFSET('Sanitation Data'!$I$28,0,10*ROW('Sanitation Data'!I63))="","",OFFSET('Sanitation Data'!$I$28,0,10*ROW('Sanitation Data'!I63)))</f>
        <v/>
      </c>
      <c r="DK69" s="262" t="str">
        <f ca="true">+IF(OFFSET('Sanitation Data'!$I$29,0,10*ROW('Sanitation Data'!I63))="","",OFFSET('Sanitation Data'!$I$29,0,10*ROW('Sanitation Data'!I63)))</f>
        <v/>
      </c>
      <c r="DL69" s="262" t="str">
        <f ca="true">+IF(OFFSET('Sanitation Data'!$I$30,0,10*ROW('Sanitation Data'!I63))="","",OFFSET('Sanitation Data'!$I$30,0,10*ROW('Sanitation Data'!I63)))</f>
        <v/>
      </c>
      <c r="DM69" s="262" t="str">
        <f ca="true">+IF(OFFSET('Sanitation Data'!$I$31,0,10*ROW('Sanitation Data'!I63))="","",OFFSET('Sanitation Data'!$I$31,0,10*ROW('Sanitation Data'!I63)))</f>
        <v/>
      </c>
      <c r="DN69" s="262" t="str">
        <f ca="true">+IF(OFFSET('Sanitation Data'!$I$32,0,10*ROW('Sanitation Data'!I63))="","",OFFSET('Sanitation Data'!$I$32,0,10*ROW('Sanitation Data'!I63)))</f>
        <v/>
      </c>
      <c r="DO69" s="262" t="str">
        <f ca="true">+IF(OFFSET('Hygiene Data'!$D$11,0,10*ROW('Hygiene Data'!D63))="","",OFFSET('Hygiene Data'!$D$11,0,10*ROW('Hygiene Data'!D63)))</f>
        <v/>
      </c>
      <c r="DP69" s="262" t="str">
        <f ca="true">+IF(OFFSET('Hygiene Data'!$D$12,0,10*ROW('Hygiene Data'!D63))="","",OFFSET('Hygiene Data'!$D$12,0,10*ROW('Hygiene Data'!D63)))</f>
        <v/>
      </c>
      <c r="DQ69" s="262" t="str">
        <f ca="true">+IF(OFFSET('Hygiene Data'!$D$13,0,10*ROW('Hygiene Data'!D63))="","",OFFSET('Hygiene Data'!$D$13,0,10*ROW('Hygiene Data'!D63)))</f>
        <v/>
      </c>
      <c r="DR69" s="262" t="str">
        <f ca="true">+IF(OFFSET('Hygiene Data'!$E$11,0,10*ROW('Hygiene Data'!E63))="","",OFFSET('Hygiene Data'!$E$11,0,10*ROW('Hygiene Data'!E63)))</f>
        <v/>
      </c>
      <c r="DS69" s="262" t="str">
        <f ca="true">+IF(OFFSET('Hygiene Data'!$E$12,0,10*ROW('Hygiene Data'!E63))="","",OFFSET('Hygiene Data'!$E$12,0,10*ROW('Hygiene Data'!E63)))</f>
        <v/>
      </c>
      <c r="DT69" s="262" t="str">
        <f ca="true">+IF(OFFSET('Hygiene Data'!$E$13,0,10*ROW('Hygiene Data'!E63))="","",OFFSET('Hygiene Data'!$E$13,0,10*ROW('Hygiene Data'!E63)))</f>
        <v/>
      </c>
      <c r="DU69" s="262" t="str">
        <f ca="true">+IF(OFFSET('Hygiene Data'!$F$11,0,10*ROW('Hygiene Data'!F63))="","",OFFSET('Hygiene Data'!$F$11,0,10*ROW('Hygiene Data'!F63)))</f>
        <v/>
      </c>
      <c r="DV69" s="262" t="str">
        <f ca="true">+IF(OFFSET('Hygiene Data'!$F$12,0,10*ROW('Hygiene Data'!F63))="","",OFFSET('Hygiene Data'!$F$12,0,10*ROW('Hygiene Data'!F63)))</f>
        <v/>
      </c>
      <c r="DW69" s="262" t="str">
        <f ca="true">+IF(OFFSET('Hygiene Data'!$F$13,0,10*ROW('Hygiene Data'!F63))="","",OFFSET('Hygiene Data'!$F$13,0,10*ROW('Hygiene Data'!F63)))</f>
        <v/>
      </c>
      <c r="DX69" s="262" t="str">
        <f ca="true">+IF(OFFSET('Hygiene Data'!$G$11,0,10*ROW('Hygiene Data'!G63))="","",OFFSET('Hygiene Data'!$G$11,0,10*ROW('Hygiene Data'!G63)))</f>
        <v/>
      </c>
      <c r="DY69" s="262" t="str">
        <f ca="true">+IF(OFFSET('Hygiene Data'!$G$12,0,10*ROW('Hygiene Data'!G63))="","",OFFSET('Hygiene Data'!$G$12,0,10*ROW('Hygiene Data'!G63)))</f>
        <v/>
      </c>
      <c r="DZ69" s="262" t="str">
        <f ca="true">+IF(OFFSET('Hygiene Data'!$G$13,0,10*ROW('Hygiene Data'!G63))="","",OFFSET('Hygiene Data'!$G$13,0,10*ROW('Hygiene Data'!G63)))</f>
        <v/>
      </c>
      <c r="EA69" s="262" t="str">
        <f ca="true">+IF(OFFSET('Hygiene Data'!$H$11,0,10*ROW('Hygiene Data'!H63))="","",OFFSET('Hygiene Data'!$H$11,0,10*ROW('Hygiene Data'!H63)))</f>
        <v/>
      </c>
      <c r="EB69" s="262" t="str">
        <f ca="true">+IF(OFFSET('Hygiene Data'!$H$12,0,10*ROW('Hygiene Data'!H63))="","",OFFSET('Hygiene Data'!$H$12,0,10*ROW('Hygiene Data'!H63)))</f>
        <v/>
      </c>
      <c r="EC69" s="262" t="str">
        <f ca="true">+IF(OFFSET('Hygiene Data'!$H$13,0,10*ROW('Hygiene Data'!H63))="","",OFFSET('Hygiene Data'!$H$13,0,10*ROW('Hygiene Data'!H63)))</f>
        <v/>
      </c>
      <c r="ED69" s="262" t="str">
        <f ca="true">+IF(OFFSET('Hygiene Data'!$I$11,0,10*ROW('Hygiene Data'!I63))="","",OFFSET('Hygiene Data'!$I$11,0,10*ROW('Hygiene Data'!I63)))</f>
        <v/>
      </c>
      <c r="EE69" s="262" t="str">
        <f ca="true">+IF(OFFSET('Hygiene Data'!$I$12,0,10*ROW('Hygiene Data'!I63))="","",OFFSET('Hygiene Data'!$I$12,0,10*ROW('Hygiene Data'!I63)))</f>
        <v/>
      </c>
      <c r="EF69" s="262"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18"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2"/>
      <c r="BS70" s="262" t="str">
        <f ca="true">+IF(OFFSET('Water Data'!$D$27,0,10*ROW('Water Data'!D64))="","",OFFSET('Water Data'!$D$27,0,10*ROW('Water Data'!D64)))</f>
        <v/>
      </c>
      <c r="BT70" s="262" t="str">
        <f ca="true">+IF(OFFSET('Water Data'!$D$28,0,10*ROW('Water Data'!D64))="","",OFFSET('Water Data'!$D$28,0,10*ROW('Water Data'!D64)))</f>
        <v/>
      </c>
      <c r="BU70" s="262" t="str">
        <f ca="true">+IF(OFFSET('Water Data'!$D$29,0,10*ROW('Water Data'!D64))="","",OFFSET('Water Data'!$D$29,0,10*ROW('Water Data'!D64)))</f>
        <v/>
      </c>
      <c r="BV70" s="262" t="str">
        <f ca="true">+IF(OFFSET('Water Data'!$E$27,0,10*ROW('Water Data'!E64))="","",OFFSET('Water Data'!$E$27,0,10*ROW('Water Data'!E64)))</f>
        <v/>
      </c>
      <c r="BW70" s="262" t="str">
        <f ca="true">+IF(OFFSET('Water Data'!$E$28,0,10*ROW('Water Data'!E64))="","",OFFSET('Water Data'!$E$28,0,10*ROW('Water Data'!E64)))</f>
        <v/>
      </c>
      <c r="BX70" s="262" t="str">
        <f ca="true">+IF(OFFSET('Water Data'!$E$29,0,10*ROW('Water Data'!E64))="","",OFFSET('Water Data'!$E$29,0,10*ROW('Water Data'!E64)))</f>
        <v/>
      </c>
      <c r="BY70" s="262" t="str">
        <f ca="true">+IF(OFFSET('Water Data'!$F$27,0,10*ROW('Water Data'!F64))="","",OFFSET('Water Data'!$F$27,0,10*ROW('Water Data'!F64)))</f>
        <v/>
      </c>
      <c r="BZ70" s="262" t="str">
        <f ca="true">+IF(OFFSET('Water Data'!$F$28,0,10*ROW('Water Data'!F64))="","",OFFSET('Water Data'!$F$28,0,10*ROW('Water Data'!F64)))</f>
        <v/>
      </c>
      <c r="CA70" s="262" t="str">
        <f ca="true">+IF(OFFSET('Water Data'!$F$29,0,10*ROW('Water Data'!F64))="","",OFFSET('Water Data'!$F$29,0,10*ROW('Water Data'!F64)))</f>
        <v/>
      </c>
      <c r="CB70" s="262" t="str">
        <f ca="true">+IF(OFFSET('Water Data'!$G$27,0,10*ROW('Water Data'!G64))="","",OFFSET('Water Data'!$G$27,0,10*ROW('Water Data'!G64)))</f>
        <v/>
      </c>
      <c r="CC70" s="262" t="str">
        <f ca="true">+IF(OFFSET('Water Data'!$G$28,0,10*ROW('Water Data'!G64))="","",OFFSET('Water Data'!$G$28,0,10*ROW('Water Data'!G64)))</f>
        <v/>
      </c>
      <c r="CD70" s="262" t="str">
        <f ca="true">+IF(OFFSET('Water Data'!$G$29,0,10*ROW('Water Data'!G64))="","",OFFSET('Water Data'!$G$29,0,10*ROW('Water Data'!G64)))</f>
        <v/>
      </c>
      <c r="CE70" s="262" t="str">
        <f ca="true">+IF(OFFSET('Water Data'!$H$27,0,10*ROW('Water Data'!H64))="","",OFFSET('Water Data'!$H$27,0,10*ROW('Water Data'!H64)))</f>
        <v/>
      </c>
      <c r="CF70" s="262" t="str">
        <f ca="true">+IF(OFFSET('Water Data'!$H$28,0,10*ROW('Water Data'!H64))="","",OFFSET('Water Data'!$H$28,0,10*ROW('Water Data'!H64)))</f>
        <v/>
      </c>
      <c r="CG70" s="262" t="str">
        <f ca="true">+IF(OFFSET('Water Data'!$H$29,0,10*ROW('Water Data'!H64))="","",OFFSET('Water Data'!$H$29,0,10*ROW('Water Data'!H64)))</f>
        <v/>
      </c>
      <c r="CH70" s="262" t="str">
        <f ca="true">+IF(OFFSET('Water Data'!$I$27,0,10*ROW('Water Data'!I64))="","",OFFSET('Water Data'!$I$27,0,10*ROW('Water Data'!I64)))</f>
        <v/>
      </c>
      <c r="CI70" s="262" t="str">
        <f ca="true">+IF(OFFSET('Water Data'!$I$28,0,10*ROW('Water Data'!I64))="","",OFFSET('Water Data'!$I$28,0,10*ROW('Water Data'!I64)))</f>
        <v/>
      </c>
      <c r="CJ70" s="262" t="str">
        <f ca="true">+IF(OFFSET('Water Data'!$I$29,0,10*ROW('Water Data'!I64))="","",OFFSET('Water Data'!$I$29,0,10*ROW('Water Data'!I64)))</f>
        <v/>
      </c>
      <c r="CK70" s="262" t="str">
        <f ca="true">+IF(OFFSET('Sanitation Data'!$D$28,0,10*ROW('Sanitation Data'!D64))="","",OFFSET('Sanitation Data'!$D$28,0,10*ROW('Sanitation Data'!D64)))</f>
        <v/>
      </c>
      <c r="CL70" s="262" t="str">
        <f ca="true">+IF(OFFSET('Sanitation Data'!$D$29,0,10*ROW('Sanitation Data'!D64))="","",OFFSET('Sanitation Data'!$D$29,0,10*ROW('Sanitation Data'!D64)))</f>
        <v/>
      </c>
      <c r="CM70" s="262" t="str">
        <f ca="true">+IF(OFFSET('Sanitation Data'!$D$30,0,10*ROW('Sanitation Data'!D64))="","",OFFSET('Sanitation Data'!$D$30,0,10*ROW('Sanitation Data'!D64)))</f>
        <v/>
      </c>
      <c r="CN70" s="262" t="str">
        <f ca="true">+IF(OFFSET('Sanitation Data'!$D$31,0,10*ROW('Sanitation Data'!D64))="","",OFFSET('Sanitation Data'!$D$31,0,10*ROW('Sanitation Data'!D64)))</f>
        <v/>
      </c>
      <c r="CO70" s="262" t="str">
        <f ca="true">+IF(OFFSET('Sanitation Data'!$D$32,0,10*ROW('Sanitation Data'!D64))="","",OFFSET('Sanitation Data'!$D$32,0,10*ROW('Sanitation Data'!D64)))</f>
        <v/>
      </c>
      <c r="CP70" s="262" t="str">
        <f ca="true">+IF(OFFSET('Sanitation Data'!$E$28,0,10*ROW('Sanitation Data'!E64))="","",OFFSET('Sanitation Data'!$E$28,0,10*ROW('Sanitation Data'!E64)))</f>
        <v/>
      </c>
      <c r="CQ70" s="262" t="str">
        <f ca="true">+IF(OFFSET('Sanitation Data'!$E$29,0,10*ROW('Sanitation Data'!E64))="","",OFFSET('Sanitation Data'!$E$29,0,10*ROW('Sanitation Data'!E64)))</f>
        <v/>
      </c>
      <c r="CR70" s="262" t="str">
        <f ca="true">+IF(OFFSET('Sanitation Data'!$E$30,0,10*ROW('Sanitation Data'!E64))="","",OFFSET('Sanitation Data'!$E$30,0,10*ROW('Sanitation Data'!E64)))</f>
        <v/>
      </c>
      <c r="CS70" s="262" t="str">
        <f ca="true">+IF(OFFSET('Sanitation Data'!$E$31,0,10*ROW('Sanitation Data'!E64))="","",OFFSET('Sanitation Data'!$E$31,0,10*ROW('Sanitation Data'!E64)))</f>
        <v/>
      </c>
      <c r="CT70" s="262" t="str">
        <f ca="true">+IF(OFFSET('Sanitation Data'!$E$32,0,10*ROW('Sanitation Data'!E64))="","",OFFSET('Sanitation Data'!$E$32,0,10*ROW('Sanitation Data'!E64)))</f>
        <v/>
      </c>
      <c r="CU70" s="262" t="str">
        <f ca="true">+IF(OFFSET('Sanitation Data'!$F$28,0,10*ROW('Sanitation Data'!F64))="","",OFFSET('Sanitation Data'!$F$28,0,10*ROW('Sanitation Data'!F64)))</f>
        <v/>
      </c>
      <c r="CV70" s="262" t="str">
        <f ca="true">+IF(OFFSET('Sanitation Data'!$F$29,0,10*ROW('Sanitation Data'!F64))="","",OFFSET('Sanitation Data'!$F$29,0,10*ROW('Sanitation Data'!F64)))</f>
        <v/>
      </c>
      <c r="CW70" s="262" t="str">
        <f ca="true">+IF(OFFSET('Sanitation Data'!$F$30,0,10*ROW('Sanitation Data'!F64))="","",OFFSET('Sanitation Data'!$F$30,0,10*ROW('Sanitation Data'!F64)))</f>
        <v/>
      </c>
      <c r="CX70" s="262" t="str">
        <f ca="true">+IF(OFFSET('Sanitation Data'!$F$31,0,10*ROW('Sanitation Data'!F64))="","",OFFSET('Sanitation Data'!$F$31,0,10*ROW('Sanitation Data'!F64)))</f>
        <v/>
      </c>
      <c r="CY70" s="262" t="str">
        <f ca="true">+IF(OFFSET('Sanitation Data'!$F$32,0,10*ROW('Sanitation Data'!F64))="","",OFFSET('Sanitation Data'!$F$32,0,10*ROW('Sanitation Data'!F64)))</f>
        <v/>
      </c>
      <c r="CZ70" s="262" t="str">
        <f ca="true">+IF(OFFSET('Sanitation Data'!$G$28,0,10*ROW('Sanitation Data'!G64))="","",OFFSET('Sanitation Data'!$G$28,0,10*ROW('Sanitation Data'!G64)))</f>
        <v/>
      </c>
      <c r="DA70" s="262" t="str">
        <f ca="true">+IF(OFFSET('Sanitation Data'!$G$29,0,10*ROW('Sanitation Data'!G64))="","",OFFSET('Sanitation Data'!$G$29,0,10*ROW('Sanitation Data'!G64)))</f>
        <v/>
      </c>
      <c r="DB70" s="262" t="str">
        <f ca="true">+IF(OFFSET('Sanitation Data'!$G$30,0,10*ROW('Sanitation Data'!G64))="","",OFFSET('Sanitation Data'!$G$30,0,10*ROW('Sanitation Data'!G64)))</f>
        <v/>
      </c>
      <c r="DC70" s="262" t="str">
        <f ca="true">+IF(OFFSET('Sanitation Data'!$G$31,0,10*ROW('Sanitation Data'!G64))="","",OFFSET('Sanitation Data'!$G$31,0,10*ROW('Sanitation Data'!G64)))</f>
        <v/>
      </c>
      <c r="DD70" s="262" t="str">
        <f ca="true">+IF(OFFSET('Sanitation Data'!$G$32,0,10*ROW('Sanitation Data'!G64))="","",OFFSET('Sanitation Data'!$G$32,0,10*ROW('Sanitation Data'!G64)))</f>
        <v/>
      </c>
      <c r="DE70" s="262" t="str">
        <f ca="true">+IF(OFFSET('Sanitation Data'!$H$28,0,10*ROW('Sanitation Data'!H64))="","",OFFSET('Sanitation Data'!$H$28,0,10*ROW('Sanitation Data'!H64)))</f>
        <v/>
      </c>
      <c r="DF70" s="262" t="str">
        <f ca="true">+IF(OFFSET('Sanitation Data'!$H$29,0,10*ROW('Sanitation Data'!H64))="","",OFFSET('Sanitation Data'!$H$29,0,10*ROW('Sanitation Data'!H64)))</f>
        <v/>
      </c>
      <c r="DG70" s="262" t="str">
        <f ca="true">+IF(OFFSET('Sanitation Data'!$H$30,0,10*ROW('Sanitation Data'!H64))="","",OFFSET('Sanitation Data'!$H$30,0,10*ROW('Sanitation Data'!H64)))</f>
        <v/>
      </c>
      <c r="DH70" s="262" t="str">
        <f ca="true">+IF(OFFSET('Sanitation Data'!$H$31,0,10*ROW('Sanitation Data'!H64))="","",OFFSET('Sanitation Data'!$H$31,0,10*ROW('Sanitation Data'!H64)))</f>
        <v/>
      </c>
      <c r="DI70" s="262" t="str">
        <f ca="true">+IF(OFFSET('Sanitation Data'!$H$32,0,10*ROW('Sanitation Data'!H64))="","",OFFSET('Sanitation Data'!$H$32,0,10*ROW('Sanitation Data'!H64)))</f>
        <v/>
      </c>
      <c r="DJ70" s="262" t="str">
        <f ca="true">+IF(OFFSET('Sanitation Data'!$I$28,0,10*ROW('Sanitation Data'!I64))="","",OFFSET('Sanitation Data'!$I$28,0,10*ROW('Sanitation Data'!I64)))</f>
        <v/>
      </c>
      <c r="DK70" s="262" t="str">
        <f ca="true">+IF(OFFSET('Sanitation Data'!$I$29,0,10*ROW('Sanitation Data'!I64))="","",OFFSET('Sanitation Data'!$I$29,0,10*ROW('Sanitation Data'!I64)))</f>
        <v/>
      </c>
      <c r="DL70" s="262" t="str">
        <f ca="true">+IF(OFFSET('Sanitation Data'!$I$30,0,10*ROW('Sanitation Data'!I64))="","",OFFSET('Sanitation Data'!$I$30,0,10*ROW('Sanitation Data'!I64)))</f>
        <v/>
      </c>
      <c r="DM70" s="262" t="str">
        <f ca="true">+IF(OFFSET('Sanitation Data'!$I$31,0,10*ROW('Sanitation Data'!I64))="","",OFFSET('Sanitation Data'!$I$31,0,10*ROW('Sanitation Data'!I64)))</f>
        <v/>
      </c>
      <c r="DN70" s="262" t="str">
        <f ca="true">+IF(OFFSET('Sanitation Data'!$I$32,0,10*ROW('Sanitation Data'!I64))="","",OFFSET('Sanitation Data'!$I$32,0,10*ROW('Sanitation Data'!I64)))</f>
        <v/>
      </c>
      <c r="DO70" s="262" t="str">
        <f ca="true">+IF(OFFSET('Hygiene Data'!$D$11,0,10*ROW('Hygiene Data'!D64))="","",OFFSET('Hygiene Data'!$D$11,0,10*ROW('Hygiene Data'!D64)))</f>
        <v/>
      </c>
      <c r="DP70" s="262" t="str">
        <f ca="true">+IF(OFFSET('Hygiene Data'!$D$12,0,10*ROW('Hygiene Data'!D64))="","",OFFSET('Hygiene Data'!$D$12,0,10*ROW('Hygiene Data'!D64)))</f>
        <v/>
      </c>
      <c r="DQ70" s="262" t="str">
        <f ca="true">+IF(OFFSET('Hygiene Data'!$D$13,0,10*ROW('Hygiene Data'!D64))="","",OFFSET('Hygiene Data'!$D$13,0,10*ROW('Hygiene Data'!D64)))</f>
        <v/>
      </c>
      <c r="DR70" s="262" t="str">
        <f ca="true">+IF(OFFSET('Hygiene Data'!$E$11,0,10*ROW('Hygiene Data'!E64))="","",OFFSET('Hygiene Data'!$E$11,0,10*ROW('Hygiene Data'!E64)))</f>
        <v/>
      </c>
      <c r="DS70" s="262" t="str">
        <f ca="true">+IF(OFFSET('Hygiene Data'!$E$12,0,10*ROW('Hygiene Data'!E64))="","",OFFSET('Hygiene Data'!$E$12,0,10*ROW('Hygiene Data'!E64)))</f>
        <v/>
      </c>
      <c r="DT70" s="262" t="str">
        <f ca="true">+IF(OFFSET('Hygiene Data'!$E$13,0,10*ROW('Hygiene Data'!E64))="","",OFFSET('Hygiene Data'!$E$13,0,10*ROW('Hygiene Data'!E64)))</f>
        <v/>
      </c>
      <c r="DU70" s="262" t="str">
        <f ca="true">+IF(OFFSET('Hygiene Data'!$F$11,0,10*ROW('Hygiene Data'!F64))="","",OFFSET('Hygiene Data'!$F$11,0,10*ROW('Hygiene Data'!F64)))</f>
        <v/>
      </c>
      <c r="DV70" s="262" t="str">
        <f ca="true">+IF(OFFSET('Hygiene Data'!$F$12,0,10*ROW('Hygiene Data'!F64))="","",OFFSET('Hygiene Data'!$F$12,0,10*ROW('Hygiene Data'!F64)))</f>
        <v/>
      </c>
      <c r="DW70" s="262" t="str">
        <f ca="true">+IF(OFFSET('Hygiene Data'!$F$13,0,10*ROW('Hygiene Data'!F64))="","",OFFSET('Hygiene Data'!$F$13,0,10*ROW('Hygiene Data'!F64)))</f>
        <v/>
      </c>
      <c r="DX70" s="262" t="str">
        <f ca="true">+IF(OFFSET('Hygiene Data'!$G$11,0,10*ROW('Hygiene Data'!G64))="","",OFFSET('Hygiene Data'!$G$11,0,10*ROW('Hygiene Data'!G64)))</f>
        <v/>
      </c>
      <c r="DY70" s="262" t="str">
        <f ca="true">+IF(OFFSET('Hygiene Data'!$G$12,0,10*ROW('Hygiene Data'!G64))="","",OFFSET('Hygiene Data'!$G$12,0,10*ROW('Hygiene Data'!G64)))</f>
        <v/>
      </c>
      <c r="DZ70" s="262" t="str">
        <f ca="true">+IF(OFFSET('Hygiene Data'!$G$13,0,10*ROW('Hygiene Data'!G64))="","",OFFSET('Hygiene Data'!$G$13,0,10*ROW('Hygiene Data'!G64)))</f>
        <v/>
      </c>
      <c r="EA70" s="262" t="str">
        <f ca="true">+IF(OFFSET('Hygiene Data'!$H$11,0,10*ROW('Hygiene Data'!H64))="","",OFFSET('Hygiene Data'!$H$11,0,10*ROW('Hygiene Data'!H64)))</f>
        <v/>
      </c>
      <c r="EB70" s="262" t="str">
        <f ca="true">+IF(OFFSET('Hygiene Data'!$H$12,0,10*ROW('Hygiene Data'!H64))="","",OFFSET('Hygiene Data'!$H$12,0,10*ROW('Hygiene Data'!H64)))</f>
        <v/>
      </c>
      <c r="EC70" s="262" t="str">
        <f ca="true">+IF(OFFSET('Hygiene Data'!$H$13,0,10*ROW('Hygiene Data'!H64))="","",OFFSET('Hygiene Data'!$H$13,0,10*ROW('Hygiene Data'!H64)))</f>
        <v/>
      </c>
      <c r="ED70" s="262" t="str">
        <f ca="true">+IF(OFFSET('Hygiene Data'!$I$11,0,10*ROW('Hygiene Data'!I64))="","",OFFSET('Hygiene Data'!$I$11,0,10*ROW('Hygiene Data'!I64)))</f>
        <v/>
      </c>
      <c r="EE70" s="262" t="str">
        <f ca="true">+IF(OFFSET('Hygiene Data'!$I$12,0,10*ROW('Hygiene Data'!I64))="","",OFFSET('Hygiene Data'!$I$12,0,10*ROW('Hygiene Data'!I64)))</f>
        <v/>
      </c>
      <c r="EF70" s="262"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18"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2"/>
      <c r="BS71" s="262" t="str">
        <f ca="true">+IF(OFFSET('Water Data'!$D$27,0,10*ROW('Water Data'!D65))="","",OFFSET('Water Data'!$D$27,0,10*ROW('Water Data'!D65)))</f>
        <v/>
      </c>
      <c r="BT71" s="262" t="str">
        <f ca="true">+IF(OFFSET('Water Data'!$D$28,0,10*ROW('Water Data'!D65))="","",OFFSET('Water Data'!$D$28,0,10*ROW('Water Data'!D65)))</f>
        <v/>
      </c>
      <c r="BU71" s="262" t="str">
        <f ca="true">+IF(OFFSET('Water Data'!$D$29,0,10*ROW('Water Data'!D65))="","",OFFSET('Water Data'!$D$29,0,10*ROW('Water Data'!D65)))</f>
        <v/>
      </c>
      <c r="BV71" s="262" t="str">
        <f ca="true">+IF(OFFSET('Water Data'!$E$27,0,10*ROW('Water Data'!E65))="","",OFFSET('Water Data'!$E$27,0,10*ROW('Water Data'!E65)))</f>
        <v/>
      </c>
      <c r="BW71" s="262" t="str">
        <f ca="true">+IF(OFFSET('Water Data'!$E$28,0,10*ROW('Water Data'!E65))="","",OFFSET('Water Data'!$E$28,0,10*ROW('Water Data'!E65)))</f>
        <v/>
      </c>
      <c r="BX71" s="262" t="str">
        <f ca="true">+IF(OFFSET('Water Data'!$E$29,0,10*ROW('Water Data'!E65))="","",OFFSET('Water Data'!$E$29,0,10*ROW('Water Data'!E65)))</f>
        <v/>
      </c>
      <c r="BY71" s="262" t="str">
        <f ca="true">+IF(OFFSET('Water Data'!$F$27,0,10*ROW('Water Data'!F65))="","",OFFSET('Water Data'!$F$27,0,10*ROW('Water Data'!F65)))</f>
        <v/>
      </c>
      <c r="BZ71" s="262" t="str">
        <f ca="true">+IF(OFFSET('Water Data'!$F$28,0,10*ROW('Water Data'!F65))="","",OFFSET('Water Data'!$F$28,0,10*ROW('Water Data'!F65)))</f>
        <v/>
      </c>
      <c r="CA71" s="262" t="str">
        <f ca="true">+IF(OFFSET('Water Data'!$F$29,0,10*ROW('Water Data'!F65))="","",OFFSET('Water Data'!$F$29,0,10*ROW('Water Data'!F65)))</f>
        <v/>
      </c>
      <c r="CB71" s="262" t="str">
        <f ca="true">+IF(OFFSET('Water Data'!$G$27,0,10*ROW('Water Data'!G65))="","",OFFSET('Water Data'!$G$27,0,10*ROW('Water Data'!G65)))</f>
        <v/>
      </c>
      <c r="CC71" s="262" t="str">
        <f ca="true">+IF(OFFSET('Water Data'!$G$28,0,10*ROW('Water Data'!G65))="","",OFFSET('Water Data'!$G$28,0,10*ROW('Water Data'!G65)))</f>
        <v/>
      </c>
      <c r="CD71" s="262" t="str">
        <f ca="true">+IF(OFFSET('Water Data'!$G$29,0,10*ROW('Water Data'!G65))="","",OFFSET('Water Data'!$G$29,0,10*ROW('Water Data'!G65)))</f>
        <v/>
      </c>
      <c r="CE71" s="262" t="str">
        <f ca="true">+IF(OFFSET('Water Data'!$H$27,0,10*ROW('Water Data'!H65))="","",OFFSET('Water Data'!$H$27,0,10*ROW('Water Data'!H65)))</f>
        <v/>
      </c>
      <c r="CF71" s="262" t="str">
        <f ca="true">+IF(OFFSET('Water Data'!$H$28,0,10*ROW('Water Data'!H65))="","",OFFSET('Water Data'!$H$28,0,10*ROW('Water Data'!H65)))</f>
        <v/>
      </c>
      <c r="CG71" s="262" t="str">
        <f ca="true">+IF(OFFSET('Water Data'!$H$29,0,10*ROW('Water Data'!H65))="","",OFFSET('Water Data'!$H$29,0,10*ROW('Water Data'!H65)))</f>
        <v/>
      </c>
      <c r="CH71" s="262" t="str">
        <f ca="true">+IF(OFFSET('Water Data'!$I$27,0,10*ROW('Water Data'!I65))="","",OFFSET('Water Data'!$I$27,0,10*ROW('Water Data'!I65)))</f>
        <v/>
      </c>
      <c r="CI71" s="262" t="str">
        <f ca="true">+IF(OFFSET('Water Data'!$I$28,0,10*ROW('Water Data'!I65))="","",OFFSET('Water Data'!$I$28,0,10*ROW('Water Data'!I65)))</f>
        <v/>
      </c>
      <c r="CJ71" s="262" t="str">
        <f ca="true">+IF(OFFSET('Water Data'!$I$29,0,10*ROW('Water Data'!I65))="","",OFFSET('Water Data'!$I$29,0,10*ROW('Water Data'!I65)))</f>
        <v/>
      </c>
      <c r="CK71" s="262" t="str">
        <f ca="true">+IF(OFFSET('Sanitation Data'!$D$28,0,10*ROW('Sanitation Data'!D65))="","",OFFSET('Sanitation Data'!$D$28,0,10*ROW('Sanitation Data'!D65)))</f>
        <v/>
      </c>
      <c r="CL71" s="262" t="str">
        <f ca="true">+IF(OFFSET('Sanitation Data'!$D$29,0,10*ROW('Sanitation Data'!D65))="","",OFFSET('Sanitation Data'!$D$29,0,10*ROW('Sanitation Data'!D65)))</f>
        <v/>
      </c>
      <c r="CM71" s="262" t="str">
        <f ca="true">+IF(OFFSET('Sanitation Data'!$D$30,0,10*ROW('Sanitation Data'!D65))="","",OFFSET('Sanitation Data'!$D$30,0,10*ROW('Sanitation Data'!D65)))</f>
        <v/>
      </c>
      <c r="CN71" s="262" t="str">
        <f ca="true">+IF(OFFSET('Sanitation Data'!$D$31,0,10*ROW('Sanitation Data'!D65))="","",OFFSET('Sanitation Data'!$D$31,0,10*ROW('Sanitation Data'!D65)))</f>
        <v/>
      </c>
      <c r="CO71" s="262" t="str">
        <f ca="true">+IF(OFFSET('Sanitation Data'!$D$32,0,10*ROW('Sanitation Data'!D65))="","",OFFSET('Sanitation Data'!$D$32,0,10*ROW('Sanitation Data'!D65)))</f>
        <v/>
      </c>
      <c r="CP71" s="262" t="str">
        <f ca="true">+IF(OFFSET('Sanitation Data'!$E$28,0,10*ROW('Sanitation Data'!E65))="","",OFFSET('Sanitation Data'!$E$28,0,10*ROW('Sanitation Data'!E65)))</f>
        <v/>
      </c>
      <c r="CQ71" s="262" t="str">
        <f ca="true">+IF(OFFSET('Sanitation Data'!$E$29,0,10*ROW('Sanitation Data'!E65))="","",OFFSET('Sanitation Data'!$E$29,0,10*ROW('Sanitation Data'!E65)))</f>
        <v/>
      </c>
      <c r="CR71" s="262" t="str">
        <f ca="true">+IF(OFFSET('Sanitation Data'!$E$30,0,10*ROW('Sanitation Data'!E65))="","",OFFSET('Sanitation Data'!$E$30,0,10*ROW('Sanitation Data'!E65)))</f>
        <v/>
      </c>
      <c r="CS71" s="262" t="str">
        <f ca="true">+IF(OFFSET('Sanitation Data'!$E$31,0,10*ROW('Sanitation Data'!E65))="","",OFFSET('Sanitation Data'!$E$31,0,10*ROW('Sanitation Data'!E65)))</f>
        <v/>
      </c>
      <c r="CT71" s="262" t="str">
        <f ca="true">+IF(OFFSET('Sanitation Data'!$E$32,0,10*ROW('Sanitation Data'!E65))="","",OFFSET('Sanitation Data'!$E$32,0,10*ROW('Sanitation Data'!E65)))</f>
        <v/>
      </c>
      <c r="CU71" s="262" t="str">
        <f ca="true">+IF(OFFSET('Sanitation Data'!$F$28,0,10*ROW('Sanitation Data'!F65))="","",OFFSET('Sanitation Data'!$F$28,0,10*ROW('Sanitation Data'!F65)))</f>
        <v/>
      </c>
      <c r="CV71" s="262" t="str">
        <f ca="true">+IF(OFFSET('Sanitation Data'!$F$29,0,10*ROW('Sanitation Data'!F65))="","",OFFSET('Sanitation Data'!$F$29,0,10*ROW('Sanitation Data'!F65)))</f>
        <v/>
      </c>
      <c r="CW71" s="262" t="str">
        <f ca="true">+IF(OFFSET('Sanitation Data'!$F$30,0,10*ROW('Sanitation Data'!F65))="","",OFFSET('Sanitation Data'!$F$30,0,10*ROW('Sanitation Data'!F65)))</f>
        <v/>
      </c>
      <c r="CX71" s="262" t="str">
        <f ca="true">+IF(OFFSET('Sanitation Data'!$F$31,0,10*ROW('Sanitation Data'!F65))="","",OFFSET('Sanitation Data'!$F$31,0,10*ROW('Sanitation Data'!F65)))</f>
        <v/>
      </c>
      <c r="CY71" s="262" t="str">
        <f ca="true">+IF(OFFSET('Sanitation Data'!$F$32,0,10*ROW('Sanitation Data'!F65))="","",OFFSET('Sanitation Data'!$F$32,0,10*ROW('Sanitation Data'!F65)))</f>
        <v/>
      </c>
      <c r="CZ71" s="262" t="str">
        <f ca="true">+IF(OFFSET('Sanitation Data'!$G$28,0,10*ROW('Sanitation Data'!G65))="","",OFFSET('Sanitation Data'!$G$28,0,10*ROW('Sanitation Data'!G65)))</f>
        <v/>
      </c>
      <c r="DA71" s="262" t="str">
        <f ca="true">+IF(OFFSET('Sanitation Data'!$G$29,0,10*ROW('Sanitation Data'!G65))="","",OFFSET('Sanitation Data'!$G$29,0,10*ROW('Sanitation Data'!G65)))</f>
        <v/>
      </c>
      <c r="DB71" s="262" t="str">
        <f ca="true">+IF(OFFSET('Sanitation Data'!$G$30,0,10*ROW('Sanitation Data'!G65))="","",OFFSET('Sanitation Data'!$G$30,0,10*ROW('Sanitation Data'!G65)))</f>
        <v/>
      </c>
      <c r="DC71" s="262" t="str">
        <f ca="true">+IF(OFFSET('Sanitation Data'!$G$31,0,10*ROW('Sanitation Data'!G65))="","",OFFSET('Sanitation Data'!$G$31,0,10*ROW('Sanitation Data'!G65)))</f>
        <v/>
      </c>
      <c r="DD71" s="262" t="str">
        <f ca="true">+IF(OFFSET('Sanitation Data'!$G$32,0,10*ROW('Sanitation Data'!G65))="","",OFFSET('Sanitation Data'!$G$32,0,10*ROW('Sanitation Data'!G65)))</f>
        <v/>
      </c>
      <c r="DE71" s="262" t="str">
        <f ca="true">+IF(OFFSET('Sanitation Data'!$H$28,0,10*ROW('Sanitation Data'!H65))="","",OFFSET('Sanitation Data'!$H$28,0,10*ROW('Sanitation Data'!H65)))</f>
        <v/>
      </c>
      <c r="DF71" s="262" t="str">
        <f ca="true">+IF(OFFSET('Sanitation Data'!$H$29,0,10*ROW('Sanitation Data'!H65))="","",OFFSET('Sanitation Data'!$H$29,0,10*ROW('Sanitation Data'!H65)))</f>
        <v/>
      </c>
      <c r="DG71" s="262" t="str">
        <f ca="true">+IF(OFFSET('Sanitation Data'!$H$30,0,10*ROW('Sanitation Data'!H65))="","",OFFSET('Sanitation Data'!$H$30,0,10*ROW('Sanitation Data'!H65)))</f>
        <v/>
      </c>
      <c r="DH71" s="262" t="str">
        <f ca="true">+IF(OFFSET('Sanitation Data'!$H$31,0,10*ROW('Sanitation Data'!H65))="","",OFFSET('Sanitation Data'!$H$31,0,10*ROW('Sanitation Data'!H65)))</f>
        <v/>
      </c>
      <c r="DI71" s="262" t="str">
        <f ca="true">+IF(OFFSET('Sanitation Data'!$H$32,0,10*ROW('Sanitation Data'!H65))="","",OFFSET('Sanitation Data'!$H$32,0,10*ROW('Sanitation Data'!H65)))</f>
        <v/>
      </c>
      <c r="DJ71" s="262" t="str">
        <f ca="true">+IF(OFFSET('Sanitation Data'!$I$28,0,10*ROW('Sanitation Data'!I65))="","",OFFSET('Sanitation Data'!$I$28,0,10*ROW('Sanitation Data'!I65)))</f>
        <v/>
      </c>
      <c r="DK71" s="262" t="str">
        <f ca="true">+IF(OFFSET('Sanitation Data'!$I$29,0,10*ROW('Sanitation Data'!I65))="","",OFFSET('Sanitation Data'!$I$29,0,10*ROW('Sanitation Data'!I65)))</f>
        <v/>
      </c>
      <c r="DL71" s="262" t="str">
        <f ca="true">+IF(OFFSET('Sanitation Data'!$I$30,0,10*ROW('Sanitation Data'!I65))="","",OFFSET('Sanitation Data'!$I$30,0,10*ROW('Sanitation Data'!I65)))</f>
        <v/>
      </c>
      <c r="DM71" s="262" t="str">
        <f ca="true">+IF(OFFSET('Sanitation Data'!$I$31,0,10*ROW('Sanitation Data'!I65))="","",OFFSET('Sanitation Data'!$I$31,0,10*ROW('Sanitation Data'!I65)))</f>
        <v/>
      </c>
      <c r="DN71" s="262" t="str">
        <f ca="true">+IF(OFFSET('Sanitation Data'!$I$32,0,10*ROW('Sanitation Data'!I65))="","",OFFSET('Sanitation Data'!$I$32,0,10*ROW('Sanitation Data'!I65)))</f>
        <v/>
      </c>
      <c r="DO71" s="262" t="str">
        <f ca="true">+IF(OFFSET('Hygiene Data'!$D$11,0,10*ROW('Hygiene Data'!D65))="","",OFFSET('Hygiene Data'!$D$11,0,10*ROW('Hygiene Data'!D65)))</f>
        <v/>
      </c>
      <c r="DP71" s="262" t="str">
        <f ca="true">+IF(OFFSET('Hygiene Data'!$D$12,0,10*ROW('Hygiene Data'!D65))="","",OFFSET('Hygiene Data'!$D$12,0,10*ROW('Hygiene Data'!D65)))</f>
        <v/>
      </c>
      <c r="DQ71" s="262" t="str">
        <f ca="true">+IF(OFFSET('Hygiene Data'!$D$13,0,10*ROW('Hygiene Data'!D65))="","",OFFSET('Hygiene Data'!$D$13,0,10*ROW('Hygiene Data'!D65)))</f>
        <v/>
      </c>
      <c r="DR71" s="262" t="str">
        <f ca="true">+IF(OFFSET('Hygiene Data'!$E$11,0,10*ROW('Hygiene Data'!E65))="","",OFFSET('Hygiene Data'!$E$11,0,10*ROW('Hygiene Data'!E65)))</f>
        <v/>
      </c>
      <c r="DS71" s="262" t="str">
        <f ca="true">+IF(OFFSET('Hygiene Data'!$E$12,0,10*ROW('Hygiene Data'!E65))="","",OFFSET('Hygiene Data'!$E$12,0,10*ROW('Hygiene Data'!E65)))</f>
        <v/>
      </c>
      <c r="DT71" s="262" t="str">
        <f ca="true">+IF(OFFSET('Hygiene Data'!$E$13,0,10*ROW('Hygiene Data'!E65))="","",OFFSET('Hygiene Data'!$E$13,0,10*ROW('Hygiene Data'!E65)))</f>
        <v/>
      </c>
      <c r="DU71" s="262" t="str">
        <f ca="true">+IF(OFFSET('Hygiene Data'!$F$11,0,10*ROW('Hygiene Data'!F65))="","",OFFSET('Hygiene Data'!$F$11,0,10*ROW('Hygiene Data'!F65)))</f>
        <v/>
      </c>
      <c r="DV71" s="262" t="str">
        <f ca="true">+IF(OFFSET('Hygiene Data'!$F$12,0,10*ROW('Hygiene Data'!F65))="","",OFFSET('Hygiene Data'!$F$12,0,10*ROW('Hygiene Data'!F65)))</f>
        <v/>
      </c>
      <c r="DW71" s="262" t="str">
        <f ca="true">+IF(OFFSET('Hygiene Data'!$F$13,0,10*ROW('Hygiene Data'!F65))="","",OFFSET('Hygiene Data'!$F$13,0,10*ROW('Hygiene Data'!F65)))</f>
        <v/>
      </c>
      <c r="DX71" s="262" t="str">
        <f ca="true">+IF(OFFSET('Hygiene Data'!$G$11,0,10*ROW('Hygiene Data'!G65))="","",OFFSET('Hygiene Data'!$G$11,0,10*ROW('Hygiene Data'!G65)))</f>
        <v/>
      </c>
      <c r="DY71" s="262" t="str">
        <f ca="true">+IF(OFFSET('Hygiene Data'!$G$12,0,10*ROW('Hygiene Data'!G65))="","",OFFSET('Hygiene Data'!$G$12,0,10*ROW('Hygiene Data'!G65)))</f>
        <v/>
      </c>
      <c r="DZ71" s="262" t="str">
        <f ca="true">+IF(OFFSET('Hygiene Data'!$G$13,0,10*ROW('Hygiene Data'!G65))="","",OFFSET('Hygiene Data'!$G$13,0,10*ROW('Hygiene Data'!G65)))</f>
        <v/>
      </c>
      <c r="EA71" s="262" t="str">
        <f ca="true">+IF(OFFSET('Hygiene Data'!$H$11,0,10*ROW('Hygiene Data'!H65))="","",OFFSET('Hygiene Data'!$H$11,0,10*ROW('Hygiene Data'!H65)))</f>
        <v/>
      </c>
      <c r="EB71" s="262" t="str">
        <f ca="true">+IF(OFFSET('Hygiene Data'!$H$12,0,10*ROW('Hygiene Data'!H65))="","",OFFSET('Hygiene Data'!$H$12,0,10*ROW('Hygiene Data'!H65)))</f>
        <v/>
      </c>
      <c r="EC71" s="262" t="str">
        <f ca="true">+IF(OFFSET('Hygiene Data'!$H$13,0,10*ROW('Hygiene Data'!H65))="","",OFFSET('Hygiene Data'!$H$13,0,10*ROW('Hygiene Data'!H65)))</f>
        <v/>
      </c>
      <c r="ED71" s="262" t="str">
        <f ca="true">+IF(OFFSET('Hygiene Data'!$I$11,0,10*ROW('Hygiene Data'!I65))="","",OFFSET('Hygiene Data'!$I$11,0,10*ROW('Hygiene Data'!I65)))</f>
        <v/>
      </c>
      <c r="EE71" s="262" t="str">
        <f ca="true">+IF(OFFSET('Hygiene Data'!$I$12,0,10*ROW('Hygiene Data'!I65))="","",OFFSET('Hygiene Data'!$I$12,0,10*ROW('Hygiene Data'!I65)))</f>
        <v/>
      </c>
      <c r="EF71" s="262"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18"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2"/>
      <c r="BS72" s="262" t="str">
        <f ca="true">+IF(OFFSET('Water Data'!$D$27,0,10*ROW('Water Data'!D66))="","",OFFSET('Water Data'!$D$27,0,10*ROW('Water Data'!D66)))</f>
        <v/>
      </c>
      <c r="BT72" s="262" t="str">
        <f ca="true">+IF(OFFSET('Water Data'!$D$28,0,10*ROW('Water Data'!D66))="","",OFFSET('Water Data'!$D$28,0,10*ROW('Water Data'!D66)))</f>
        <v/>
      </c>
      <c r="BU72" s="262" t="str">
        <f ca="true">+IF(OFFSET('Water Data'!$D$29,0,10*ROW('Water Data'!D66))="","",OFFSET('Water Data'!$D$29,0,10*ROW('Water Data'!D66)))</f>
        <v/>
      </c>
      <c r="BV72" s="262" t="str">
        <f ca="true">+IF(OFFSET('Water Data'!$E$27,0,10*ROW('Water Data'!E66))="","",OFFSET('Water Data'!$E$27,0,10*ROW('Water Data'!E66)))</f>
        <v/>
      </c>
      <c r="BW72" s="262" t="str">
        <f ca="true">+IF(OFFSET('Water Data'!$E$28,0,10*ROW('Water Data'!E66))="","",OFFSET('Water Data'!$E$28,0,10*ROW('Water Data'!E66)))</f>
        <v/>
      </c>
      <c r="BX72" s="262" t="str">
        <f ca="true">+IF(OFFSET('Water Data'!$E$29,0,10*ROW('Water Data'!E66))="","",OFFSET('Water Data'!$E$29,0,10*ROW('Water Data'!E66)))</f>
        <v/>
      </c>
      <c r="BY72" s="262" t="str">
        <f ca="true">+IF(OFFSET('Water Data'!$F$27,0,10*ROW('Water Data'!F66))="","",OFFSET('Water Data'!$F$27,0,10*ROW('Water Data'!F66)))</f>
        <v/>
      </c>
      <c r="BZ72" s="262" t="str">
        <f ca="true">+IF(OFFSET('Water Data'!$F$28,0,10*ROW('Water Data'!F66))="","",OFFSET('Water Data'!$F$28,0,10*ROW('Water Data'!F66)))</f>
        <v/>
      </c>
      <c r="CA72" s="262" t="str">
        <f ca="true">+IF(OFFSET('Water Data'!$F$29,0,10*ROW('Water Data'!F66))="","",OFFSET('Water Data'!$F$29,0,10*ROW('Water Data'!F66)))</f>
        <v/>
      </c>
      <c r="CB72" s="262" t="str">
        <f ca="true">+IF(OFFSET('Water Data'!$G$27,0,10*ROW('Water Data'!G66))="","",OFFSET('Water Data'!$G$27,0,10*ROW('Water Data'!G66)))</f>
        <v/>
      </c>
      <c r="CC72" s="262" t="str">
        <f ca="true">+IF(OFFSET('Water Data'!$G$28,0,10*ROW('Water Data'!G66))="","",OFFSET('Water Data'!$G$28,0,10*ROW('Water Data'!G66)))</f>
        <v/>
      </c>
      <c r="CD72" s="262" t="str">
        <f ca="true">+IF(OFFSET('Water Data'!$G$29,0,10*ROW('Water Data'!G66))="","",OFFSET('Water Data'!$G$29,0,10*ROW('Water Data'!G66)))</f>
        <v/>
      </c>
      <c r="CE72" s="262" t="str">
        <f ca="true">+IF(OFFSET('Water Data'!$H$27,0,10*ROW('Water Data'!H66))="","",OFFSET('Water Data'!$H$27,0,10*ROW('Water Data'!H66)))</f>
        <v/>
      </c>
      <c r="CF72" s="262" t="str">
        <f ca="true">+IF(OFFSET('Water Data'!$H$28,0,10*ROW('Water Data'!H66))="","",OFFSET('Water Data'!$H$28,0,10*ROW('Water Data'!H66)))</f>
        <v/>
      </c>
      <c r="CG72" s="262" t="str">
        <f ca="true">+IF(OFFSET('Water Data'!$H$29,0,10*ROW('Water Data'!H66))="","",OFFSET('Water Data'!$H$29,0,10*ROW('Water Data'!H66)))</f>
        <v/>
      </c>
      <c r="CH72" s="262" t="str">
        <f ca="true">+IF(OFFSET('Water Data'!$I$27,0,10*ROW('Water Data'!I66))="","",OFFSET('Water Data'!$I$27,0,10*ROW('Water Data'!I66)))</f>
        <v/>
      </c>
      <c r="CI72" s="262" t="str">
        <f ca="true">+IF(OFFSET('Water Data'!$I$28,0,10*ROW('Water Data'!I66))="","",OFFSET('Water Data'!$I$28,0,10*ROW('Water Data'!I66)))</f>
        <v/>
      </c>
      <c r="CJ72" s="262" t="str">
        <f ca="true">+IF(OFFSET('Water Data'!$I$29,0,10*ROW('Water Data'!I66))="","",OFFSET('Water Data'!$I$29,0,10*ROW('Water Data'!I66)))</f>
        <v/>
      </c>
      <c r="CK72" s="262" t="str">
        <f ca="true">+IF(OFFSET('Sanitation Data'!$D$28,0,10*ROW('Sanitation Data'!D66))="","",OFFSET('Sanitation Data'!$D$28,0,10*ROW('Sanitation Data'!D66)))</f>
        <v/>
      </c>
      <c r="CL72" s="262" t="str">
        <f ca="true">+IF(OFFSET('Sanitation Data'!$D$29,0,10*ROW('Sanitation Data'!D66))="","",OFFSET('Sanitation Data'!$D$29,0,10*ROW('Sanitation Data'!D66)))</f>
        <v/>
      </c>
      <c r="CM72" s="262" t="str">
        <f ca="true">+IF(OFFSET('Sanitation Data'!$D$30,0,10*ROW('Sanitation Data'!D66))="","",OFFSET('Sanitation Data'!$D$30,0,10*ROW('Sanitation Data'!D66)))</f>
        <v/>
      </c>
      <c r="CN72" s="262" t="str">
        <f ca="true">+IF(OFFSET('Sanitation Data'!$D$31,0,10*ROW('Sanitation Data'!D66))="","",OFFSET('Sanitation Data'!$D$31,0,10*ROW('Sanitation Data'!D66)))</f>
        <v/>
      </c>
      <c r="CO72" s="262" t="str">
        <f ca="true">+IF(OFFSET('Sanitation Data'!$D$32,0,10*ROW('Sanitation Data'!D66))="","",OFFSET('Sanitation Data'!$D$32,0,10*ROW('Sanitation Data'!D66)))</f>
        <v/>
      </c>
      <c r="CP72" s="262" t="str">
        <f ca="true">+IF(OFFSET('Sanitation Data'!$E$28,0,10*ROW('Sanitation Data'!E66))="","",OFFSET('Sanitation Data'!$E$28,0,10*ROW('Sanitation Data'!E66)))</f>
        <v/>
      </c>
      <c r="CQ72" s="262" t="str">
        <f ca="true">+IF(OFFSET('Sanitation Data'!$E$29,0,10*ROW('Sanitation Data'!E66))="","",OFFSET('Sanitation Data'!$E$29,0,10*ROW('Sanitation Data'!E66)))</f>
        <v/>
      </c>
      <c r="CR72" s="262" t="str">
        <f ca="true">+IF(OFFSET('Sanitation Data'!$E$30,0,10*ROW('Sanitation Data'!E66))="","",OFFSET('Sanitation Data'!$E$30,0,10*ROW('Sanitation Data'!E66)))</f>
        <v/>
      </c>
      <c r="CS72" s="262" t="str">
        <f ca="true">+IF(OFFSET('Sanitation Data'!$E$31,0,10*ROW('Sanitation Data'!E66))="","",OFFSET('Sanitation Data'!$E$31,0,10*ROW('Sanitation Data'!E66)))</f>
        <v/>
      </c>
      <c r="CT72" s="262" t="str">
        <f ca="true">+IF(OFFSET('Sanitation Data'!$E$32,0,10*ROW('Sanitation Data'!E66))="","",OFFSET('Sanitation Data'!$E$32,0,10*ROW('Sanitation Data'!E66)))</f>
        <v/>
      </c>
      <c r="CU72" s="262" t="str">
        <f ca="true">+IF(OFFSET('Sanitation Data'!$F$28,0,10*ROW('Sanitation Data'!F66))="","",OFFSET('Sanitation Data'!$F$28,0,10*ROW('Sanitation Data'!F66)))</f>
        <v/>
      </c>
      <c r="CV72" s="262" t="str">
        <f ca="true">+IF(OFFSET('Sanitation Data'!$F$29,0,10*ROW('Sanitation Data'!F66))="","",OFFSET('Sanitation Data'!$F$29,0,10*ROW('Sanitation Data'!F66)))</f>
        <v/>
      </c>
      <c r="CW72" s="262" t="str">
        <f ca="true">+IF(OFFSET('Sanitation Data'!$F$30,0,10*ROW('Sanitation Data'!F66))="","",OFFSET('Sanitation Data'!$F$30,0,10*ROW('Sanitation Data'!F66)))</f>
        <v/>
      </c>
      <c r="CX72" s="262" t="str">
        <f ca="true">+IF(OFFSET('Sanitation Data'!$F$31,0,10*ROW('Sanitation Data'!F66))="","",OFFSET('Sanitation Data'!$F$31,0,10*ROW('Sanitation Data'!F66)))</f>
        <v/>
      </c>
      <c r="CY72" s="262" t="str">
        <f ca="true">+IF(OFFSET('Sanitation Data'!$F$32,0,10*ROW('Sanitation Data'!F66))="","",OFFSET('Sanitation Data'!$F$32,0,10*ROW('Sanitation Data'!F66)))</f>
        <v/>
      </c>
      <c r="CZ72" s="262" t="str">
        <f ca="true">+IF(OFFSET('Sanitation Data'!$G$28,0,10*ROW('Sanitation Data'!G66))="","",OFFSET('Sanitation Data'!$G$28,0,10*ROW('Sanitation Data'!G66)))</f>
        <v/>
      </c>
      <c r="DA72" s="262" t="str">
        <f ca="true">+IF(OFFSET('Sanitation Data'!$G$29,0,10*ROW('Sanitation Data'!G66))="","",OFFSET('Sanitation Data'!$G$29,0,10*ROW('Sanitation Data'!G66)))</f>
        <v/>
      </c>
      <c r="DB72" s="262" t="str">
        <f ca="true">+IF(OFFSET('Sanitation Data'!$G$30,0,10*ROW('Sanitation Data'!G66))="","",OFFSET('Sanitation Data'!$G$30,0,10*ROW('Sanitation Data'!G66)))</f>
        <v/>
      </c>
      <c r="DC72" s="262" t="str">
        <f ca="true">+IF(OFFSET('Sanitation Data'!$G$31,0,10*ROW('Sanitation Data'!G66))="","",OFFSET('Sanitation Data'!$G$31,0,10*ROW('Sanitation Data'!G66)))</f>
        <v/>
      </c>
      <c r="DD72" s="262" t="str">
        <f ca="true">+IF(OFFSET('Sanitation Data'!$G$32,0,10*ROW('Sanitation Data'!G66))="","",OFFSET('Sanitation Data'!$G$32,0,10*ROW('Sanitation Data'!G66)))</f>
        <v/>
      </c>
      <c r="DE72" s="262" t="str">
        <f ca="true">+IF(OFFSET('Sanitation Data'!$H$28,0,10*ROW('Sanitation Data'!H66))="","",OFFSET('Sanitation Data'!$H$28,0,10*ROW('Sanitation Data'!H66)))</f>
        <v/>
      </c>
      <c r="DF72" s="262" t="str">
        <f ca="true">+IF(OFFSET('Sanitation Data'!$H$29,0,10*ROW('Sanitation Data'!H66))="","",OFFSET('Sanitation Data'!$H$29,0,10*ROW('Sanitation Data'!H66)))</f>
        <v/>
      </c>
      <c r="DG72" s="262" t="str">
        <f ca="true">+IF(OFFSET('Sanitation Data'!$H$30,0,10*ROW('Sanitation Data'!H66))="","",OFFSET('Sanitation Data'!$H$30,0,10*ROW('Sanitation Data'!H66)))</f>
        <v/>
      </c>
      <c r="DH72" s="262" t="str">
        <f ca="true">+IF(OFFSET('Sanitation Data'!$H$31,0,10*ROW('Sanitation Data'!H66))="","",OFFSET('Sanitation Data'!$H$31,0,10*ROW('Sanitation Data'!H66)))</f>
        <v/>
      </c>
      <c r="DI72" s="262" t="str">
        <f ca="true">+IF(OFFSET('Sanitation Data'!$H$32,0,10*ROW('Sanitation Data'!H66))="","",OFFSET('Sanitation Data'!$H$32,0,10*ROW('Sanitation Data'!H66)))</f>
        <v/>
      </c>
      <c r="DJ72" s="262" t="str">
        <f ca="true">+IF(OFFSET('Sanitation Data'!$I$28,0,10*ROW('Sanitation Data'!I66))="","",OFFSET('Sanitation Data'!$I$28,0,10*ROW('Sanitation Data'!I66)))</f>
        <v/>
      </c>
      <c r="DK72" s="262" t="str">
        <f ca="true">+IF(OFFSET('Sanitation Data'!$I$29,0,10*ROW('Sanitation Data'!I66))="","",OFFSET('Sanitation Data'!$I$29,0,10*ROW('Sanitation Data'!I66)))</f>
        <v/>
      </c>
      <c r="DL72" s="262" t="str">
        <f ca="true">+IF(OFFSET('Sanitation Data'!$I$30,0,10*ROW('Sanitation Data'!I66))="","",OFFSET('Sanitation Data'!$I$30,0,10*ROW('Sanitation Data'!I66)))</f>
        <v/>
      </c>
      <c r="DM72" s="262" t="str">
        <f ca="true">+IF(OFFSET('Sanitation Data'!$I$31,0,10*ROW('Sanitation Data'!I66))="","",OFFSET('Sanitation Data'!$I$31,0,10*ROW('Sanitation Data'!I66)))</f>
        <v/>
      </c>
      <c r="DN72" s="262" t="str">
        <f ca="true">+IF(OFFSET('Sanitation Data'!$I$32,0,10*ROW('Sanitation Data'!I66))="","",OFFSET('Sanitation Data'!$I$32,0,10*ROW('Sanitation Data'!I66)))</f>
        <v/>
      </c>
      <c r="DO72" s="262" t="str">
        <f ca="true">+IF(OFFSET('Hygiene Data'!$D$11,0,10*ROW('Hygiene Data'!D66))="","",OFFSET('Hygiene Data'!$D$11,0,10*ROW('Hygiene Data'!D66)))</f>
        <v/>
      </c>
      <c r="DP72" s="262" t="str">
        <f ca="true">+IF(OFFSET('Hygiene Data'!$D$12,0,10*ROW('Hygiene Data'!D66))="","",OFFSET('Hygiene Data'!$D$12,0,10*ROW('Hygiene Data'!D66)))</f>
        <v/>
      </c>
      <c r="DQ72" s="262" t="str">
        <f ca="true">+IF(OFFSET('Hygiene Data'!$D$13,0,10*ROW('Hygiene Data'!D66))="","",OFFSET('Hygiene Data'!$D$13,0,10*ROW('Hygiene Data'!D66)))</f>
        <v/>
      </c>
      <c r="DR72" s="262" t="str">
        <f ca="true">+IF(OFFSET('Hygiene Data'!$E$11,0,10*ROW('Hygiene Data'!E66))="","",OFFSET('Hygiene Data'!$E$11,0,10*ROW('Hygiene Data'!E66)))</f>
        <v/>
      </c>
      <c r="DS72" s="262" t="str">
        <f ca="true">+IF(OFFSET('Hygiene Data'!$E$12,0,10*ROW('Hygiene Data'!E66))="","",OFFSET('Hygiene Data'!$E$12,0,10*ROW('Hygiene Data'!E66)))</f>
        <v/>
      </c>
      <c r="DT72" s="262" t="str">
        <f ca="true">+IF(OFFSET('Hygiene Data'!$E$13,0,10*ROW('Hygiene Data'!E66))="","",OFFSET('Hygiene Data'!$E$13,0,10*ROW('Hygiene Data'!E66)))</f>
        <v/>
      </c>
      <c r="DU72" s="262" t="str">
        <f ca="true">+IF(OFFSET('Hygiene Data'!$F$11,0,10*ROW('Hygiene Data'!F66))="","",OFFSET('Hygiene Data'!$F$11,0,10*ROW('Hygiene Data'!F66)))</f>
        <v/>
      </c>
      <c r="DV72" s="262" t="str">
        <f ca="true">+IF(OFFSET('Hygiene Data'!$F$12,0,10*ROW('Hygiene Data'!F66))="","",OFFSET('Hygiene Data'!$F$12,0,10*ROW('Hygiene Data'!F66)))</f>
        <v/>
      </c>
      <c r="DW72" s="262" t="str">
        <f ca="true">+IF(OFFSET('Hygiene Data'!$F$13,0,10*ROW('Hygiene Data'!F66))="","",OFFSET('Hygiene Data'!$F$13,0,10*ROW('Hygiene Data'!F66)))</f>
        <v/>
      </c>
      <c r="DX72" s="262" t="str">
        <f ca="true">+IF(OFFSET('Hygiene Data'!$G$11,0,10*ROW('Hygiene Data'!G66))="","",OFFSET('Hygiene Data'!$G$11,0,10*ROW('Hygiene Data'!G66)))</f>
        <v/>
      </c>
      <c r="DY72" s="262" t="str">
        <f ca="true">+IF(OFFSET('Hygiene Data'!$G$12,0,10*ROW('Hygiene Data'!G66))="","",OFFSET('Hygiene Data'!$G$12,0,10*ROW('Hygiene Data'!G66)))</f>
        <v/>
      </c>
      <c r="DZ72" s="262" t="str">
        <f ca="true">+IF(OFFSET('Hygiene Data'!$G$13,0,10*ROW('Hygiene Data'!G66))="","",OFFSET('Hygiene Data'!$G$13,0,10*ROW('Hygiene Data'!G66)))</f>
        <v/>
      </c>
      <c r="EA72" s="262" t="str">
        <f ca="true">+IF(OFFSET('Hygiene Data'!$H$11,0,10*ROW('Hygiene Data'!H66))="","",OFFSET('Hygiene Data'!$H$11,0,10*ROW('Hygiene Data'!H66)))</f>
        <v/>
      </c>
      <c r="EB72" s="262" t="str">
        <f ca="true">+IF(OFFSET('Hygiene Data'!$H$12,0,10*ROW('Hygiene Data'!H66))="","",OFFSET('Hygiene Data'!$H$12,0,10*ROW('Hygiene Data'!H66)))</f>
        <v/>
      </c>
      <c r="EC72" s="262" t="str">
        <f ca="true">+IF(OFFSET('Hygiene Data'!$H$13,0,10*ROW('Hygiene Data'!H66))="","",OFFSET('Hygiene Data'!$H$13,0,10*ROW('Hygiene Data'!H66)))</f>
        <v/>
      </c>
      <c r="ED72" s="262" t="str">
        <f ca="true">+IF(OFFSET('Hygiene Data'!$I$11,0,10*ROW('Hygiene Data'!I66))="","",OFFSET('Hygiene Data'!$I$11,0,10*ROW('Hygiene Data'!I66)))</f>
        <v/>
      </c>
      <c r="EE72" s="262" t="str">
        <f ca="true">+IF(OFFSET('Hygiene Data'!$I$12,0,10*ROW('Hygiene Data'!I66))="","",OFFSET('Hygiene Data'!$I$12,0,10*ROW('Hygiene Data'!I66)))</f>
        <v/>
      </c>
      <c r="EF72" s="262"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18"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2"/>
      <c r="BS73" s="262" t="str">
        <f ca="true">+IF(OFFSET('Water Data'!$D$27,0,10*ROW('Water Data'!D67))="","",OFFSET('Water Data'!$D$27,0,10*ROW('Water Data'!D67)))</f>
        <v/>
      </c>
      <c r="BT73" s="262" t="str">
        <f ca="true">+IF(OFFSET('Water Data'!$D$28,0,10*ROW('Water Data'!D67))="","",OFFSET('Water Data'!$D$28,0,10*ROW('Water Data'!D67)))</f>
        <v/>
      </c>
      <c r="BU73" s="262" t="str">
        <f ca="true">+IF(OFFSET('Water Data'!$D$29,0,10*ROW('Water Data'!D67))="","",OFFSET('Water Data'!$D$29,0,10*ROW('Water Data'!D67)))</f>
        <v/>
      </c>
      <c r="BV73" s="262" t="str">
        <f ca="true">+IF(OFFSET('Water Data'!$E$27,0,10*ROW('Water Data'!E67))="","",OFFSET('Water Data'!$E$27,0,10*ROW('Water Data'!E67)))</f>
        <v/>
      </c>
      <c r="BW73" s="262" t="str">
        <f ca="true">+IF(OFFSET('Water Data'!$E$28,0,10*ROW('Water Data'!E67))="","",OFFSET('Water Data'!$E$28,0,10*ROW('Water Data'!E67)))</f>
        <v/>
      </c>
      <c r="BX73" s="262" t="str">
        <f ca="true">+IF(OFFSET('Water Data'!$E$29,0,10*ROW('Water Data'!E67))="","",OFFSET('Water Data'!$E$29,0,10*ROW('Water Data'!E67)))</f>
        <v/>
      </c>
      <c r="BY73" s="262" t="str">
        <f ca="true">+IF(OFFSET('Water Data'!$F$27,0,10*ROW('Water Data'!F67))="","",OFFSET('Water Data'!$F$27,0,10*ROW('Water Data'!F67)))</f>
        <v/>
      </c>
      <c r="BZ73" s="262" t="str">
        <f ca="true">+IF(OFFSET('Water Data'!$F$28,0,10*ROW('Water Data'!F67))="","",OFFSET('Water Data'!$F$28,0,10*ROW('Water Data'!F67)))</f>
        <v/>
      </c>
      <c r="CA73" s="262" t="str">
        <f ca="true">+IF(OFFSET('Water Data'!$F$29,0,10*ROW('Water Data'!F67))="","",OFFSET('Water Data'!$F$29,0,10*ROW('Water Data'!F67)))</f>
        <v/>
      </c>
      <c r="CB73" s="262" t="str">
        <f ca="true">+IF(OFFSET('Water Data'!$G$27,0,10*ROW('Water Data'!G67))="","",OFFSET('Water Data'!$G$27,0,10*ROW('Water Data'!G67)))</f>
        <v/>
      </c>
      <c r="CC73" s="262" t="str">
        <f ca="true">+IF(OFFSET('Water Data'!$G$28,0,10*ROW('Water Data'!G67))="","",OFFSET('Water Data'!$G$28,0,10*ROW('Water Data'!G67)))</f>
        <v/>
      </c>
      <c r="CD73" s="262" t="str">
        <f ca="true">+IF(OFFSET('Water Data'!$G$29,0,10*ROW('Water Data'!G67))="","",OFFSET('Water Data'!$G$29,0,10*ROW('Water Data'!G67)))</f>
        <v/>
      </c>
      <c r="CE73" s="262" t="str">
        <f ca="true">+IF(OFFSET('Water Data'!$H$27,0,10*ROW('Water Data'!H67))="","",OFFSET('Water Data'!$H$27,0,10*ROW('Water Data'!H67)))</f>
        <v/>
      </c>
      <c r="CF73" s="262" t="str">
        <f ca="true">+IF(OFFSET('Water Data'!$H$28,0,10*ROW('Water Data'!H67))="","",OFFSET('Water Data'!$H$28,0,10*ROW('Water Data'!H67)))</f>
        <v/>
      </c>
      <c r="CG73" s="262" t="str">
        <f ca="true">+IF(OFFSET('Water Data'!$H$29,0,10*ROW('Water Data'!H67))="","",OFFSET('Water Data'!$H$29,0,10*ROW('Water Data'!H67)))</f>
        <v/>
      </c>
      <c r="CH73" s="262" t="str">
        <f ca="true">+IF(OFFSET('Water Data'!$I$27,0,10*ROW('Water Data'!I67))="","",OFFSET('Water Data'!$I$27,0,10*ROW('Water Data'!I67)))</f>
        <v/>
      </c>
      <c r="CI73" s="262" t="str">
        <f ca="true">+IF(OFFSET('Water Data'!$I$28,0,10*ROW('Water Data'!I67))="","",OFFSET('Water Data'!$I$28,0,10*ROW('Water Data'!I67)))</f>
        <v/>
      </c>
      <c r="CJ73" s="262" t="str">
        <f ca="true">+IF(OFFSET('Water Data'!$I$29,0,10*ROW('Water Data'!I67))="","",OFFSET('Water Data'!$I$29,0,10*ROW('Water Data'!I67)))</f>
        <v/>
      </c>
      <c r="CK73" s="262" t="str">
        <f ca="true">+IF(OFFSET('Sanitation Data'!$D$28,0,10*ROW('Sanitation Data'!D67))="","",OFFSET('Sanitation Data'!$D$28,0,10*ROW('Sanitation Data'!D67)))</f>
        <v/>
      </c>
      <c r="CL73" s="262" t="str">
        <f ca="true">+IF(OFFSET('Sanitation Data'!$D$29,0,10*ROW('Sanitation Data'!D67))="","",OFFSET('Sanitation Data'!$D$29,0,10*ROW('Sanitation Data'!D67)))</f>
        <v/>
      </c>
      <c r="CM73" s="262" t="str">
        <f ca="true">+IF(OFFSET('Sanitation Data'!$D$30,0,10*ROW('Sanitation Data'!D67))="","",OFFSET('Sanitation Data'!$D$30,0,10*ROW('Sanitation Data'!D67)))</f>
        <v/>
      </c>
      <c r="CN73" s="262" t="str">
        <f ca="true">+IF(OFFSET('Sanitation Data'!$D$31,0,10*ROW('Sanitation Data'!D67))="","",OFFSET('Sanitation Data'!$D$31,0,10*ROW('Sanitation Data'!D67)))</f>
        <v/>
      </c>
      <c r="CO73" s="262" t="str">
        <f ca="true">+IF(OFFSET('Sanitation Data'!$D$32,0,10*ROW('Sanitation Data'!D67))="","",OFFSET('Sanitation Data'!$D$32,0,10*ROW('Sanitation Data'!D67)))</f>
        <v/>
      </c>
      <c r="CP73" s="262" t="str">
        <f ca="true">+IF(OFFSET('Sanitation Data'!$E$28,0,10*ROW('Sanitation Data'!E67))="","",OFFSET('Sanitation Data'!$E$28,0,10*ROW('Sanitation Data'!E67)))</f>
        <v/>
      </c>
      <c r="CQ73" s="262" t="str">
        <f ca="true">+IF(OFFSET('Sanitation Data'!$E$29,0,10*ROW('Sanitation Data'!E67))="","",OFFSET('Sanitation Data'!$E$29,0,10*ROW('Sanitation Data'!E67)))</f>
        <v/>
      </c>
      <c r="CR73" s="262" t="str">
        <f ca="true">+IF(OFFSET('Sanitation Data'!$E$30,0,10*ROW('Sanitation Data'!E67))="","",OFFSET('Sanitation Data'!$E$30,0,10*ROW('Sanitation Data'!E67)))</f>
        <v/>
      </c>
      <c r="CS73" s="262" t="str">
        <f ca="true">+IF(OFFSET('Sanitation Data'!$E$31,0,10*ROW('Sanitation Data'!E67))="","",OFFSET('Sanitation Data'!$E$31,0,10*ROW('Sanitation Data'!E67)))</f>
        <v/>
      </c>
      <c r="CT73" s="262" t="str">
        <f ca="true">+IF(OFFSET('Sanitation Data'!$E$32,0,10*ROW('Sanitation Data'!E67))="","",OFFSET('Sanitation Data'!$E$32,0,10*ROW('Sanitation Data'!E67)))</f>
        <v/>
      </c>
      <c r="CU73" s="262" t="str">
        <f ca="true">+IF(OFFSET('Sanitation Data'!$F$28,0,10*ROW('Sanitation Data'!F67))="","",OFFSET('Sanitation Data'!$F$28,0,10*ROW('Sanitation Data'!F67)))</f>
        <v/>
      </c>
      <c r="CV73" s="262" t="str">
        <f ca="true">+IF(OFFSET('Sanitation Data'!$F$29,0,10*ROW('Sanitation Data'!F67))="","",OFFSET('Sanitation Data'!$F$29,0,10*ROW('Sanitation Data'!F67)))</f>
        <v/>
      </c>
      <c r="CW73" s="262" t="str">
        <f ca="true">+IF(OFFSET('Sanitation Data'!$F$30,0,10*ROW('Sanitation Data'!F67))="","",OFFSET('Sanitation Data'!$F$30,0,10*ROW('Sanitation Data'!F67)))</f>
        <v/>
      </c>
      <c r="CX73" s="262" t="str">
        <f ca="true">+IF(OFFSET('Sanitation Data'!$F$31,0,10*ROW('Sanitation Data'!F67))="","",OFFSET('Sanitation Data'!$F$31,0,10*ROW('Sanitation Data'!F67)))</f>
        <v/>
      </c>
      <c r="CY73" s="262" t="str">
        <f ca="true">+IF(OFFSET('Sanitation Data'!$F$32,0,10*ROW('Sanitation Data'!F67))="","",OFFSET('Sanitation Data'!$F$32,0,10*ROW('Sanitation Data'!F67)))</f>
        <v/>
      </c>
      <c r="CZ73" s="262" t="str">
        <f ca="true">+IF(OFFSET('Sanitation Data'!$G$28,0,10*ROW('Sanitation Data'!G67))="","",OFFSET('Sanitation Data'!$G$28,0,10*ROW('Sanitation Data'!G67)))</f>
        <v/>
      </c>
      <c r="DA73" s="262" t="str">
        <f ca="true">+IF(OFFSET('Sanitation Data'!$G$29,0,10*ROW('Sanitation Data'!G67))="","",OFFSET('Sanitation Data'!$G$29,0,10*ROW('Sanitation Data'!G67)))</f>
        <v/>
      </c>
      <c r="DB73" s="262" t="str">
        <f ca="true">+IF(OFFSET('Sanitation Data'!$G$30,0,10*ROW('Sanitation Data'!G67))="","",OFFSET('Sanitation Data'!$G$30,0,10*ROW('Sanitation Data'!G67)))</f>
        <v/>
      </c>
      <c r="DC73" s="262" t="str">
        <f ca="true">+IF(OFFSET('Sanitation Data'!$G$31,0,10*ROW('Sanitation Data'!G67))="","",OFFSET('Sanitation Data'!$G$31,0,10*ROW('Sanitation Data'!G67)))</f>
        <v/>
      </c>
      <c r="DD73" s="262" t="str">
        <f ca="true">+IF(OFFSET('Sanitation Data'!$G$32,0,10*ROW('Sanitation Data'!G67))="","",OFFSET('Sanitation Data'!$G$32,0,10*ROW('Sanitation Data'!G67)))</f>
        <v/>
      </c>
      <c r="DE73" s="262" t="str">
        <f ca="true">+IF(OFFSET('Sanitation Data'!$H$28,0,10*ROW('Sanitation Data'!H67))="","",OFFSET('Sanitation Data'!$H$28,0,10*ROW('Sanitation Data'!H67)))</f>
        <v/>
      </c>
      <c r="DF73" s="262" t="str">
        <f ca="true">+IF(OFFSET('Sanitation Data'!$H$29,0,10*ROW('Sanitation Data'!H67))="","",OFFSET('Sanitation Data'!$H$29,0,10*ROW('Sanitation Data'!H67)))</f>
        <v/>
      </c>
      <c r="DG73" s="262" t="str">
        <f ca="true">+IF(OFFSET('Sanitation Data'!$H$30,0,10*ROW('Sanitation Data'!H67))="","",OFFSET('Sanitation Data'!$H$30,0,10*ROW('Sanitation Data'!H67)))</f>
        <v/>
      </c>
      <c r="DH73" s="262" t="str">
        <f ca="true">+IF(OFFSET('Sanitation Data'!$H$31,0,10*ROW('Sanitation Data'!H67))="","",OFFSET('Sanitation Data'!$H$31,0,10*ROW('Sanitation Data'!H67)))</f>
        <v/>
      </c>
      <c r="DI73" s="262" t="str">
        <f ca="true">+IF(OFFSET('Sanitation Data'!$H$32,0,10*ROW('Sanitation Data'!H67))="","",OFFSET('Sanitation Data'!$H$32,0,10*ROW('Sanitation Data'!H67)))</f>
        <v/>
      </c>
      <c r="DJ73" s="262" t="str">
        <f ca="true">+IF(OFFSET('Sanitation Data'!$I$28,0,10*ROW('Sanitation Data'!I67))="","",OFFSET('Sanitation Data'!$I$28,0,10*ROW('Sanitation Data'!I67)))</f>
        <v/>
      </c>
      <c r="DK73" s="262" t="str">
        <f ca="true">+IF(OFFSET('Sanitation Data'!$I$29,0,10*ROW('Sanitation Data'!I67))="","",OFFSET('Sanitation Data'!$I$29,0,10*ROW('Sanitation Data'!I67)))</f>
        <v/>
      </c>
      <c r="DL73" s="262" t="str">
        <f ca="true">+IF(OFFSET('Sanitation Data'!$I$30,0,10*ROW('Sanitation Data'!I67))="","",OFFSET('Sanitation Data'!$I$30,0,10*ROW('Sanitation Data'!I67)))</f>
        <v/>
      </c>
      <c r="DM73" s="262" t="str">
        <f ca="true">+IF(OFFSET('Sanitation Data'!$I$31,0,10*ROW('Sanitation Data'!I67))="","",OFFSET('Sanitation Data'!$I$31,0,10*ROW('Sanitation Data'!I67)))</f>
        <v/>
      </c>
      <c r="DN73" s="262" t="str">
        <f ca="true">+IF(OFFSET('Sanitation Data'!$I$32,0,10*ROW('Sanitation Data'!I67))="","",OFFSET('Sanitation Data'!$I$32,0,10*ROW('Sanitation Data'!I67)))</f>
        <v/>
      </c>
      <c r="DO73" s="262" t="str">
        <f ca="true">+IF(OFFSET('Hygiene Data'!$D$11,0,10*ROW('Hygiene Data'!D67))="","",OFFSET('Hygiene Data'!$D$11,0,10*ROW('Hygiene Data'!D67)))</f>
        <v/>
      </c>
      <c r="DP73" s="262" t="str">
        <f ca="true">+IF(OFFSET('Hygiene Data'!$D$12,0,10*ROW('Hygiene Data'!D67))="","",OFFSET('Hygiene Data'!$D$12,0,10*ROW('Hygiene Data'!D67)))</f>
        <v/>
      </c>
      <c r="DQ73" s="262" t="str">
        <f ca="true">+IF(OFFSET('Hygiene Data'!$D$13,0,10*ROW('Hygiene Data'!D67))="","",OFFSET('Hygiene Data'!$D$13,0,10*ROW('Hygiene Data'!D67)))</f>
        <v/>
      </c>
      <c r="DR73" s="262" t="str">
        <f ca="true">+IF(OFFSET('Hygiene Data'!$E$11,0,10*ROW('Hygiene Data'!E67))="","",OFFSET('Hygiene Data'!$E$11,0,10*ROW('Hygiene Data'!E67)))</f>
        <v/>
      </c>
      <c r="DS73" s="262" t="str">
        <f ca="true">+IF(OFFSET('Hygiene Data'!$E$12,0,10*ROW('Hygiene Data'!E67))="","",OFFSET('Hygiene Data'!$E$12,0,10*ROW('Hygiene Data'!E67)))</f>
        <v/>
      </c>
      <c r="DT73" s="262" t="str">
        <f ca="true">+IF(OFFSET('Hygiene Data'!$E$13,0,10*ROW('Hygiene Data'!E67))="","",OFFSET('Hygiene Data'!$E$13,0,10*ROW('Hygiene Data'!E67)))</f>
        <v/>
      </c>
      <c r="DU73" s="262" t="str">
        <f ca="true">+IF(OFFSET('Hygiene Data'!$F$11,0,10*ROW('Hygiene Data'!F67))="","",OFFSET('Hygiene Data'!$F$11,0,10*ROW('Hygiene Data'!F67)))</f>
        <v/>
      </c>
      <c r="DV73" s="262" t="str">
        <f ca="true">+IF(OFFSET('Hygiene Data'!$F$12,0,10*ROW('Hygiene Data'!F67))="","",OFFSET('Hygiene Data'!$F$12,0,10*ROW('Hygiene Data'!F67)))</f>
        <v/>
      </c>
      <c r="DW73" s="262" t="str">
        <f ca="true">+IF(OFFSET('Hygiene Data'!$F$13,0,10*ROW('Hygiene Data'!F67))="","",OFFSET('Hygiene Data'!$F$13,0,10*ROW('Hygiene Data'!F67)))</f>
        <v/>
      </c>
      <c r="DX73" s="262" t="str">
        <f ca="true">+IF(OFFSET('Hygiene Data'!$G$11,0,10*ROW('Hygiene Data'!G67))="","",OFFSET('Hygiene Data'!$G$11,0,10*ROW('Hygiene Data'!G67)))</f>
        <v/>
      </c>
      <c r="DY73" s="262" t="str">
        <f ca="true">+IF(OFFSET('Hygiene Data'!$G$12,0,10*ROW('Hygiene Data'!G67))="","",OFFSET('Hygiene Data'!$G$12,0,10*ROW('Hygiene Data'!G67)))</f>
        <v/>
      </c>
      <c r="DZ73" s="262" t="str">
        <f ca="true">+IF(OFFSET('Hygiene Data'!$G$13,0,10*ROW('Hygiene Data'!G67))="","",OFFSET('Hygiene Data'!$G$13,0,10*ROW('Hygiene Data'!G67)))</f>
        <v/>
      </c>
      <c r="EA73" s="262" t="str">
        <f ca="true">+IF(OFFSET('Hygiene Data'!$H$11,0,10*ROW('Hygiene Data'!H67))="","",OFFSET('Hygiene Data'!$H$11,0,10*ROW('Hygiene Data'!H67)))</f>
        <v/>
      </c>
      <c r="EB73" s="262" t="str">
        <f ca="true">+IF(OFFSET('Hygiene Data'!$H$12,0,10*ROW('Hygiene Data'!H67))="","",OFFSET('Hygiene Data'!$H$12,0,10*ROW('Hygiene Data'!H67)))</f>
        <v/>
      </c>
      <c r="EC73" s="262" t="str">
        <f ca="true">+IF(OFFSET('Hygiene Data'!$H$13,0,10*ROW('Hygiene Data'!H67))="","",OFFSET('Hygiene Data'!$H$13,0,10*ROW('Hygiene Data'!H67)))</f>
        <v/>
      </c>
      <c r="ED73" s="262" t="str">
        <f ca="true">+IF(OFFSET('Hygiene Data'!$I$11,0,10*ROW('Hygiene Data'!I67))="","",OFFSET('Hygiene Data'!$I$11,0,10*ROW('Hygiene Data'!I67)))</f>
        <v/>
      </c>
      <c r="EE73" s="262" t="str">
        <f ca="true">+IF(OFFSET('Hygiene Data'!$I$12,0,10*ROW('Hygiene Data'!I67))="","",OFFSET('Hygiene Data'!$I$12,0,10*ROW('Hygiene Data'!I67)))</f>
        <v/>
      </c>
      <c r="EF73" s="262"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18"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2"/>
      <c r="BS74" s="262" t="str">
        <f ca="true">+IF(OFFSET('Water Data'!$D$27,0,10*ROW('Water Data'!D68))="","",OFFSET('Water Data'!$D$27,0,10*ROW('Water Data'!D68)))</f>
        <v/>
      </c>
      <c r="BT74" s="262" t="str">
        <f ca="true">+IF(OFFSET('Water Data'!$D$28,0,10*ROW('Water Data'!D68))="","",OFFSET('Water Data'!$D$28,0,10*ROW('Water Data'!D68)))</f>
        <v/>
      </c>
      <c r="BU74" s="262" t="str">
        <f ca="true">+IF(OFFSET('Water Data'!$D$29,0,10*ROW('Water Data'!D68))="","",OFFSET('Water Data'!$D$29,0,10*ROW('Water Data'!D68)))</f>
        <v/>
      </c>
      <c r="BV74" s="262" t="str">
        <f ca="true">+IF(OFFSET('Water Data'!$E$27,0,10*ROW('Water Data'!E68))="","",OFFSET('Water Data'!$E$27,0,10*ROW('Water Data'!E68)))</f>
        <v/>
      </c>
      <c r="BW74" s="262" t="str">
        <f ca="true">+IF(OFFSET('Water Data'!$E$28,0,10*ROW('Water Data'!E68))="","",OFFSET('Water Data'!$E$28,0,10*ROW('Water Data'!E68)))</f>
        <v/>
      </c>
      <c r="BX74" s="262" t="str">
        <f ca="true">+IF(OFFSET('Water Data'!$E$29,0,10*ROW('Water Data'!E68))="","",OFFSET('Water Data'!$E$29,0,10*ROW('Water Data'!E68)))</f>
        <v/>
      </c>
      <c r="BY74" s="262" t="str">
        <f ca="true">+IF(OFFSET('Water Data'!$F$27,0,10*ROW('Water Data'!F68))="","",OFFSET('Water Data'!$F$27,0,10*ROW('Water Data'!F68)))</f>
        <v/>
      </c>
      <c r="BZ74" s="262" t="str">
        <f ca="true">+IF(OFFSET('Water Data'!$F$28,0,10*ROW('Water Data'!F68))="","",OFFSET('Water Data'!$F$28,0,10*ROW('Water Data'!F68)))</f>
        <v/>
      </c>
      <c r="CA74" s="262" t="str">
        <f ca="true">+IF(OFFSET('Water Data'!$F$29,0,10*ROW('Water Data'!F68))="","",OFFSET('Water Data'!$F$29,0,10*ROW('Water Data'!F68)))</f>
        <v/>
      </c>
      <c r="CB74" s="262" t="str">
        <f ca="true">+IF(OFFSET('Water Data'!$G$27,0,10*ROW('Water Data'!G68))="","",OFFSET('Water Data'!$G$27,0,10*ROW('Water Data'!G68)))</f>
        <v/>
      </c>
      <c r="CC74" s="262" t="str">
        <f ca="true">+IF(OFFSET('Water Data'!$G$28,0,10*ROW('Water Data'!G68))="","",OFFSET('Water Data'!$G$28,0,10*ROW('Water Data'!G68)))</f>
        <v/>
      </c>
      <c r="CD74" s="262" t="str">
        <f ca="true">+IF(OFFSET('Water Data'!$G$29,0,10*ROW('Water Data'!G68))="","",OFFSET('Water Data'!$G$29,0,10*ROW('Water Data'!G68)))</f>
        <v/>
      </c>
      <c r="CE74" s="262" t="str">
        <f ca="true">+IF(OFFSET('Water Data'!$H$27,0,10*ROW('Water Data'!H68))="","",OFFSET('Water Data'!$H$27,0,10*ROW('Water Data'!H68)))</f>
        <v/>
      </c>
      <c r="CF74" s="262" t="str">
        <f ca="true">+IF(OFFSET('Water Data'!$H$28,0,10*ROW('Water Data'!H68))="","",OFFSET('Water Data'!$H$28,0,10*ROW('Water Data'!H68)))</f>
        <v/>
      </c>
      <c r="CG74" s="262" t="str">
        <f ca="true">+IF(OFFSET('Water Data'!$H$29,0,10*ROW('Water Data'!H68))="","",OFFSET('Water Data'!$H$29,0,10*ROW('Water Data'!H68)))</f>
        <v/>
      </c>
      <c r="CH74" s="262" t="str">
        <f ca="true">+IF(OFFSET('Water Data'!$I$27,0,10*ROW('Water Data'!I68))="","",OFFSET('Water Data'!$I$27,0,10*ROW('Water Data'!I68)))</f>
        <v/>
      </c>
      <c r="CI74" s="262" t="str">
        <f ca="true">+IF(OFFSET('Water Data'!$I$28,0,10*ROW('Water Data'!I68))="","",OFFSET('Water Data'!$I$28,0,10*ROW('Water Data'!I68)))</f>
        <v/>
      </c>
      <c r="CJ74" s="262" t="str">
        <f ca="true">+IF(OFFSET('Water Data'!$I$29,0,10*ROW('Water Data'!I68))="","",OFFSET('Water Data'!$I$29,0,10*ROW('Water Data'!I68)))</f>
        <v/>
      </c>
      <c r="CK74" s="262" t="str">
        <f ca="true">+IF(OFFSET('Sanitation Data'!$D$28,0,10*ROW('Sanitation Data'!D68))="","",OFFSET('Sanitation Data'!$D$28,0,10*ROW('Sanitation Data'!D68)))</f>
        <v/>
      </c>
      <c r="CL74" s="262" t="str">
        <f ca="true">+IF(OFFSET('Sanitation Data'!$D$29,0,10*ROW('Sanitation Data'!D68))="","",OFFSET('Sanitation Data'!$D$29,0,10*ROW('Sanitation Data'!D68)))</f>
        <v/>
      </c>
      <c r="CM74" s="262" t="str">
        <f ca="true">+IF(OFFSET('Sanitation Data'!$D$30,0,10*ROW('Sanitation Data'!D68))="","",OFFSET('Sanitation Data'!$D$30,0,10*ROW('Sanitation Data'!D68)))</f>
        <v/>
      </c>
      <c r="CN74" s="262" t="str">
        <f ca="true">+IF(OFFSET('Sanitation Data'!$D$31,0,10*ROW('Sanitation Data'!D68))="","",OFFSET('Sanitation Data'!$D$31,0,10*ROW('Sanitation Data'!D68)))</f>
        <v/>
      </c>
      <c r="CO74" s="262" t="str">
        <f ca="true">+IF(OFFSET('Sanitation Data'!$D$32,0,10*ROW('Sanitation Data'!D68))="","",OFFSET('Sanitation Data'!$D$32,0,10*ROW('Sanitation Data'!D68)))</f>
        <v/>
      </c>
      <c r="CP74" s="262" t="str">
        <f ca="true">+IF(OFFSET('Sanitation Data'!$E$28,0,10*ROW('Sanitation Data'!E68))="","",OFFSET('Sanitation Data'!$E$28,0,10*ROW('Sanitation Data'!E68)))</f>
        <v/>
      </c>
      <c r="CQ74" s="262" t="str">
        <f ca="true">+IF(OFFSET('Sanitation Data'!$E$29,0,10*ROW('Sanitation Data'!E68))="","",OFFSET('Sanitation Data'!$E$29,0,10*ROW('Sanitation Data'!E68)))</f>
        <v/>
      </c>
      <c r="CR74" s="262" t="str">
        <f ca="true">+IF(OFFSET('Sanitation Data'!$E$30,0,10*ROW('Sanitation Data'!E68))="","",OFFSET('Sanitation Data'!$E$30,0,10*ROW('Sanitation Data'!E68)))</f>
        <v/>
      </c>
      <c r="CS74" s="262" t="str">
        <f ca="true">+IF(OFFSET('Sanitation Data'!$E$31,0,10*ROW('Sanitation Data'!E68))="","",OFFSET('Sanitation Data'!$E$31,0,10*ROW('Sanitation Data'!E68)))</f>
        <v/>
      </c>
      <c r="CT74" s="262" t="str">
        <f ca="true">+IF(OFFSET('Sanitation Data'!$E$32,0,10*ROW('Sanitation Data'!E68))="","",OFFSET('Sanitation Data'!$E$32,0,10*ROW('Sanitation Data'!E68)))</f>
        <v/>
      </c>
      <c r="CU74" s="262" t="str">
        <f ca="true">+IF(OFFSET('Sanitation Data'!$F$28,0,10*ROW('Sanitation Data'!F68))="","",OFFSET('Sanitation Data'!$F$28,0,10*ROW('Sanitation Data'!F68)))</f>
        <v/>
      </c>
      <c r="CV74" s="262" t="str">
        <f ca="true">+IF(OFFSET('Sanitation Data'!$F$29,0,10*ROW('Sanitation Data'!F68))="","",OFFSET('Sanitation Data'!$F$29,0,10*ROW('Sanitation Data'!F68)))</f>
        <v/>
      </c>
      <c r="CW74" s="262" t="str">
        <f ca="true">+IF(OFFSET('Sanitation Data'!$F$30,0,10*ROW('Sanitation Data'!F68))="","",OFFSET('Sanitation Data'!$F$30,0,10*ROW('Sanitation Data'!F68)))</f>
        <v/>
      </c>
      <c r="CX74" s="262" t="str">
        <f ca="true">+IF(OFFSET('Sanitation Data'!$F$31,0,10*ROW('Sanitation Data'!F68))="","",OFFSET('Sanitation Data'!$F$31,0,10*ROW('Sanitation Data'!F68)))</f>
        <v/>
      </c>
      <c r="CY74" s="262" t="str">
        <f ca="true">+IF(OFFSET('Sanitation Data'!$F$32,0,10*ROW('Sanitation Data'!F68))="","",OFFSET('Sanitation Data'!$F$32,0,10*ROW('Sanitation Data'!F68)))</f>
        <v/>
      </c>
      <c r="CZ74" s="262" t="str">
        <f ca="true">+IF(OFFSET('Sanitation Data'!$G$28,0,10*ROW('Sanitation Data'!G68))="","",OFFSET('Sanitation Data'!$G$28,0,10*ROW('Sanitation Data'!G68)))</f>
        <v/>
      </c>
      <c r="DA74" s="262" t="str">
        <f ca="true">+IF(OFFSET('Sanitation Data'!$G$29,0,10*ROW('Sanitation Data'!G68))="","",OFFSET('Sanitation Data'!$G$29,0,10*ROW('Sanitation Data'!G68)))</f>
        <v/>
      </c>
      <c r="DB74" s="262" t="str">
        <f ca="true">+IF(OFFSET('Sanitation Data'!$G$30,0,10*ROW('Sanitation Data'!G68))="","",OFFSET('Sanitation Data'!$G$30,0,10*ROW('Sanitation Data'!G68)))</f>
        <v/>
      </c>
      <c r="DC74" s="262" t="str">
        <f ca="true">+IF(OFFSET('Sanitation Data'!$G$31,0,10*ROW('Sanitation Data'!G68))="","",OFFSET('Sanitation Data'!$G$31,0,10*ROW('Sanitation Data'!G68)))</f>
        <v/>
      </c>
      <c r="DD74" s="262" t="str">
        <f ca="true">+IF(OFFSET('Sanitation Data'!$G$32,0,10*ROW('Sanitation Data'!G68))="","",OFFSET('Sanitation Data'!$G$32,0,10*ROW('Sanitation Data'!G68)))</f>
        <v/>
      </c>
      <c r="DE74" s="262" t="str">
        <f ca="true">+IF(OFFSET('Sanitation Data'!$H$28,0,10*ROW('Sanitation Data'!H68))="","",OFFSET('Sanitation Data'!$H$28,0,10*ROW('Sanitation Data'!H68)))</f>
        <v/>
      </c>
      <c r="DF74" s="262" t="str">
        <f ca="true">+IF(OFFSET('Sanitation Data'!$H$29,0,10*ROW('Sanitation Data'!H68))="","",OFFSET('Sanitation Data'!$H$29,0,10*ROW('Sanitation Data'!H68)))</f>
        <v/>
      </c>
      <c r="DG74" s="262" t="str">
        <f ca="true">+IF(OFFSET('Sanitation Data'!$H$30,0,10*ROW('Sanitation Data'!H68))="","",OFFSET('Sanitation Data'!$H$30,0,10*ROW('Sanitation Data'!H68)))</f>
        <v/>
      </c>
      <c r="DH74" s="262" t="str">
        <f ca="true">+IF(OFFSET('Sanitation Data'!$H$31,0,10*ROW('Sanitation Data'!H68))="","",OFFSET('Sanitation Data'!$H$31,0,10*ROW('Sanitation Data'!H68)))</f>
        <v/>
      </c>
      <c r="DI74" s="262" t="str">
        <f ca="true">+IF(OFFSET('Sanitation Data'!$H$32,0,10*ROW('Sanitation Data'!H68))="","",OFFSET('Sanitation Data'!$H$32,0,10*ROW('Sanitation Data'!H68)))</f>
        <v/>
      </c>
      <c r="DJ74" s="262" t="str">
        <f ca="true">+IF(OFFSET('Sanitation Data'!$I$28,0,10*ROW('Sanitation Data'!I68))="","",OFFSET('Sanitation Data'!$I$28,0,10*ROW('Sanitation Data'!I68)))</f>
        <v/>
      </c>
      <c r="DK74" s="262" t="str">
        <f ca="true">+IF(OFFSET('Sanitation Data'!$I$29,0,10*ROW('Sanitation Data'!I68))="","",OFFSET('Sanitation Data'!$I$29,0,10*ROW('Sanitation Data'!I68)))</f>
        <v/>
      </c>
      <c r="DL74" s="262" t="str">
        <f ca="true">+IF(OFFSET('Sanitation Data'!$I$30,0,10*ROW('Sanitation Data'!I68))="","",OFFSET('Sanitation Data'!$I$30,0,10*ROW('Sanitation Data'!I68)))</f>
        <v/>
      </c>
      <c r="DM74" s="262" t="str">
        <f ca="true">+IF(OFFSET('Sanitation Data'!$I$31,0,10*ROW('Sanitation Data'!I68))="","",OFFSET('Sanitation Data'!$I$31,0,10*ROW('Sanitation Data'!I68)))</f>
        <v/>
      </c>
      <c r="DN74" s="262" t="str">
        <f ca="true">+IF(OFFSET('Sanitation Data'!$I$32,0,10*ROW('Sanitation Data'!I68))="","",OFFSET('Sanitation Data'!$I$32,0,10*ROW('Sanitation Data'!I68)))</f>
        <v/>
      </c>
      <c r="DO74" s="262" t="str">
        <f ca="true">+IF(OFFSET('Hygiene Data'!$D$11,0,10*ROW('Hygiene Data'!D68))="","",OFFSET('Hygiene Data'!$D$11,0,10*ROW('Hygiene Data'!D68)))</f>
        <v/>
      </c>
      <c r="DP74" s="262" t="str">
        <f ca="true">+IF(OFFSET('Hygiene Data'!$D$12,0,10*ROW('Hygiene Data'!D68))="","",OFFSET('Hygiene Data'!$D$12,0,10*ROW('Hygiene Data'!D68)))</f>
        <v/>
      </c>
      <c r="DQ74" s="262" t="str">
        <f ca="true">+IF(OFFSET('Hygiene Data'!$D$13,0,10*ROW('Hygiene Data'!D68))="","",OFFSET('Hygiene Data'!$D$13,0,10*ROW('Hygiene Data'!D68)))</f>
        <v/>
      </c>
      <c r="DR74" s="262" t="str">
        <f ca="true">+IF(OFFSET('Hygiene Data'!$E$11,0,10*ROW('Hygiene Data'!E68))="","",OFFSET('Hygiene Data'!$E$11,0,10*ROW('Hygiene Data'!E68)))</f>
        <v/>
      </c>
      <c r="DS74" s="262" t="str">
        <f ca="true">+IF(OFFSET('Hygiene Data'!$E$12,0,10*ROW('Hygiene Data'!E68))="","",OFFSET('Hygiene Data'!$E$12,0,10*ROW('Hygiene Data'!E68)))</f>
        <v/>
      </c>
      <c r="DT74" s="262" t="str">
        <f ca="true">+IF(OFFSET('Hygiene Data'!$E$13,0,10*ROW('Hygiene Data'!E68))="","",OFFSET('Hygiene Data'!$E$13,0,10*ROW('Hygiene Data'!E68)))</f>
        <v/>
      </c>
      <c r="DU74" s="262" t="str">
        <f ca="true">+IF(OFFSET('Hygiene Data'!$F$11,0,10*ROW('Hygiene Data'!F68))="","",OFFSET('Hygiene Data'!$F$11,0,10*ROW('Hygiene Data'!F68)))</f>
        <v/>
      </c>
      <c r="DV74" s="262" t="str">
        <f ca="true">+IF(OFFSET('Hygiene Data'!$F$12,0,10*ROW('Hygiene Data'!F68))="","",OFFSET('Hygiene Data'!$F$12,0,10*ROW('Hygiene Data'!F68)))</f>
        <v/>
      </c>
      <c r="DW74" s="262" t="str">
        <f ca="true">+IF(OFFSET('Hygiene Data'!$F$13,0,10*ROW('Hygiene Data'!F68))="","",OFFSET('Hygiene Data'!$F$13,0,10*ROW('Hygiene Data'!F68)))</f>
        <v/>
      </c>
      <c r="DX74" s="262" t="str">
        <f ca="true">+IF(OFFSET('Hygiene Data'!$G$11,0,10*ROW('Hygiene Data'!G68))="","",OFFSET('Hygiene Data'!$G$11,0,10*ROW('Hygiene Data'!G68)))</f>
        <v/>
      </c>
      <c r="DY74" s="262" t="str">
        <f ca="true">+IF(OFFSET('Hygiene Data'!$G$12,0,10*ROW('Hygiene Data'!G68))="","",OFFSET('Hygiene Data'!$G$12,0,10*ROW('Hygiene Data'!G68)))</f>
        <v/>
      </c>
      <c r="DZ74" s="262" t="str">
        <f ca="true">+IF(OFFSET('Hygiene Data'!$G$13,0,10*ROW('Hygiene Data'!G68))="","",OFFSET('Hygiene Data'!$G$13,0,10*ROW('Hygiene Data'!G68)))</f>
        <v/>
      </c>
      <c r="EA74" s="262" t="str">
        <f ca="true">+IF(OFFSET('Hygiene Data'!$H$11,0,10*ROW('Hygiene Data'!H68))="","",OFFSET('Hygiene Data'!$H$11,0,10*ROW('Hygiene Data'!H68)))</f>
        <v/>
      </c>
      <c r="EB74" s="262" t="str">
        <f ca="true">+IF(OFFSET('Hygiene Data'!$H$12,0,10*ROW('Hygiene Data'!H68))="","",OFFSET('Hygiene Data'!$H$12,0,10*ROW('Hygiene Data'!H68)))</f>
        <v/>
      </c>
      <c r="EC74" s="262" t="str">
        <f ca="true">+IF(OFFSET('Hygiene Data'!$H$13,0,10*ROW('Hygiene Data'!H68))="","",OFFSET('Hygiene Data'!$H$13,0,10*ROW('Hygiene Data'!H68)))</f>
        <v/>
      </c>
      <c r="ED74" s="262" t="str">
        <f ca="true">+IF(OFFSET('Hygiene Data'!$I$11,0,10*ROW('Hygiene Data'!I68))="","",OFFSET('Hygiene Data'!$I$11,0,10*ROW('Hygiene Data'!I68)))</f>
        <v/>
      </c>
      <c r="EE74" s="262" t="str">
        <f ca="true">+IF(OFFSET('Hygiene Data'!$I$12,0,10*ROW('Hygiene Data'!I68))="","",OFFSET('Hygiene Data'!$I$12,0,10*ROW('Hygiene Data'!I68)))</f>
        <v/>
      </c>
      <c r="EF74" s="262"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18"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2"/>
      <c r="BS75" s="262" t="str">
        <f ca="true">+IF(OFFSET('Water Data'!$D$27,0,10*ROW('Water Data'!D69))="","",OFFSET('Water Data'!$D$27,0,10*ROW('Water Data'!D69)))</f>
        <v/>
      </c>
      <c r="BT75" s="262" t="str">
        <f ca="true">+IF(OFFSET('Water Data'!$D$28,0,10*ROW('Water Data'!D69))="","",OFFSET('Water Data'!$D$28,0,10*ROW('Water Data'!D69)))</f>
        <v/>
      </c>
      <c r="BU75" s="262" t="str">
        <f ca="true">+IF(OFFSET('Water Data'!$D$29,0,10*ROW('Water Data'!D69))="","",OFFSET('Water Data'!$D$29,0,10*ROW('Water Data'!D69)))</f>
        <v/>
      </c>
      <c r="BV75" s="262" t="str">
        <f ca="true">+IF(OFFSET('Water Data'!$E$27,0,10*ROW('Water Data'!E69))="","",OFFSET('Water Data'!$E$27,0,10*ROW('Water Data'!E69)))</f>
        <v/>
      </c>
      <c r="BW75" s="262" t="str">
        <f ca="true">+IF(OFFSET('Water Data'!$E$28,0,10*ROW('Water Data'!E69))="","",OFFSET('Water Data'!$E$28,0,10*ROW('Water Data'!E69)))</f>
        <v/>
      </c>
      <c r="BX75" s="262" t="str">
        <f ca="true">+IF(OFFSET('Water Data'!$E$29,0,10*ROW('Water Data'!E69))="","",OFFSET('Water Data'!$E$29,0,10*ROW('Water Data'!E69)))</f>
        <v/>
      </c>
      <c r="BY75" s="262" t="str">
        <f ca="true">+IF(OFFSET('Water Data'!$F$27,0,10*ROW('Water Data'!F69))="","",OFFSET('Water Data'!$F$27,0,10*ROW('Water Data'!F69)))</f>
        <v/>
      </c>
      <c r="BZ75" s="262" t="str">
        <f ca="true">+IF(OFFSET('Water Data'!$F$28,0,10*ROW('Water Data'!F69))="","",OFFSET('Water Data'!$F$28,0,10*ROW('Water Data'!F69)))</f>
        <v/>
      </c>
      <c r="CA75" s="262" t="str">
        <f ca="true">+IF(OFFSET('Water Data'!$F$29,0,10*ROW('Water Data'!F69))="","",OFFSET('Water Data'!$F$29,0,10*ROW('Water Data'!F69)))</f>
        <v/>
      </c>
      <c r="CB75" s="262" t="str">
        <f ca="true">+IF(OFFSET('Water Data'!$G$27,0,10*ROW('Water Data'!G69))="","",OFFSET('Water Data'!$G$27,0,10*ROW('Water Data'!G69)))</f>
        <v/>
      </c>
      <c r="CC75" s="262" t="str">
        <f ca="true">+IF(OFFSET('Water Data'!$G$28,0,10*ROW('Water Data'!G69))="","",OFFSET('Water Data'!$G$28,0,10*ROW('Water Data'!G69)))</f>
        <v/>
      </c>
      <c r="CD75" s="262" t="str">
        <f ca="true">+IF(OFFSET('Water Data'!$G$29,0,10*ROW('Water Data'!G69))="","",OFFSET('Water Data'!$G$29,0,10*ROW('Water Data'!G69)))</f>
        <v/>
      </c>
      <c r="CE75" s="262" t="str">
        <f ca="true">+IF(OFFSET('Water Data'!$H$27,0,10*ROW('Water Data'!H69))="","",OFFSET('Water Data'!$H$27,0,10*ROW('Water Data'!H69)))</f>
        <v/>
      </c>
      <c r="CF75" s="262" t="str">
        <f ca="true">+IF(OFFSET('Water Data'!$H$28,0,10*ROW('Water Data'!H69))="","",OFFSET('Water Data'!$H$28,0,10*ROW('Water Data'!H69)))</f>
        <v/>
      </c>
      <c r="CG75" s="262" t="str">
        <f ca="true">+IF(OFFSET('Water Data'!$H$29,0,10*ROW('Water Data'!H69))="","",OFFSET('Water Data'!$H$29,0,10*ROW('Water Data'!H69)))</f>
        <v/>
      </c>
      <c r="CH75" s="262" t="str">
        <f ca="true">+IF(OFFSET('Water Data'!$I$27,0,10*ROW('Water Data'!I69))="","",OFFSET('Water Data'!$I$27,0,10*ROW('Water Data'!I69)))</f>
        <v/>
      </c>
      <c r="CI75" s="262" t="str">
        <f ca="true">+IF(OFFSET('Water Data'!$I$28,0,10*ROW('Water Data'!I69))="","",OFFSET('Water Data'!$I$28,0,10*ROW('Water Data'!I69)))</f>
        <v/>
      </c>
      <c r="CJ75" s="262" t="str">
        <f ca="true">+IF(OFFSET('Water Data'!$I$29,0,10*ROW('Water Data'!I69))="","",OFFSET('Water Data'!$I$29,0,10*ROW('Water Data'!I69)))</f>
        <v/>
      </c>
      <c r="CK75" s="262" t="str">
        <f ca="true">+IF(OFFSET('Sanitation Data'!$D$28,0,10*ROW('Sanitation Data'!D69))="","",OFFSET('Sanitation Data'!$D$28,0,10*ROW('Sanitation Data'!D69)))</f>
        <v/>
      </c>
      <c r="CL75" s="262" t="str">
        <f ca="true">+IF(OFFSET('Sanitation Data'!$D$29,0,10*ROW('Sanitation Data'!D69))="","",OFFSET('Sanitation Data'!$D$29,0,10*ROW('Sanitation Data'!D69)))</f>
        <v/>
      </c>
      <c r="CM75" s="262" t="str">
        <f ca="true">+IF(OFFSET('Sanitation Data'!$D$30,0,10*ROW('Sanitation Data'!D69))="","",OFFSET('Sanitation Data'!$D$30,0,10*ROW('Sanitation Data'!D69)))</f>
        <v/>
      </c>
      <c r="CN75" s="262" t="str">
        <f ca="true">+IF(OFFSET('Sanitation Data'!$D$31,0,10*ROW('Sanitation Data'!D69))="","",OFFSET('Sanitation Data'!$D$31,0,10*ROW('Sanitation Data'!D69)))</f>
        <v/>
      </c>
      <c r="CO75" s="262" t="str">
        <f ca="true">+IF(OFFSET('Sanitation Data'!$D$32,0,10*ROW('Sanitation Data'!D69))="","",OFFSET('Sanitation Data'!$D$32,0,10*ROW('Sanitation Data'!D69)))</f>
        <v/>
      </c>
      <c r="CP75" s="262" t="str">
        <f ca="true">+IF(OFFSET('Sanitation Data'!$E$28,0,10*ROW('Sanitation Data'!E69))="","",OFFSET('Sanitation Data'!$E$28,0,10*ROW('Sanitation Data'!E69)))</f>
        <v/>
      </c>
      <c r="CQ75" s="262" t="str">
        <f ca="true">+IF(OFFSET('Sanitation Data'!$E$29,0,10*ROW('Sanitation Data'!E69))="","",OFFSET('Sanitation Data'!$E$29,0,10*ROW('Sanitation Data'!E69)))</f>
        <v/>
      </c>
      <c r="CR75" s="262" t="str">
        <f ca="true">+IF(OFFSET('Sanitation Data'!$E$30,0,10*ROW('Sanitation Data'!E69))="","",OFFSET('Sanitation Data'!$E$30,0,10*ROW('Sanitation Data'!E69)))</f>
        <v/>
      </c>
      <c r="CS75" s="262" t="str">
        <f ca="true">+IF(OFFSET('Sanitation Data'!$E$31,0,10*ROW('Sanitation Data'!E69))="","",OFFSET('Sanitation Data'!$E$31,0,10*ROW('Sanitation Data'!E69)))</f>
        <v/>
      </c>
      <c r="CT75" s="262" t="str">
        <f ca="true">+IF(OFFSET('Sanitation Data'!$E$32,0,10*ROW('Sanitation Data'!E69))="","",OFFSET('Sanitation Data'!$E$32,0,10*ROW('Sanitation Data'!E69)))</f>
        <v/>
      </c>
      <c r="CU75" s="262" t="str">
        <f ca="true">+IF(OFFSET('Sanitation Data'!$F$28,0,10*ROW('Sanitation Data'!F69))="","",OFFSET('Sanitation Data'!$F$28,0,10*ROW('Sanitation Data'!F69)))</f>
        <v/>
      </c>
      <c r="CV75" s="262" t="str">
        <f ca="true">+IF(OFFSET('Sanitation Data'!$F$29,0,10*ROW('Sanitation Data'!F69))="","",OFFSET('Sanitation Data'!$F$29,0,10*ROW('Sanitation Data'!F69)))</f>
        <v/>
      </c>
      <c r="CW75" s="262" t="str">
        <f ca="true">+IF(OFFSET('Sanitation Data'!$F$30,0,10*ROW('Sanitation Data'!F69))="","",OFFSET('Sanitation Data'!$F$30,0,10*ROW('Sanitation Data'!F69)))</f>
        <v/>
      </c>
      <c r="CX75" s="262" t="str">
        <f ca="true">+IF(OFFSET('Sanitation Data'!$F$31,0,10*ROW('Sanitation Data'!F69))="","",OFFSET('Sanitation Data'!$F$31,0,10*ROW('Sanitation Data'!F69)))</f>
        <v/>
      </c>
      <c r="CY75" s="262" t="str">
        <f ca="true">+IF(OFFSET('Sanitation Data'!$F$32,0,10*ROW('Sanitation Data'!F69))="","",OFFSET('Sanitation Data'!$F$32,0,10*ROW('Sanitation Data'!F69)))</f>
        <v/>
      </c>
      <c r="CZ75" s="262" t="str">
        <f ca="true">+IF(OFFSET('Sanitation Data'!$G$28,0,10*ROW('Sanitation Data'!G69))="","",OFFSET('Sanitation Data'!$G$28,0,10*ROW('Sanitation Data'!G69)))</f>
        <v/>
      </c>
      <c r="DA75" s="262" t="str">
        <f ca="true">+IF(OFFSET('Sanitation Data'!$G$29,0,10*ROW('Sanitation Data'!G69))="","",OFFSET('Sanitation Data'!$G$29,0,10*ROW('Sanitation Data'!G69)))</f>
        <v/>
      </c>
      <c r="DB75" s="262" t="str">
        <f ca="true">+IF(OFFSET('Sanitation Data'!$G$30,0,10*ROW('Sanitation Data'!G69))="","",OFFSET('Sanitation Data'!$G$30,0,10*ROW('Sanitation Data'!G69)))</f>
        <v/>
      </c>
      <c r="DC75" s="262" t="str">
        <f ca="true">+IF(OFFSET('Sanitation Data'!$G$31,0,10*ROW('Sanitation Data'!G69))="","",OFFSET('Sanitation Data'!$G$31,0,10*ROW('Sanitation Data'!G69)))</f>
        <v/>
      </c>
      <c r="DD75" s="262" t="str">
        <f ca="true">+IF(OFFSET('Sanitation Data'!$G$32,0,10*ROW('Sanitation Data'!G69))="","",OFFSET('Sanitation Data'!$G$32,0,10*ROW('Sanitation Data'!G69)))</f>
        <v/>
      </c>
      <c r="DE75" s="262" t="str">
        <f ca="true">+IF(OFFSET('Sanitation Data'!$H$28,0,10*ROW('Sanitation Data'!H69))="","",OFFSET('Sanitation Data'!$H$28,0,10*ROW('Sanitation Data'!H69)))</f>
        <v/>
      </c>
      <c r="DF75" s="262" t="str">
        <f ca="true">+IF(OFFSET('Sanitation Data'!$H$29,0,10*ROW('Sanitation Data'!H69))="","",OFFSET('Sanitation Data'!$H$29,0,10*ROW('Sanitation Data'!H69)))</f>
        <v/>
      </c>
      <c r="DG75" s="262" t="str">
        <f ca="true">+IF(OFFSET('Sanitation Data'!$H$30,0,10*ROW('Sanitation Data'!H69))="","",OFFSET('Sanitation Data'!$H$30,0,10*ROW('Sanitation Data'!H69)))</f>
        <v/>
      </c>
      <c r="DH75" s="262" t="str">
        <f ca="true">+IF(OFFSET('Sanitation Data'!$H$31,0,10*ROW('Sanitation Data'!H69))="","",OFFSET('Sanitation Data'!$H$31,0,10*ROW('Sanitation Data'!H69)))</f>
        <v/>
      </c>
      <c r="DI75" s="262" t="str">
        <f ca="true">+IF(OFFSET('Sanitation Data'!$H$32,0,10*ROW('Sanitation Data'!H69))="","",OFFSET('Sanitation Data'!$H$32,0,10*ROW('Sanitation Data'!H69)))</f>
        <v/>
      </c>
      <c r="DJ75" s="262" t="str">
        <f ca="true">+IF(OFFSET('Sanitation Data'!$I$28,0,10*ROW('Sanitation Data'!I69))="","",OFFSET('Sanitation Data'!$I$28,0,10*ROW('Sanitation Data'!I69)))</f>
        <v/>
      </c>
      <c r="DK75" s="262" t="str">
        <f ca="true">+IF(OFFSET('Sanitation Data'!$I$29,0,10*ROW('Sanitation Data'!I69))="","",OFFSET('Sanitation Data'!$I$29,0,10*ROW('Sanitation Data'!I69)))</f>
        <v/>
      </c>
      <c r="DL75" s="262" t="str">
        <f ca="true">+IF(OFFSET('Sanitation Data'!$I$30,0,10*ROW('Sanitation Data'!I69))="","",OFFSET('Sanitation Data'!$I$30,0,10*ROW('Sanitation Data'!I69)))</f>
        <v/>
      </c>
      <c r="DM75" s="262" t="str">
        <f ca="true">+IF(OFFSET('Sanitation Data'!$I$31,0,10*ROW('Sanitation Data'!I69))="","",OFFSET('Sanitation Data'!$I$31,0,10*ROW('Sanitation Data'!I69)))</f>
        <v/>
      </c>
      <c r="DN75" s="262" t="str">
        <f ca="true">+IF(OFFSET('Sanitation Data'!$I$32,0,10*ROW('Sanitation Data'!I69))="","",OFFSET('Sanitation Data'!$I$32,0,10*ROW('Sanitation Data'!I69)))</f>
        <v/>
      </c>
      <c r="DO75" s="262" t="str">
        <f ca="true">+IF(OFFSET('Hygiene Data'!$D$11,0,10*ROW('Hygiene Data'!D69))="","",OFFSET('Hygiene Data'!$D$11,0,10*ROW('Hygiene Data'!D69)))</f>
        <v/>
      </c>
      <c r="DP75" s="262" t="str">
        <f ca="true">+IF(OFFSET('Hygiene Data'!$D$12,0,10*ROW('Hygiene Data'!D69))="","",OFFSET('Hygiene Data'!$D$12,0,10*ROW('Hygiene Data'!D69)))</f>
        <v/>
      </c>
      <c r="DQ75" s="262" t="str">
        <f ca="true">+IF(OFFSET('Hygiene Data'!$D$13,0,10*ROW('Hygiene Data'!D69))="","",OFFSET('Hygiene Data'!$D$13,0,10*ROW('Hygiene Data'!D69)))</f>
        <v/>
      </c>
      <c r="DR75" s="262" t="str">
        <f ca="true">+IF(OFFSET('Hygiene Data'!$E$11,0,10*ROW('Hygiene Data'!E69))="","",OFFSET('Hygiene Data'!$E$11,0,10*ROW('Hygiene Data'!E69)))</f>
        <v/>
      </c>
      <c r="DS75" s="262" t="str">
        <f ca="true">+IF(OFFSET('Hygiene Data'!$E$12,0,10*ROW('Hygiene Data'!E69))="","",OFFSET('Hygiene Data'!$E$12,0,10*ROW('Hygiene Data'!E69)))</f>
        <v/>
      </c>
      <c r="DT75" s="262" t="str">
        <f ca="true">+IF(OFFSET('Hygiene Data'!$E$13,0,10*ROW('Hygiene Data'!E69))="","",OFFSET('Hygiene Data'!$E$13,0,10*ROW('Hygiene Data'!E69)))</f>
        <v/>
      </c>
      <c r="DU75" s="262" t="str">
        <f ca="true">+IF(OFFSET('Hygiene Data'!$F$11,0,10*ROW('Hygiene Data'!F69))="","",OFFSET('Hygiene Data'!$F$11,0,10*ROW('Hygiene Data'!F69)))</f>
        <v/>
      </c>
      <c r="DV75" s="262" t="str">
        <f ca="true">+IF(OFFSET('Hygiene Data'!$F$12,0,10*ROW('Hygiene Data'!F69))="","",OFFSET('Hygiene Data'!$F$12,0,10*ROW('Hygiene Data'!F69)))</f>
        <v/>
      </c>
      <c r="DW75" s="262" t="str">
        <f ca="true">+IF(OFFSET('Hygiene Data'!$F$13,0,10*ROW('Hygiene Data'!F69))="","",OFFSET('Hygiene Data'!$F$13,0,10*ROW('Hygiene Data'!F69)))</f>
        <v/>
      </c>
      <c r="DX75" s="262" t="str">
        <f ca="true">+IF(OFFSET('Hygiene Data'!$G$11,0,10*ROW('Hygiene Data'!G69))="","",OFFSET('Hygiene Data'!$G$11,0,10*ROW('Hygiene Data'!G69)))</f>
        <v/>
      </c>
      <c r="DY75" s="262" t="str">
        <f ca="true">+IF(OFFSET('Hygiene Data'!$G$12,0,10*ROW('Hygiene Data'!G69))="","",OFFSET('Hygiene Data'!$G$12,0,10*ROW('Hygiene Data'!G69)))</f>
        <v/>
      </c>
      <c r="DZ75" s="262" t="str">
        <f ca="true">+IF(OFFSET('Hygiene Data'!$G$13,0,10*ROW('Hygiene Data'!G69))="","",OFFSET('Hygiene Data'!$G$13,0,10*ROW('Hygiene Data'!G69)))</f>
        <v/>
      </c>
      <c r="EA75" s="262" t="str">
        <f ca="true">+IF(OFFSET('Hygiene Data'!$H$11,0,10*ROW('Hygiene Data'!H69))="","",OFFSET('Hygiene Data'!$H$11,0,10*ROW('Hygiene Data'!H69)))</f>
        <v/>
      </c>
      <c r="EB75" s="262" t="str">
        <f ca="true">+IF(OFFSET('Hygiene Data'!$H$12,0,10*ROW('Hygiene Data'!H69))="","",OFFSET('Hygiene Data'!$H$12,0,10*ROW('Hygiene Data'!H69)))</f>
        <v/>
      </c>
      <c r="EC75" s="262" t="str">
        <f ca="true">+IF(OFFSET('Hygiene Data'!$H$13,0,10*ROW('Hygiene Data'!H69))="","",OFFSET('Hygiene Data'!$H$13,0,10*ROW('Hygiene Data'!H69)))</f>
        <v/>
      </c>
      <c r="ED75" s="262" t="str">
        <f ca="true">+IF(OFFSET('Hygiene Data'!$I$11,0,10*ROW('Hygiene Data'!I69))="","",OFFSET('Hygiene Data'!$I$11,0,10*ROW('Hygiene Data'!I69)))</f>
        <v/>
      </c>
      <c r="EE75" s="262" t="str">
        <f ca="true">+IF(OFFSET('Hygiene Data'!$I$12,0,10*ROW('Hygiene Data'!I69))="","",OFFSET('Hygiene Data'!$I$12,0,10*ROW('Hygiene Data'!I69)))</f>
        <v/>
      </c>
      <c r="EF75" s="262"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18"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2"/>
      <c r="BS76" s="262" t="str">
        <f ca="true">+IF(OFFSET('Water Data'!$D$27,0,10*ROW('Water Data'!D70))="","",OFFSET('Water Data'!$D$27,0,10*ROW('Water Data'!D70)))</f>
        <v/>
      </c>
      <c r="BT76" s="262" t="str">
        <f ca="true">+IF(OFFSET('Water Data'!$D$28,0,10*ROW('Water Data'!D70))="","",OFFSET('Water Data'!$D$28,0,10*ROW('Water Data'!D70)))</f>
        <v/>
      </c>
      <c r="BU76" s="262" t="str">
        <f ca="true">+IF(OFFSET('Water Data'!$D$29,0,10*ROW('Water Data'!D70))="","",OFFSET('Water Data'!$D$29,0,10*ROW('Water Data'!D70)))</f>
        <v/>
      </c>
      <c r="BV76" s="262" t="str">
        <f ca="true">+IF(OFFSET('Water Data'!$E$27,0,10*ROW('Water Data'!E70))="","",OFFSET('Water Data'!$E$27,0,10*ROW('Water Data'!E70)))</f>
        <v/>
      </c>
      <c r="BW76" s="262" t="str">
        <f ca="true">+IF(OFFSET('Water Data'!$E$28,0,10*ROW('Water Data'!E70))="","",OFFSET('Water Data'!$E$28,0,10*ROW('Water Data'!E70)))</f>
        <v/>
      </c>
      <c r="BX76" s="262" t="str">
        <f ca="true">+IF(OFFSET('Water Data'!$E$29,0,10*ROW('Water Data'!E70))="","",OFFSET('Water Data'!$E$29,0,10*ROW('Water Data'!E70)))</f>
        <v/>
      </c>
      <c r="BY76" s="262" t="str">
        <f ca="true">+IF(OFFSET('Water Data'!$F$27,0,10*ROW('Water Data'!F70))="","",OFFSET('Water Data'!$F$27,0,10*ROW('Water Data'!F70)))</f>
        <v/>
      </c>
      <c r="BZ76" s="262" t="str">
        <f ca="true">+IF(OFFSET('Water Data'!$F$28,0,10*ROW('Water Data'!F70))="","",OFFSET('Water Data'!$F$28,0,10*ROW('Water Data'!F70)))</f>
        <v/>
      </c>
      <c r="CA76" s="262" t="str">
        <f ca="true">+IF(OFFSET('Water Data'!$F$29,0,10*ROW('Water Data'!F70))="","",OFFSET('Water Data'!$F$29,0,10*ROW('Water Data'!F70)))</f>
        <v/>
      </c>
      <c r="CB76" s="262" t="str">
        <f ca="true">+IF(OFFSET('Water Data'!$G$27,0,10*ROW('Water Data'!G70))="","",OFFSET('Water Data'!$G$27,0,10*ROW('Water Data'!G70)))</f>
        <v/>
      </c>
      <c r="CC76" s="262" t="str">
        <f ca="true">+IF(OFFSET('Water Data'!$G$28,0,10*ROW('Water Data'!G70))="","",OFFSET('Water Data'!$G$28,0,10*ROW('Water Data'!G70)))</f>
        <v/>
      </c>
      <c r="CD76" s="262" t="str">
        <f ca="true">+IF(OFFSET('Water Data'!$G$29,0,10*ROW('Water Data'!G70))="","",OFFSET('Water Data'!$G$29,0,10*ROW('Water Data'!G70)))</f>
        <v/>
      </c>
      <c r="CE76" s="262" t="str">
        <f ca="true">+IF(OFFSET('Water Data'!$H$27,0,10*ROW('Water Data'!H70))="","",OFFSET('Water Data'!$H$27,0,10*ROW('Water Data'!H70)))</f>
        <v/>
      </c>
      <c r="CF76" s="262" t="str">
        <f ca="true">+IF(OFFSET('Water Data'!$H$28,0,10*ROW('Water Data'!H70))="","",OFFSET('Water Data'!$H$28,0,10*ROW('Water Data'!H70)))</f>
        <v/>
      </c>
      <c r="CG76" s="262" t="str">
        <f ca="true">+IF(OFFSET('Water Data'!$H$29,0,10*ROW('Water Data'!H70))="","",OFFSET('Water Data'!$H$29,0,10*ROW('Water Data'!H70)))</f>
        <v/>
      </c>
      <c r="CH76" s="262" t="str">
        <f ca="true">+IF(OFFSET('Water Data'!$I$27,0,10*ROW('Water Data'!I70))="","",OFFSET('Water Data'!$I$27,0,10*ROW('Water Data'!I70)))</f>
        <v/>
      </c>
      <c r="CI76" s="262" t="str">
        <f ca="true">+IF(OFFSET('Water Data'!$I$28,0,10*ROW('Water Data'!I70))="","",OFFSET('Water Data'!$I$28,0,10*ROW('Water Data'!I70)))</f>
        <v/>
      </c>
      <c r="CJ76" s="262" t="str">
        <f ca="true">+IF(OFFSET('Water Data'!$I$29,0,10*ROW('Water Data'!I70))="","",OFFSET('Water Data'!$I$29,0,10*ROW('Water Data'!I70)))</f>
        <v/>
      </c>
      <c r="CK76" s="262" t="str">
        <f ca="true">+IF(OFFSET('Sanitation Data'!$D$28,0,10*ROW('Sanitation Data'!D70))="","",OFFSET('Sanitation Data'!$D$28,0,10*ROW('Sanitation Data'!D70)))</f>
        <v/>
      </c>
      <c r="CL76" s="262" t="str">
        <f ca="true">+IF(OFFSET('Sanitation Data'!$D$29,0,10*ROW('Sanitation Data'!D70))="","",OFFSET('Sanitation Data'!$D$29,0,10*ROW('Sanitation Data'!D70)))</f>
        <v/>
      </c>
      <c r="CM76" s="262" t="str">
        <f ca="true">+IF(OFFSET('Sanitation Data'!$D$30,0,10*ROW('Sanitation Data'!D70))="","",OFFSET('Sanitation Data'!$D$30,0,10*ROW('Sanitation Data'!D70)))</f>
        <v/>
      </c>
      <c r="CN76" s="262" t="str">
        <f ca="true">+IF(OFFSET('Sanitation Data'!$D$31,0,10*ROW('Sanitation Data'!D70))="","",OFFSET('Sanitation Data'!$D$31,0,10*ROW('Sanitation Data'!D70)))</f>
        <v/>
      </c>
      <c r="CO76" s="262" t="str">
        <f ca="true">+IF(OFFSET('Sanitation Data'!$D$32,0,10*ROW('Sanitation Data'!D70))="","",OFFSET('Sanitation Data'!$D$32,0,10*ROW('Sanitation Data'!D70)))</f>
        <v/>
      </c>
      <c r="CP76" s="262" t="str">
        <f ca="true">+IF(OFFSET('Sanitation Data'!$E$28,0,10*ROW('Sanitation Data'!E70))="","",OFFSET('Sanitation Data'!$E$28,0,10*ROW('Sanitation Data'!E70)))</f>
        <v/>
      </c>
      <c r="CQ76" s="262" t="str">
        <f ca="true">+IF(OFFSET('Sanitation Data'!$E$29,0,10*ROW('Sanitation Data'!E70))="","",OFFSET('Sanitation Data'!$E$29,0,10*ROW('Sanitation Data'!E70)))</f>
        <v/>
      </c>
      <c r="CR76" s="262" t="str">
        <f ca="true">+IF(OFFSET('Sanitation Data'!$E$30,0,10*ROW('Sanitation Data'!E70))="","",OFFSET('Sanitation Data'!$E$30,0,10*ROW('Sanitation Data'!E70)))</f>
        <v/>
      </c>
      <c r="CS76" s="262" t="str">
        <f ca="true">+IF(OFFSET('Sanitation Data'!$E$31,0,10*ROW('Sanitation Data'!E70))="","",OFFSET('Sanitation Data'!$E$31,0,10*ROW('Sanitation Data'!E70)))</f>
        <v/>
      </c>
      <c r="CT76" s="262" t="str">
        <f ca="true">+IF(OFFSET('Sanitation Data'!$E$32,0,10*ROW('Sanitation Data'!E70))="","",OFFSET('Sanitation Data'!$E$32,0,10*ROW('Sanitation Data'!E70)))</f>
        <v/>
      </c>
      <c r="CU76" s="262" t="str">
        <f ca="true">+IF(OFFSET('Sanitation Data'!$F$28,0,10*ROW('Sanitation Data'!F70))="","",OFFSET('Sanitation Data'!$F$28,0,10*ROW('Sanitation Data'!F70)))</f>
        <v/>
      </c>
      <c r="CV76" s="262" t="str">
        <f ca="true">+IF(OFFSET('Sanitation Data'!$F$29,0,10*ROW('Sanitation Data'!F70))="","",OFFSET('Sanitation Data'!$F$29,0,10*ROW('Sanitation Data'!F70)))</f>
        <v/>
      </c>
      <c r="CW76" s="262" t="str">
        <f ca="true">+IF(OFFSET('Sanitation Data'!$F$30,0,10*ROW('Sanitation Data'!F70))="","",OFFSET('Sanitation Data'!$F$30,0,10*ROW('Sanitation Data'!F70)))</f>
        <v/>
      </c>
      <c r="CX76" s="262" t="str">
        <f ca="true">+IF(OFFSET('Sanitation Data'!$F$31,0,10*ROW('Sanitation Data'!F70))="","",OFFSET('Sanitation Data'!$F$31,0,10*ROW('Sanitation Data'!F70)))</f>
        <v/>
      </c>
      <c r="CY76" s="262" t="str">
        <f ca="true">+IF(OFFSET('Sanitation Data'!$F$32,0,10*ROW('Sanitation Data'!F70))="","",OFFSET('Sanitation Data'!$F$32,0,10*ROW('Sanitation Data'!F70)))</f>
        <v/>
      </c>
      <c r="CZ76" s="262" t="str">
        <f ca="true">+IF(OFFSET('Sanitation Data'!$G$28,0,10*ROW('Sanitation Data'!G70))="","",OFFSET('Sanitation Data'!$G$28,0,10*ROW('Sanitation Data'!G70)))</f>
        <v/>
      </c>
      <c r="DA76" s="262" t="str">
        <f ca="true">+IF(OFFSET('Sanitation Data'!$G$29,0,10*ROW('Sanitation Data'!G70))="","",OFFSET('Sanitation Data'!$G$29,0,10*ROW('Sanitation Data'!G70)))</f>
        <v/>
      </c>
      <c r="DB76" s="262" t="str">
        <f ca="true">+IF(OFFSET('Sanitation Data'!$G$30,0,10*ROW('Sanitation Data'!G70))="","",OFFSET('Sanitation Data'!$G$30,0,10*ROW('Sanitation Data'!G70)))</f>
        <v/>
      </c>
      <c r="DC76" s="262" t="str">
        <f ca="true">+IF(OFFSET('Sanitation Data'!$G$31,0,10*ROW('Sanitation Data'!G70))="","",OFFSET('Sanitation Data'!$G$31,0,10*ROW('Sanitation Data'!G70)))</f>
        <v/>
      </c>
      <c r="DD76" s="262" t="str">
        <f ca="true">+IF(OFFSET('Sanitation Data'!$G$32,0,10*ROW('Sanitation Data'!G70))="","",OFFSET('Sanitation Data'!$G$32,0,10*ROW('Sanitation Data'!G70)))</f>
        <v/>
      </c>
      <c r="DE76" s="262" t="str">
        <f ca="true">+IF(OFFSET('Sanitation Data'!$H$28,0,10*ROW('Sanitation Data'!H70))="","",OFFSET('Sanitation Data'!$H$28,0,10*ROW('Sanitation Data'!H70)))</f>
        <v/>
      </c>
      <c r="DF76" s="262" t="str">
        <f ca="true">+IF(OFFSET('Sanitation Data'!$H$29,0,10*ROW('Sanitation Data'!H70))="","",OFFSET('Sanitation Data'!$H$29,0,10*ROW('Sanitation Data'!H70)))</f>
        <v/>
      </c>
      <c r="DG76" s="262" t="str">
        <f ca="true">+IF(OFFSET('Sanitation Data'!$H$30,0,10*ROW('Sanitation Data'!H70))="","",OFFSET('Sanitation Data'!$H$30,0,10*ROW('Sanitation Data'!H70)))</f>
        <v/>
      </c>
      <c r="DH76" s="262" t="str">
        <f ca="true">+IF(OFFSET('Sanitation Data'!$H$31,0,10*ROW('Sanitation Data'!H70))="","",OFFSET('Sanitation Data'!$H$31,0,10*ROW('Sanitation Data'!H70)))</f>
        <v/>
      </c>
      <c r="DI76" s="262" t="str">
        <f ca="true">+IF(OFFSET('Sanitation Data'!$H$32,0,10*ROW('Sanitation Data'!H70))="","",OFFSET('Sanitation Data'!$H$32,0,10*ROW('Sanitation Data'!H70)))</f>
        <v/>
      </c>
      <c r="DJ76" s="262" t="str">
        <f ca="true">+IF(OFFSET('Sanitation Data'!$I$28,0,10*ROW('Sanitation Data'!I70))="","",OFFSET('Sanitation Data'!$I$28,0,10*ROW('Sanitation Data'!I70)))</f>
        <v/>
      </c>
      <c r="DK76" s="262" t="str">
        <f ca="true">+IF(OFFSET('Sanitation Data'!$I$29,0,10*ROW('Sanitation Data'!I70))="","",OFFSET('Sanitation Data'!$I$29,0,10*ROW('Sanitation Data'!I70)))</f>
        <v/>
      </c>
      <c r="DL76" s="262" t="str">
        <f ca="true">+IF(OFFSET('Sanitation Data'!$I$30,0,10*ROW('Sanitation Data'!I70))="","",OFFSET('Sanitation Data'!$I$30,0,10*ROW('Sanitation Data'!I70)))</f>
        <v/>
      </c>
      <c r="DM76" s="262" t="str">
        <f ca="true">+IF(OFFSET('Sanitation Data'!$I$31,0,10*ROW('Sanitation Data'!I70))="","",OFFSET('Sanitation Data'!$I$31,0,10*ROW('Sanitation Data'!I70)))</f>
        <v/>
      </c>
      <c r="DN76" s="262" t="str">
        <f ca="true">+IF(OFFSET('Sanitation Data'!$I$32,0,10*ROW('Sanitation Data'!I70))="","",OFFSET('Sanitation Data'!$I$32,0,10*ROW('Sanitation Data'!I70)))</f>
        <v/>
      </c>
      <c r="DO76" s="262" t="str">
        <f ca="true">+IF(OFFSET('Hygiene Data'!$D$11,0,10*ROW('Hygiene Data'!D70))="","",OFFSET('Hygiene Data'!$D$11,0,10*ROW('Hygiene Data'!D70)))</f>
        <v/>
      </c>
      <c r="DP76" s="262" t="str">
        <f ca="true">+IF(OFFSET('Hygiene Data'!$D$12,0,10*ROW('Hygiene Data'!D70))="","",OFFSET('Hygiene Data'!$D$12,0,10*ROW('Hygiene Data'!D70)))</f>
        <v/>
      </c>
      <c r="DQ76" s="262" t="str">
        <f ca="true">+IF(OFFSET('Hygiene Data'!$D$13,0,10*ROW('Hygiene Data'!D70))="","",OFFSET('Hygiene Data'!$D$13,0,10*ROW('Hygiene Data'!D70)))</f>
        <v/>
      </c>
      <c r="DR76" s="262" t="str">
        <f ca="true">+IF(OFFSET('Hygiene Data'!$E$11,0,10*ROW('Hygiene Data'!E70))="","",OFFSET('Hygiene Data'!$E$11,0,10*ROW('Hygiene Data'!E70)))</f>
        <v/>
      </c>
      <c r="DS76" s="262" t="str">
        <f ca="true">+IF(OFFSET('Hygiene Data'!$E$12,0,10*ROW('Hygiene Data'!E70))="","",OFFSET('Hygiene Data'!$E$12,0,10*ROW('Hygiene Data'!E70)))</f>
        <v/>
      </c>
      <c r="DT76" s="262" t="str">
        <f ca="true">+IF(OFFSET('Hygiene Data'!$E$13,0,10*ROW('Hygiene Data'!E70))="","",OFFSET('Hygiene Data'!$E$13,0,10*ROW('Hygiene Data'!E70)))</f>
        <v/>
      </c>
      <c r="DU76" s="262" t="str">
        <f ca="true">+IF(OFFSET('Hygiene Data'!$F$11,0,10*ROW('Hygiene Data'!F70))="","",OFFSET('Hygiene Data'!$F$11,0,10*ROW('Hygiene Data'!F70)))</f>
        <v/>
      </c>
      <c r="DV76" s="262" t="str">
        <f ca="true">+IF(OFFSET('Hygiene Data'!$F$12,0,10*ROW('Hygiene Data'!F70))="","",OFFSET('Hygiene Data'!$F$12,0,10*ROW('Hygiene Data'!F70)))</f>
        <v/>
      </c>
      <c r="DW76" s="262" t="str">
        <f ca="true">+IF(OFFSET('Hygiene Data'!$F$13,0,10*ROW('Hygiene Data'!F70))="","",OFFSET('Hygiene Data'!$F$13,0,10*ROW('Hygiene Data'!F70)))</f>
        <v/>
      </c>
      <c r="DX76" s="262" t="str">
        <f ca="true">+IF(OFFSET('Hygiene Data'!$G$11,0,10*ROW('Hygiene Data'!G70))="","",OFFSET('Hygiene Data'!$G$11,0,10*ROW('Hygiene Data'!G70)))</f>
        <v/>
      </c>
      <c r="DY76" s="262" t="str">
        <f ca="true">+IF(OFFSET('Hygiene Data'!$G$12,0,10*ROW('Hygiene Data'!G70))="","",OFFSET('Hygiene Data'!$G$12,0,10*ROW('Hygiene Data'!G70)))</f>
        <v/>
      </c>
      <c r="DZ76" s="262" t="str">
        <f ca="true">+IF(OFFSET('Hygiene Data'!$G$13,0,10*ROW('Hygiene Data'!G70))="","",OFFSET('Hygiene Data'!$G$13,0,10*ROW('Hygiene Data'!G70)))</f>
        <v/>
      </c>
      <c r="EA76" s="262" t="str">
        <f ca="true">+IF(OFFSET('Hygiene Data'!$H$11,0,10*ROW('Hygiene Data'!H70))="","",OFFSET('Hygiene Data'!$H$11,0,10*ROW('Hygiene Data'!H70)))</f>
        <v/>
      </c>
      <c r="EB76" s="262" t="str">
        <f ca="true">+IF(OFFSET('Hygiene Data'!$H$12,0,10*ROW('Hygiene Data'!H70))="","",OFFSET('Hygiene Data'!$H$12,0,10*ROW('Hygiene Data'!H70)))</f>
        <v/>
      </c>
      <c r="EC76" s="262" t="str">
        <f ca="true">+IF(OFFSET('Hygiene Data'!$H$13,0,10*ROW('Hygiene Data'!H70))="","",OFFSET('Hygiene Data'!$H$13,0,10*ROW('Hygiene Data'!H70)))</f>
        <v/>
      </c>
      <c r="ED76" s="262" t="str">
        <f ca="true">+IF(OFFSET('Hygiene Data'!$I$11,0,10*ROW('Hygiene Data'!I70))="","",OFFSET('Hygiene Data'!$I$11,0,10*ROW('Hygiene Data'!I70)))</f>
        <v/>
      </c>
      <c r="EE76" s="262" t="str">
        <f ca="true">+IF(OFFSET('Hygiene Data'!$I$12,0,10*ROW('Hygiene Data'!I70))="","",OFFSET('Hygiene Data'!$I$12,0,10*ROW('Hygiene Data'!I70)))</f>
        <v/>
      </c>
      <c r="EF76" s="262"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18"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2"/>
      <c r="BS77" s="262" t="str">
        <f ca="true">+IF(OFFSET('Water Data'!$D$27,0,10*ROW('Water Data'!D71))="","",OFFSET('Water Data'!$D$27,0,10*ROW('Water Data'!D71)))</f>
        <v/>
      </c>
      <c r="BT77" s="262" t="str">
        <f ca="true">+IF(OFFSET('Water Data'!$D$28,0,10*ROW('Water Data'!D71))="","",OFFSET('Water Data'!$D$28,0,10*ROW('Water Data'!D71)))</f>
        <v/>
      </c>
      <c r="BU77" s="262" t="str">
        <f ca="true">+IF(OFFSET('Water Data'!$D$29,0,10*ROW('Water Data'!D71))="","",OFFSET('Water Data'!$D$29,0,10*ROW('Water Data'!D71)))</f>
        <v/>
      </c>
      <c r="BV77" s="262" t="str">
        <f ca="true">+IF(OFFSET('Water Data'!$E$27,0,10*ROW('Water Data'!E71))="","",OFFSET('Water Data'!$E$27,0,10*ROW('Water Data'!E71)))</f>
        <v/>
      </c>
      <c r="BW77" s="262" t="str">
        <f ca="true">+IF(OFFSET('Water Data'!$E$28,0,10*ROW('Water Data'!E71))="","",OFFSET('Water Data'!$E$28,0,10*ROW('Water Data'!E71)))</f>
        <v/>
      </c>
      <c r="BX77" s="262" t="str">
        <f ca="true">+IF(OFFSET('Water Data'!$E$29,0,10*ROW('Water Data'!E71))="","",OFFSET('Water Data'!$E$29,0,10*ROW('Water Data'!E71)))</f>
        <v/>
      </c>
      <c r="BY77" s="262" t="str">
        <f ca="true">+IF(OFFSET('Water Data'!$F$27,0,10*ROW('Water Data'!F71))="","",OFFSET('Water Data'!$F$27,0,10*ROW('Water Data'!F71)))</f>
        <v/>
      </c>
      <c r="BZ77" s="262" t="str">
        <f ca="true">+IF(OFFSET('Water Data'!$F$28,0,10*ROW('Water Data'!F71))="","",OFFSET('Water Data'!$F$28,0,10*ROW('Water Data'!F71)))</f>
        <v/>
      </c>
      <c r="CA77" s="262" t="str">
        <f ca="true">+IF(OFFSET('Water Data'!$F$29,0,10*ROW('Water Data'!F71))="","",OFFSET('Water Data'!$F$29,0,10*ROW('Water Data'!F71)))</f>
        <v/>
      </c>
      <c r="CB77" s="262" t="str">
        <f ca="true">+IF(OFFSET('Water Data'!$G$27,0,10*ROW('Water Data'!G71))="","",OFFSET('Water Data'!$G$27,0,10*ROW('Water Data'!G71)))</f>
        <v/>
      </c>
      <c r="CC77" s="262" t="str">
        <f ca="true">+IF(OFFSET('Water Data'!$G$28,0,10*ROW('Water Data'!G71))="","",OFFSET('Water Data'!$G$28,0,10*ROW('Water Data'!G71)))</f>
        <v/>
      </c>
      <c r="CD77" s="262" t="str">
        <f ca="true">+IF(OFFSET('Water Data'!$G$29,0,10*ROW('Water Data'!G71))="","",OFFSET('Water Data'!$G$29,0,10*ROW('Water Data'!G71)))</f>
        <v/>
      </c>
      <c r="CE77" s="262" t="str">
        <f ca="true">+IF(OFFSET('Water Data'!$H$27,0,10*ROW('Water Data'!H71))="","",OFFSET('Water Data'!$H$27,0,10*ROW('Water Data'!H71)))</f>
        <v/>
      </c>
      <c r="CF77" s="262" t="str">
        <f ca="true">+IF(OFFSET('Water Data'!$H$28,0,10*ROW('Water Data'!H71))="","",OFFSET('Water Data'!$H$28,0,10*ROW('Water Data'!H71)))</f>
        <v/>
      </c>
      <c r="CG77" s="262" t="str">
        <f ca="true">+IF(OFFSET('Water Data'!$H$29,0,10*ROW('Water Data'!H71))="","",OFFSET('Water Data'!$H$29,0,10*ROW('Water Data'!H71)))</f>
        <v/>
      </c>
      <c r="CH77" s="262" t="str">
        <f ca="true">+IF(OFFSET('Water Data'!$I$27,0,10*ROW('Water Data'!I71))="","",OFFSET('Water Data'!$I$27,0,10*ROW('Water Data'!I71)))</f>
        <v/>
      </c>
      <c r="CI77" s="262" t="str">
        <f ca="true">+IF(OFFSET('Water Data'!$I$28,0,10*ROW('Water Data'!I71))="","",OFFSET('Water Data'!$I$28,0,10*ROW('Water Data'!I71)))</f>
        <v/>
      </c>
      <c r="CJ77" s="262" t="str">
        <f ca="true">+IF(OFFSET('Water Data'!$I$29,0,10*ROW('Water Data'!I71))="","",OFFSET('Water Data'!$I$29,0,10*ROW('Water Data'!I71)))</f>
        <v/>
      </c>
      <c r="CK77" s="262" t="str">
        <f ca="true">+IF(OFFSET('Sanitation Data'!$D$28,0,10*ROW('Sanitation Data'!D71))="","",OFFSET('Sanitation Data'!$D$28,0,10*ROW('Sanitation Data'!D71)))</f>
        <v/>
      </c>
      <c r="CL77" s="262" t="str">
        <f ca="true">+IF(OFFSET('Sanitation Data'!$D$29,0,10*ROW('Sanitation Data'!D71))="","",OFFSET('Sanitation Data'!$D$29,0,10*ROW('Sanitation Data'!D71)))</f>
        <v/>
      </c>
      <c r="CM77" s="262" t="str">
        <f ca="true">+IF(OFFSET('Sanitation Data'!$D$30,0,10*ROW('Sanitation Data'!D71))="","",OFFSET('Sanitation Data'!$D$30,0,10*ROW('Sanitation Data'!D71)))</f>
        <v/>
      </c>
      <c r="CN77" s="262" t="str">
        <f ca="true">+IF(OFFSET('Sanitation Data'!$D$31,0,10*ROW('Sanitation Data'!D71))="","",OFFSET('Sanitation Data'!$D$31,0,10*ROW('Sanitation Data'!D71)))</f>
        <v/>
      </c>
      <c r="CO77" s="262" t="str">
        <f ca="true">+IF(OFFSET('Sanitation Data'!$D$32,0,10*ROW('Sanitation Data'!D71))="","",OFFSET('Sanitation Data'!$D$32,0,10*ROW('Sanitation Data'!D71)))</f>
        <v/>
      </c>
      <c r="CP77" s="262" t="str">
        <f ca="true">+IF(OFFSET('Sanitation Data'!$E$28,0,10*ROW('Sanitation Data'!E71))="","",OFFSET('Sanitation Data'!$E$28,0,10*ROW('Sanitation Data'!E71)))</f>
        <v/>
      </c>
      <c r="CQ77" s="262" t="str">
        <f ca="true">+IF(OFFSET('Sanitation Data'!$E$29,0,10*ROW('Sanitation Data'!E71))="","",OFFSET('Sanitation Data'!$E$29,0,10*ROW('Sanitation Data'!E71)))</f>
        <v/>
      </c>
      <c r="CR77" s="262" t="str">
        <f ca="true">+IF(OFFSET('Sanitation Data'!$E$30,0,10*ROW('Sanitation Data'!E71))="","",OFFSET('Sanitation Data'!$E$30,0,10*ROW('Sanitation Data'!E71)))</f>
        <v/>
      </c>
      <c r="CS77" s="262" t="str">
        <f ca="true">+IF(OFFSET('Sanitation Data'!$E$31,0,10*ROW('Sanitation Data'!E71))="","",OFFSET('Sanitation Data'!$E$31,0,10*ROW('Sanitation Data'!E71)))</f>
        <v/>
      </c>
      <c r="CT77" s="262" t="str">
        <f ca="true">+IF(OFFSET('Sanitation Data'!$E$32,0,10*ROW('Sanitation Data'!E71))="","",OFFSET('Sanitation Data'!$E$32,0,10*ROW('Sanitation Data'!E71)))</f>
        <v/>
      </c>
      <c r="CU77" s="262" t="str">
        <f ca="true">+IF(OFFSET('Sanitation Data'!$F$28,0,10*ROW('Sanitation Data'!F71))="","",OFFSET('Sanitation Data'!$F$28,0,10*ROW('Sanitation Data'!F71)))</f>
        <v/>
      </c>
      <c r="CV77" s="262" t="str">
        <f ca="true">+IF(OFFSET('Sanitation Data'!$F$29,0,10*ROW('Sanitation Data'!F71))="","",OFFSET('Sanitation Data'!$F$29,0,10*ROW('Sanitation Data'!F71)))</f>
        <v/>
      </c>
      <c r="CW77" s="262" t="str">
        <f ca="true">+IF(OFFSET('Sanitation Data'!$F$30,0,10*ROW('Sanitation Data'!F71))="","",OFFSET('Sanitation Data'!$F$30,0,10*ROW('Sanitation Data'!F71)))</f>
        <v/>
      </c>
      <c r="CX77" s="262" t="str">
        <f ca="true">+IF(OFFSET('Sanitation Data'!$F$31,0,10*ROW('Sanitation Data'!F71))="","",OFFSET('Sanitation Data'!$F$31,0,10*ROW('Sanitation Data'!F71)))</f>
        <v/>
      </c>
      <c r="CY77" s="262" t="str">
        <f ca="true">+IF(OFFSET('Sanitation Data'!$F$32,0,10*ROW('Sanitation Data'!F71))="","",OFFSET('Sanitation Data'!$F$32,0,10*ROW('Sanitation Data'!F71)))</f>
        <v/>
      </c>
      <c r="CZ77" s="262" t="str">
        <f ca="true">+IF(OFFSET('Sanitation Data'!$G$28,0,10*ROW('Sanitation Data'!G71))="","",OFFSET('Sanitation Data'!$G$28,0,10*ROW('Sanitation Data'!G71)))</f>
        <v/>
      </c>
      <c r="DA77" s="262" t="str">
        <f ca="true">+IF(OFFSET('Sanitation Data'!$G$29,0,10*ROW('Sanitation Data'!G71))="","",OFFSET('Sanitation Data'!$G$29,0,10*ROW('Sanitation Data'!G71)))</f>
        <v/>
      </c>
      <c r="DB77" s="262" t="str">
        <f ca="true">+IF(OFFSET('Sanitation Data'!$G$30,0,10*ROW('Sanitation Data'!G71))="","",OFFSET('Sanitation Data'!$G$30,0,10*ROW('Sanitation Data'!G71)))</f>
        <v/>
      </c>
      <c r="DC77" s="262" t="str">
        <f ca="true">+IF(OFFSET('Sanitation Data'!$G$31,0,10*ROW('Sanitation Data'!G71))="","",OFFSET('Sanitation Data'!$G$31,0,10*ROW('Sanitation Data'!G71)))</f>
        <v/>
      </c>
      <c r="DD77" s="262" t="str">
        <f ca="true">+IF(OFFSET('Sanitation Data'!$G$32,0,10*ROW('Sanitation Data'!G71))="","",OFFSET('Sanitation Data'!$G$32,0,10*ROW('Sanitation Data'!G71)))</f>
        <v/>
      </c>
      <c r="DE77" s="262" t="str">
        <f ca="true">+IF(OFFSET('Sanitation Data'!$H$28,0,10*ROW('Sanitation Data'!H71))="","",OFFSET('Sanitation Data'!$H$28,0,10*ROW('Sanitation Data'!H71)))</f>
        <v/>
      </c>
      <c r="DF77" s="262" t="str">
        <f ca="true">+IF(OFFSET('Sanitation Data'!$H$29,0,10*ROW('Sanitation Data'!H71))="","",OFFSET('Sanitation Data'!$H$29,0,10*ROW('Sanitation Data'!H71)))</f>
        <v/>
      </c>
      <c r="DG77" s="262" t="str">
        <f ca="true">+IF(OFFSET('Sanitation Data'!$H$30,0,10*ROW('Sanitation Data'!H71))="","",OFFSET('Sanitation Data'!$H$30,0,10*ROW('Sanitation Data'!H71)))</f>
        <v/>
      </c>
      <c r="DH77" s="262" t="str">
        <f ca="true">+IF(OFFSET('Sanitation Data'!$H$31,0,10*ROW('Sanitation Data'!H71))="","",OFFSET('Sanitation Data'!$H$31,0,10*ROW('Sanitation Data'!H71)))</f>
        <v/>
      </c>
      <c r="DI77" s="262" t="str">
        <f ca="true">+IF(OFFSET('Sanitation Data'!$H$32,0,10*ROW('Sanitation Data'!H71))="","",OFFSET('Sanitation Data'!$H$32,0,10*ROW('Sanitation Data'!H71)))</f>
        <v/>
      </c>
      <c r="DJ77" s="262" t="str">
        <f ca="true">+IF(OFFSET('Sanitation Data'!$I$28,0,10*ROW('Sanitation Data'!I71))="","",OFFSET('Sanitation Data'!$I$28,0,10*ROW('Sanitation Data'!I71)))</f>
        <v/>
      </c>
      <c r="DK77" s="262" t="str">
        <f ca="true">+IF(OFFSET('Sanitation Data'!$I$29,0,10*ROW('Sanitation Data'!I71))="","",OFFSET('Sanitation Data'!$I$29,0,10*ROW('Sanitation Data'!I71)))</f>
        <v/>
      </c>
      <c r="DL77" s="262" t="str">
        <f ca="true">+IF(OFFSET('Sanitation Data'!$I$30,0,10*ROW('Sanitation Data'!I71))="","",OFFSET('Sanitation Data'!$I$30,0,10*ROW('Sanitation Data'!I71)))</f>
        <v/>
      </c>
      <c r="DM77" s="262" t="str">
        <f ca="true">+IF(OFFSET('Sanitation Data'!$I$31,0,10*ROW('Sanitation Data'!I71))="","",OFFSET('Sanitation Data'!$I$31,0,10*ROW('Sanitation Data'!I71)))</f>
        <v/>
      </c>
      <c r="DN77" s="262" t="str">
        <f ca="true">+IF(OFFSET('Sanitation Data'!$I$32,0,10*ROW('Sanitation Data'!I71))="","",OFFSET('Sanitation Data'!$I$32,0,10*ROW('Sanitation Data'!I71)))</f>
        <v/>
      </c>
      <c r="DO77" s="262" t="str">
        <f ca="true">+IF(OFFSET('Hygiene Data'!$D$11,0,10*ROW('Hygiene Data'!D71))="","",OFFSET('Hygiene Data'!$D$11,0,10*ROW('Hygiene Data'!D71)))</f>
        <v/>
      </c>
      <c r="DP77" s="262" t="str">
        <f ca="true">+IF(OFFSET('Hygiene Data'!$D$12,0,10*ROW('Hygiene Data'!D71))="","",OFFSET('Hygiene Data'!$D$12,0,10*ROW('Hygiene Data'!D71)))</f>
        <v/>
      </c>
      <c r="DQ77" s="262" t="str">
        <f ca="true">+IF(OFFSET('Hygiene Data'!$D$13,0,10*ROW('Hygiene Data'!D71))="","",OFFSET('Hygiene Data'!$D$13,0,10*ROW('Hygiene Data'!D71)))</f>
        <v/>
      </c>
      <c r="DR77" s="262" t="str">
        <f ca="true">+IF(OFFSET('Hygiene Data'!$E$11,0,10*ROW('Hygiene Data'!E71))="","",OFFSET('Hygiene Data'!$E$11,0,10*ROW('Hygiene Data'!E71)))</f>
        <v/>
      </c>
      <c r="DS77" s="262" t="str">
        <f ca="true">+IF(OFFSET('Hygiene Data'!$E$12,0,10*ROW('Hygiene Data'!E71))="","",OFFSET('Hygiene Data'!$E$12,0,10*ROW('Hygiene Data'!E71)))</f>
        <v/>
      </c>
      <c r="DT77" s="262" t="str">
        <f ca="true">+IF(OFFSET('Hygiene Data'!$E$13,0,10*ROW('Hygiene Data'!E71))="","",OFFSET('Hygiene Data'!$E$13,0,10*ROW('Hygiene Data'!E71)))</f>
        <v/>
      </c>
      <c r="DU77" s="262" t="str">
        <f ca="true">+IF(OFFSET('Hygiene Data'!$F$11,0,10*ROW('Hygiene Data'!F71))="","",OFFSET('Hygiene Data'!$F$11,0,10*ROW('Hygiene Data'!F71)))</f>
        <v/>
      </c>
      <c r="DV77" s="262" t="str">
        <f ca="true">+IF(OFFSET('Hygiene Data'!$F$12,0,10*ROW('Hygiene Data'!F71))="","",OFFSET('Hygiene Data'!$F$12,0,10*ROW('Hygiene Data'!F71)))</f>
        <v/>
      </c>
      <c r="DW77" s="262" t="str">
        <f ca="true">+IF(OFFSET('Hygiene Data'!$F$13,0,10*ROW('Hygiene Data'!F71))="","",OFFSET('Hygiene Data'!$F$13,0,10*ROW('Hygiene Data'!F71)))</f>
        <v/>
      </c>
      <c r="DX77" s="262" t="str">
        <f ca="true">+IF(OFFSET('Hygiene Data'!$G$11,0,10*ROW('Hygiene Data'!G71))="","",OFFSET('Hygiene Data'!$G$11,0,10*ROW('Hygiene Data'!G71)))</f>
        <v/>
      </c>
      <c r="DY77" s="262" t="str">
        <f ca="true">+IF(OFFSET('Hygiene Data'!$G$12,0,10*ROW('Hygiene Data'!G71))="","",OFFSET('Hygiene Data'!$G$12,0,10*ROW('Hygiene Data'!G71)))</f>
        <v/>
      </c>
      <c r="DZ77" s="262" t="str">
        <f ca="true">+IF(OFFSET('Hygiene Data'!$G$13,0,10*ROW('Hygiene Data'!G71))="","",OFFSET('Hygiene Data'!$G$13,0,10*ROW('Hygiene Data'!G71)))</f>
        <v/>
      </c>
      <c r="EA77" s="262" t="str">
        <f ca="true">+IF(OFFSET('Hygiene Data'!$H$11,0,10*ROW('Hygiene Data'!H71))="","",OFFSET('Hygiene Data'!$H$11,0,10*ROW('Hygiene Data'!H71)))</f>
        <v/>
      </c>
      <c r="EB77" s="262" t="str">
        <f ca="true">+IF(OFFSET('Hygiene Data'!$H$12,0,10*ROW('Hygiene Data'!H71))="","",OFFSET('Hygiene Data'!$H$12,0,10*ROW('Hygiene Data'!H71)))</f>
        <v/>
      </c>
      <c r="EC77" s="262" t="str">
        <f ca="true">+IF(OFFSET('Hygiene Data'!$H$13,0,10*ROW('Hygiene Data'!H71))="","",OFFSET('Hygiene Data'!$H$13,0,10*ROW('Hygiene Data'!H71)))</f>
        <v/>
      </c>
      <c r="ED77" s="262" t="str">
        <f ca="true">+IF(OFFSET('Hygiene Data'!$I$11,0,10*ROW('Hygiene Data'!I71))="","",OFFSET('Hygiene Data'!$I$11,0,10*ROW('Hygiene Data'!I71)))</f>
        <v/>
      </c>
      <c r="EE77" s="262" t="str">
        <f ca="true">+IF(OFFSET('Hygiene Data'!$I$12,0,10*ROW('Hygiene Data'!I71))="","",OFFSET('Hygiene Data'!$I$12,0,10*ROW('Hygiene Data'!I71)))</f>
        <v/>
      </c>
      <c r="EF77" s="262"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18"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2"/>
      <c r="BS78" s="262" t="str">
        <f ca="true">+IF(OFFSET('Water Data'!$D$27,0,10*ROW('Water Data'!D72))="","",OFFSET('Water Data'!$D$27,0,10*ROW('Water Data'!D72)))</f>
        <v/>
      </c>
      <c r="BT78" s="262" t="str">
        <f ca="true">+IF(OFFSET('Water Data'!$D$28,0,10*ROW('Water Data'!D72))="","",OFFSET('Water Data'!$D$28,0,10*ROW('Water Data'!D72)))</f>
        <v/>
      </c>
      <c r="BU78" s="262" t="str">
        <f ca="true">+IF(OFFSET('Water Data'!$D$29,0,10*ROW('Water Data'!D72))="","",OFFSET('Water Data'!$D$29,0,10*ROW('Water Data'!D72)))</f>
        <v/>
      </c>
      <c r="BV78" s="262" t="str">
        <f ca="true">+IF(OFFSET('Water Data'!$E$27,0,10*ROW('Water Data'!E72))="","",OFFSET('Water Data'!$E$27,0,10*ROW('Water Data'!E72)))</f>
        <v/>
      </c>
      <c r="BW78" s="262" t="str">
        <f ca="true">+IF(OFFSET('Water Data'!$E$28,0,10*ROW('Water Data'!E72))="","",OFFSET('Water Data'!$E$28,0,10*ROW('Water Data'!E72)))</f>
        <v/>
      </c>
      <c r="BX78" s="262" t="str">
        <f ca="true">+IF(OFFSET('Water Data'!$E$29,0,10*ROW('Water Data'!E72))="","",OFFSET('Water Data'!$E$29,0,10*ROW('Water Data'!E72)))</f>
        <v/>
      </c>
      <c r="BY78" s="262" t="str">
        <f ca="true">+IF(OFFSET('Water Data'!$F$27,0,10*ROW('Water Data'!F72))="","",OFFSET('Water Data'!$F$27,0,10*ROW('Water Data'!F72)))</f>
        <v/>
      </c>
      <c r="BZ78" s="262" t="str">
        <f ca="true">+IF(OFFSET('Water Data'!$F$28,0,10*ROW('Water Data'!F72))="","",OFFSET('Water Data'!$F$28,0,10*ROW('Water Data'!F72)))</f>
        <v/>
      </c>
      <c r="CA78" s="262" t="str">
        <f ca="true">+IF(OFFSET('Water Data'!$F$29,0,10*ROW('Water Data'!F72))="","",OFFSET('Water Data'!$F$29,0,10*ROW('Water Data'!F72)))</f>
        <v/>
      </c>
      <c r="CB78" s="262" t="str">
        <f ca="true">+IF(OFFSET('Water Data'!$G$27,0,10*ROW('Water Data'!G72))="","",OFFSET('Water Data'!$G$27,0,10*ROW('Water Data'!G72)))</f>
        <v/>
      </c>
      <c r="CC78" s="262" t="str">
        <f ca="true">+IF(OFFSET('Water Data'!$G$28,0,10*ROW('Water Data'!G72))="","",OFFSET('Water Data'!$G$28,0,10*ROW('Water Data'!G72)))</f>
        <v/>
      </c>
      <c r="CD78" s="262" t="str">
        <f ca="true">+IF(OFFSET('Water Data'!$G$29,0,10*ROW('Water Data'!G72))="","",OFFSET('Water Data'!$G$29,0,10*ROW('Water Data'!G72)))</f>
        <v/>
      </c>
      <c r="CE78" s="262" t="str">
        <f ca="true">+IF(OFFSET('Water Data'!$H$27,0,10*ROW('Water Data'!H72))="","",OFFSET('Water Data'!$H$27,0,10*ROW('Water Data'!H72)))</f>
        <v/>
      </c>
      <c r="CF78" s="262" t="str">
        <f ca="true">+IF(OFFSET('Water Data'!$H$28,0,10*ROW('Water Data'!H72))="","",OFFSET('Water Data'!$H$28,0,10*ROW('Water Data'!H72)))</f>
        <v/>
      </c>
      <c r="CG78" s="262" t="str">
        <f ca="true">+IF(OFFSET('Water Data'!$H$29,0,10*ROW('Water Data'!H72))="","",OFFSET('Water Data'!$H$29,0,10*ROW('Water Data'!H72)))</f>
        <v/>
      </c>
      <c r="CH78" s="262" t="str">
        <f ca="true">+IF(OFFSET('Water Data'!$I$27,0,10*ROW('Water Data'!I72))="","",OFFSET('Water Data'!$I$27,0,10*ROW('Water Data'!I72)))</f>
        <v/>
      </c>
      <c r="CI78" s="262" t="str">
        <f ca="true">+IF(OFFSET('Water Data'!$I$28,0,10*ROW('Water Data'!I72))="","",OFFSET('Water Data'!$I$28,0,10*ROW('Water Data'!I72)))</f>
        <v/>
      </c>
      <c r="CJ78" s="262" t="str">
        <f ca="true">+IF(OFFSET('Water Data'!$I$29,0,10*ROW('Water Data'!I72))="","",OFFSET('Water Data'!$I$29,0,10*ROW('Water Data'!I72)))</f>
        <v/>
      </c>
      <c r="CK78" s="262" t="str">
        <f ca="true">+IF(OFFSET('Sanitation Data'!$D$28,0,10*ROW('Sanitation Data'!D72))="","",OFFSET('Sanitation Data'!$D$28,0,10*ROW('Sanitation Data'!D72)))</f>
        <v/>
      </c>
      <c r="CL78" s="262" t="str">
        <f ca="true">+IF(OFFSET('Sanitation Data'!$D$29,0,10*ROW('Sanitation Data'!D72))="","",OFFSET('Sanitation Data'!$D$29,0,10*ROW('Sanitation Data'!D72)))</f>
        <v/>
      </c>
      <c r="CM78" s="262" t="str">
        <f ca="true">+IF(OFFSET('Sanitation Data'!$D$30,0,10*ROW('Sanitation Data'!D72))="","",OFFSET('Sanitation Data'!$D$30,0,10*ROW('Sanitation Data'!D72)))</f>
        <v/>
      </c>
      <c r="CN78" s="262" t="str">
        <f ca="true">+IF(OFFSET('Sanitation Data'!$D$31,0,10*ROW('Sanitation Data'!D72))="","",OFFSET('Sanitation Data'!$D$31,0,10*ROW('Sanitation Data'!D72)))</f>
        <v/>
      </c>
      <c r="CO78" s="262" t="str">
        <f ca="true">+IF(OFFSET('Sanitation Data'!$D$32,0,10*ROW('Sanitation Data'!D72))="","",OFFSET('Sanitation Data'!$D$32,0,10*ROW('Sanitation Data'!D72)))</f>
        <v/>
      </c>
      <c r="CP78" s="262" t="str">
        <f ca="true">+IF(OFFSET('Sanitation Data'!$E$28,0,10*ROW('Sanitation Data'!E72))="","",OFFSET('Sanitation Data'!$E$28,0,10*ROW('Sanitation Data'!E72)))</f>
        <v/>
      </c>
      <c r="CQ78" s="262" t="str">
        <f ca="true">+IF(OFFSET('Sanitation Data'!$E$29,0,10*ROW('Sanitation Data'!E72))="","",OFFSET('Sanitation Data'!$E$29,0,10*ROW('Sanitation Data'!E72)))</f>
        <v/>
      </c>
      <c r="CR78" s="262" t="str">
        <f ca="true">+IF(OFFSET('Sanitation Data'!$E$30,0,10*ROW('Sanitation Data'!E72))="","",OFFSET('Sanitation Data'!$E$30,0,10*ROW('Sanitation Data'!E72)))</f>
        <v/>
      </c>
      <c r="CS78" s="262" t="str">
        <f ca="true">+IF(OFFSET('Sanitation Data'!$E$31,0,10*ROW('Sanitation Data'!E72))="","",OFFSET('Sanitation Data'!$E$31,0,10*ROW('Sanitation Data'!E72)))</f>
        <v/>
      </c>
      <c r="CT78" s="262" t="str">
        <f ca="true">+IF(OFFSET('Sanitation Data'!$E$32,0,10*ROW('Sanitation Data'!E72))="","",OFFSET('Sanitation Data'!$E$32,0,10*ROW('Sanitation Data'!E72)))</f>
        <v/>
      </c>
      <c r="CU78" s="262" t="str">
        <f ca="true">+IF(OFFSET('Sanitation Data'!$F$28,0,10*ROW('Sanitation Data'!F72))="","",OFFSET('Sanitation Data'!$F$28,0,10*ROW('Sanitation Data'!F72)))</f>
        <v/>
      </c>
      <c r="CV78" s="262" t="str">
        <f ca="true">+IF(OFFSET('Sanitation Data'!$F$29,0,10*ROW('Sanitation Data'!F72))="","",OFFSET('Sanitation Data'!$F$29,0,10*ROW('Sanitation Data'!F72)))</f>
        <v/>
      </c>
      <c r="CW78" s="262" t="str">
        <f ca="true">+IF(OFFSET('Sanitation Data'!$F$30,0,10*ROW('Sanitation Data'!F72))="","",OFFSET('Sanitation Data'!$F$30,0,10*ROW('Sanitation Data'!F72)))</f>
        <v/>
      </c>
      <c r="CX78" s="262" t="str">
        <f ca="true">+IF(OFFSET('Sanitation Data'!$F$31,0,10*ROW('Sanitation Data'!F72))="","",OFFSET('Sanitation Data'!$F$31,0,10*ROW('Sanitation Data'!F72)))</f>
        <v/>
      </c>
      <c r="CY78" s="262" t="str">
        <f ca="true">+IF(OFFSET('Sanitation Data'!$F$32,0,10*ROW('Sanitation Data'!F72))="","",OFFSET('Sanitation Data'!$F$32,0,10*ROW('Sanitation Data'!F72)))</f>
        <v/>
      </c>
      <c r="CZ78" s="262" t="str">
        <f ca="true">+IF(OFFSET('Sanitation Data'!$G$28,0,10*ROW('Sanitation Data'!G72))="","",OFFSET('Sanitation Data'!$G$28,0,10*ROW('Sanitation Data'!G72)))</f>
        <v/>
      </c>
      <c r="DA78" s="262" t="str">
        <f ca="true">+IF(OFFSET('Sanitation Data'!$G$29,0,10*ROW('Sanitation Data'!G72))="","",OFFSET('Sanitation Data'!$G$29,0,10*ROW('Sanitation Data'!G72)))</f>
        <v/>
      </c>
      <c r="DB78" s="262" t="str">
        <f ca="true">+IF(OFFSET('Sanitation Data'!$G$30,0,10*ROW('Sanitation Data'!G72))="","",OFFSET('Sanitation Data'!$G$30,0,10*ROW('Sanitation Data'!G72)))</f>
        <v/>
      </c>
      <c r="DC78" s="262" t="str">
        <f ca="true">+IF(OFFSET('Sanitation Data'!$G$31,0,10*ROW('Sanitation Data'!G72))="","",OFFSET('Sanitation Data'!$G$31,0,10*ROW('Sanitation Data'!G72)))</f>
        <v/>
      </c>
      <c r="DD78" s="262" t="str">
        <f ca="true">+IF(OFFSET('Sanitation Data'!$G$32,0,10*ROW('Sanitation Data'!G72))="","",OFFSET('Sanitation Data'!$G$32,0,10*ROW('Sanitation Data'!G72)))</f>
        <v/>
      </c>
      <c r="DE78" s="262" t="str">
        <f ca="true">+IF(OFFSET('Sanitation Data'!$H$28,0,10*ROW('Sanitation Data'!H72))="","",OFFSET('Sanitation Data'!$H$28,0,10*ROW('Sanitation Data'!H72)))</f>
        <v/>
      </c>
      <c r="DF78" s="262" t="str">
        <f ca="true">+IF(OFFSET('Sanitation Data'!$H$29,0,10*ROW('Sanitation Data'!H72))="","",OFFSET('Sanitation Data'!$H$29,0,10*ROW('Sanitation Data'!H72)))</f>
        <v/>
      </c>
      <c r="DG78" s="262" t="str">
        <f ca="true">+IF(OFFSET('Sanitation Data'!$H$30,0,10*ROW('Sanitation Data'!H72))="","",OFFSET('Sanitation Data'!$H$30,0,10*ROW('Sanitation Data'!H72)))</f>
        <v/>
      </c>
      <c r="DH78" s="262" t="str">
        <f ca="true">+IF(OFFSET('Sanitation Data'!$H$31,0,10*ROW('Sanitation Data'!H72))="","",OFFSET('Sanitation Data'!$H$31,0,10*ROW('Sanitation Data'!H72)))</f>
        <v/>
      </c>
      <c r="DI78" s="262" t="str">
        <f ca="true">+IF(OFFSET('Sanitation Data'!$H$32,0,10*ROW('Sanitation Data'!H72))="","",OFFSET('Sanitation Data'!$H$32,0,10*ROW('Sanitation Data'!H72)))</f>
        <v/>
      </c>
      <c r="DJ78" s="262" t="str">
        <f ca="true">+IF(OFFSET('Sanitation Data'!$I$28,0,10*ROW('Sanitation Data'!I72))="","",OFFSET('Sanitation Data'!$I$28,0,10*ROW('Sanitation Data'!I72)))</f>
        <v/>
      </c>
      <c r="DK78" s="262" t="str">
        <f ca="true">+IF(OFFSET('Sanitation Data'!$I$29,0,10*ROW('Sanitation Data'!I72))="","",OFFSET('Sanitation Data'!$I$29,0,10*ROW('Sanitation Data'!I72)))</f>
        <v/>
      </c>
      <c r="DL78" s="262" t="str">
        <f ca="true">+IF(OFFSET('Sanitation Data'!$I$30,0,10*ROW('Sanitation Data'!I72))="","",OFFSET('Sanitation Data'!$I$30,0,10*ROW('Sanitation Data'!I72)))</f>
        <v/>
      </c>
      <c r="DM78" s="262" t="str">
        <f ca="true">+IF(OFFSET('Sanitation Data'!$I$31,0,10*ROW('Sanitation Data'!I72))="","",OFFSET('Sanitation Data'!$I$31,0,10*ROW('Sanitation Data'!I72)))</f>
        <v/>
      </c>
      <c r="DN78" s="262" t="str">
        <f ca="true">+IF(OFFSET('Sanitation Data'!$I$32,0,10*ROW('Sanitation Data'!I72))="","",OFFSET('Sanitation Data'!$I$32,0,10*ROW('Sanitation Data'!I72)))</f>
        <v/>
      </c>
      <c r="DO78" s="262" t="str">
        <f ca="true">+IF(OFFSET('Hygiene Data'!$D$11,0,10*ROW('Hygiene Data'!D72))="","",OFFSET('Hygiene Data'!$D$11,0,10*ROW('Hygiene Data'!D72)))</f>
        <v/>
      </c>
      <c r="DP78" s="262" t="str">
        <f ca="true">+IF(OFFSET('Hygiene Data'!$D$12,0,10*ROW('Hygiene Data'!D72))="","",OFFSET('Hygiene Data'!$D$12,0,10*ROW('Hygiene Data'!D72)))</f>
        <v/>
      </c>
      <c r="DQ78" s="262" t="str">
        <f ca="true">+IF(OFFSET('Hygiene Data'!$D$13,0,10*ROW('Hygiene Data'!D72))="","",OFFSET('Hygiene Data'!$D$13,0,10*ROW('Hygiene Data'!D72)))</f>
        <v/>
      </c>
      <c r="DR78" s="262" t="str">
        <f ca="true">+IF(OFFSET('Hygiene Data'!$E$11,0,10*ROW('Hygiene Data'!E72))="","",OFFSET('Hygiene Data'!$E$11,0,10*ROW('Hygiene Data'!E72)))</f>
        <v/>
      </c>
      <c r="DS78" s="262" t="str">
        <f ca="true">+IF(OFFSET('Hygiene Data'!$E$12,0,10*ROW('Hygiene Data'!E72))="","",OFFSET('Hygiene Data'!$E$12,0,10*ROW('Hygiene Data'!E72)))</f>
        <v/>
      </c>
      <c r="DT78" s="262" t="str">
        <f ca="true">+IF(OFFSET('Hygiene Data'!$E$13,0,10*ROW('Hygiene Data'!E72))="","",OFFSET('Hygiene Data'!$E$13,0,10*ROW('Hygiene Data'!E72)))</f>
        <v/>
      </c>
      <c r="DU78" s="262" t="str">
        <f ca="true">+IF(OFFSET('Hygiene Data'!$F$11,0,10*ROW('Hygiene Data'!F72))="","",OFFSET('Hygiene Data'!$F$11,0,10*ROW('Hygiene Data'!F72)))</f>
        <v/>
      </c>
      <c r="DV78" s="262" t="str">
        <f ca="true">+IF(OFFSET('Hygiene Data'!$F$12,0,10*ROW('Hygiene Data'!F72))="","",OFFSET('Hygiene Data'!$F$12,0,10*ROW('Hygiene Data'!F72)))</f>
        <v/>
      </c>
      <c r="DW78" s="262" t="str">
        <f ca="true">+IF(OFFSET('Hygiene Data'!$F$13,0,10*ROW('Hygiene Data'!F72))="","",OFFSET('Hygiene Data'!$F$13,0,10*ROW('Hygiene Data'!F72)))</f>
        <v/>
      </c>
      <c r="DX78" s="262" t="str">
        <f ca="true">+IF(OFFSET('Hygiene Data'!$G$11,0,10*ROW('Hygiene Data'!G72))="","",OFFSET('Hygiene Data'!$G$11,0,10*ROW('Hygiene Data'!G72)))</f>
        <v/>
      </c>
      <c r="DY78" s="262" t="str">
        <f ca="true">+IF(OFFSET('Hygiene Data'!$G$12,0,10*ROW('Hygiene Data'!G72))="","",OFFSET('Hygiene Data'!$G$12,0,10*ROW('Hygiene Data'!G72)))</f>
        <v/>
      </c>
      <c r="DZ78" s="262" t="str">
        <f ca="true">+IF(OFFSET('Hygiene Data'!$G$13,0,10*ROW('Hygiene Data'!G72))="","",OFFSET('Hygiene Data'!$G$13,0,10*ROW('Hygiene Data'!G72)))</f>
        <v/>
      </c>
      <c r="EA78" s="262" t="str">
        <f ca="true">+IF(OFFSET('Hygiene Data'!$H$11,0,10*ROW('Hygiene Data'!H72))="","",OFFSET('Hygiene Data'!$H$11,0,10*ROW('Hygiene Data'!H72)))</f>
        <v/>
      </c>
      <c r="EB78" s="262" t="str">
        <f ca="true">+IF(OFFSET('Hygiene Data'!$H$12,0,10*ROW('Hygiene Data'!H72))="","",OFFSET('Hygiene Data'!$H$12,0,10*ROW('Hygiene Data'!H72)))</f>
        <v/>
      </c>
      <c r="EC78" s="262" t="str">
        <f ca="true">+IF(OFFSET('Hygiene Data'!$H$13,0,10*ROW('Hygiene Data'!H72))="","",OFFSET('Hygiene Data'!$H$13,0,10*ROW('Hygiene Data'!H72)))</f>
        <v/>
      </c>
      <c r="ED78" s="262" t="str">
        <f ca="true">+IF(OFFSET('Hygiene Data'!$I$11,0,10*ROW('Hygiene Data'!I72))="","",OFFSET('Hygiene Data'!$I$11,0,10*ROW('Hygiene Data'!I72)))</f>
        <v/>
      </c>
      <c r="EE78" s="262" t="str">
        <f ca="true">+IF(OFFSET('Hygiene Data'!$I$12,0,10*ROW('Hygiene Data'!I72))="","",OFFSET('Hygiene Data'!$I$12,0,10*ROW('Hygiene Data'!I72)))</f>
        <v/>
      </c>
      <c r="EF78" s="262"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18"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2"/>
      <c r="BS79" s="262" t="str">
        <f ca="true">+IF(OFFSET('Water Data'!$D$27,0,10*ROW('Water Data'!D73))="","",OFFSET('Water Data'!$D$27,0,10*ROW('Water Data'!D73)))</f>
        <v/>
      </c>
      <c r="BT79" s="262" t="str">
        <f ca="true">+IF(OFFSET('Water Data'!$D$28,0,10*ROW('Water Data'!D73))="","",OFFSET('Water Data'!$D$28,0,10*ROW('Water Data'!D73)))</f>
        <v/>
      </c>
      <c r="BU79" s="262" t="str">
        <f ca="true">+IF(OFFSET('Water Data'!$D$29,0,10*ROW('Water Data'!D73))="","",OFFSET('Water Data'!$D$29,0,10*ROW('Water Data'!D73)))</f>
        <v/>
      </c>
      <c r="BV79" s="262" t="str">
        <f ca="true">+IF(OFFSET('Water Data'!$E$27,0,10*ROW('Water Data'!E73))="","",OFFSET('Water Data'!$E$27,0,10*ROW('Water Data'!E73)))</f>
        <v/>
      </c>
      <c r="BW79" s="262" t="str">
        <f ca="true">+IF(OFFSET('Water Data'!$E$28,0,10*ROW('Water Data'!E73))="","",OFFSET('Water Data'!$E$28,0,10*ROW('Water Data'!E73)))</f>
        <v/>
      </c>
      <c r="BX79" s="262" t="str">
        <f ca="true">+IF(OFFSET('Water Data'!$E$29,0,10*ROW('Water Data'!E73))="","",OFFSET('Water Data'!$E$29,0,10*ROW('Water Data'!E73)))</f>
        <v/>
      </c>
      <c r="BY79" s="262" t="str">
        <f ca="true">+IF(OFFSET('Water Data'!$F$27,0,10*ROW('Water Data'!F73))="","",OFFSET('Water Data'!$F$27,0,10*ROW('Water Data'!F73)))</f>
        <v/>
      </c>
      <c r="BZ79" s="262" t="str">
        <f ca="true">+IF(OFFSET('Water Data'!$F$28,0,10*ROW('Water Data'!F73))="","",OFFSET('Water Data'!$F$28,0,10*ROW('Water Data'!F73)))</f>
        <v/>
      </c>
      <c r="CA79" s="262" t="str">
        <f ca="true">+IF(OFFSET('Water Data'!$F$29,0,10*ROW('Water Data'!F73))="","",OFFSET('Water Data'!$F$29,0,10*ROW('Water Data'!F73)))</f>
        <v/>
      </c>
      <c r="CB79" s="262" t="str">
        <f ca="true">+IF(OFFSET('Water Data'!$G$27,0,10*ROW('Water Data'!G73))="","",OFFSET('Water Data'!$G$27,0,10*ROW('Water Data'!G73)))</f>
        <v/>
      </c>
      <c r="CC79" s="262" t="str">
        <f ca="true">+IF(OFFSET('Water Data'!$G$28,0,10*ROW('Water Data'!G73))="","",OFFSET('Water Data'!$G$28,0,10*ROW('Water Data'!G73)))</f>
        <v/>
      </c>
      <c r="CD79" s="262" t="str">
        <f ca="true">+IF(OFFSET('Water Data'!$G$29,0,10*ROW('Water Data'!G73))="","",OFFSET('Water Data'!$G$29,0,10*ROW('Water Data'!G73)))</f>
        <v/>
      </c>
      <c r="CE79" s="262" t="str">
        <f ca="true">+IF(OFFSET('Water Data'!$H$27,0,10*ROW('Water Data'!H73))="","",OFFSET('Water Data'!$H$27,0,10*ROW('Water Data'!H73)))</f>
        <v/>
      </c>
      <c r="CF79" s="262" t="str">
        <f ca="true">+IF(OFFSET('Water Data'!$H$28,0,10*ROW('Water Data'!H73))="","",OFFSET('Water Data'!$H$28,0,10*ROW('Water Data'!H73)))</f>
        <v/>
      </c>
      <c r="CG79" s="262" t="str">
        <f ca="true">+IF(OFFSET('Water Data'!$H$29,0,10*ROW('Water Data'!H73))="","",OFFSET('Water Data'!$H$29,0,10*ROW('Water Data'!H73)))</f>
        <v/>
      </c>
      <c r="CH79" s="262" t="str">
        <f ca="true">+IF(OFFSET('Water Data'!$I$27,0,10*ROW('Water Data'!I73))="","",OFFSET('Water Data'!$I$27,0,10*ROW('Water Data'!I73)))</f>
        <v/>
      </c>
      <c r="CI79" s="262" t="str">
        <f ca="true">+IF(OFFSET('Water Data'!$I$28,0,10*ROW('Water Data'!I73))="","",OFFSET('Water Data'!$I$28,0,10*ROW('Water Data'!I73)))</f>
        <v/>
      </c>
      <c r="CJ79" s="262" t="str">
        <f ca="true">+IF(OFFSET('Water Data'!$I$29,0,10*ROW('Water Data'!I73))="","",OFFSET('Water Data'!$I$29,0,10*ROW('Water Data'!I73)))</f>
        <v/>
      </c>
      <c r="CK79" s="262" t="str">
        <f ca="true">+IF(OFFSET('Sanitation Data'!$D$28,0,10*ROW('Sanitation Data'!D73))="","",OFFSET('Sanitation Data'!$D$28,0,10*ROW('Sanitation Data'!D73)))</f>
        <v/>
      </c>
      <c r="CL79" s="262" t="str">
        <f ca="true">+IF(OFFSET('Sanitation Data'!$D$29,0,10*ROW('Sanitation Data'!D73))="","",OFFSET('Sanitation Data'!$D$29,0,10*ROW('Sanitation Data'!D73)))</f>
        <v/>
      </c>
      <c r="CM79" s="262" t="str">
        <f ca="true">+IF(OFFSET('Sanitation Data'!$D$30,0,10*ROW('Sanitation Data'!D73))="","",OFFSET('Sanitation Data'!$D$30,0,10*ROW('Sanitation Data'!D73)))</f>
        <v/>
      </c>
      <c r="CN79" s="262" t="str">
        <f ca="true">+IF(OFFSET('Sanitation Data'!$D$31,0,10*ROW('Sanitation Data'!D73))="","",OFFSET('Sanitation Data'!$D$31,0,10*ROW('Sanitation Data'!D73)))</f>
        <v/>
      </c>
      <c r="CO79" s="262" t="str">
        <f ca="true">+IF(OFFSET('Sanitation Data'!$D$32,0,10*ROW('Sanitation Data'!D73))="","",OFFSET('Sanitation Data'!$D$32,0,10*ROW('Sanitation Data'!D73)))</f>
        <v/>
      </c>
      <c r="CP79" s="262" t="str">
        <f ca="true">+IF(OFFSET('Sanitation Data'!$E$28,0,10*ROW('Sanitation Data'!E73))="","",OFFSET('Sanitation Data'!$E$28,0,10*ROW('Sanitation Data'!E73)))</f>
        <v/>
      </c>
      <c r="CQ79" s="262" t="str">
        <f ca="true">+IF(OFFSET('Sanitation Data'!$E$29,0,10*ROW('Sanitation Data'!E73))="","",OFFSET('Sanitation Data'!$E$29,0,10*ROW('Sanitation Data'!E73)))</f>
        <v/>
      </c>
      <c r="CR79" s="262" t="str">
        <f ca="true">+IF(OFFSET('Sanitation Data'!$E$30,0,10*ROW('Sanitation Data'!E73))="","",OFFSET('Sanitation Data'!$E$30,0,10*ROW('Sanitation Data'!E73)))</f>
        <v/>
      </c>
      <c r="CS79" s="262" t="str">
        <f ca="true">+IF(OFFSET('Sanitation Data'!$E$31,0,10*ROW('Sanitation Data'!E73))="","",OFFSET('Sanitation Data'!$E$31,0,10*ROW('Sanitation Data'!E73)))</f>
        <v/>
      </c>
      <c r="CT79" s="262" t="str">
        <f ca="true">+IF(OFFSET('Sanitation Data'!$E$32,0,10*ROW('Sanitation Data'!E73))="","",OFFSET('Sanitation Data'!$E$32,0,10*ROW('Sanitation Data'!E73)))</f>
        <v/>
      </c>
      <c r="CU79" s="262" t="str">
        <f ca="true">+IF(OFFSET('Sanitation Data'!$F$28,0,10*ROW('Sanitation Data'!F73))="","",OFFSET('Sanitation Data'!$F$28,0,10*ROW('Sanitation Data'!F73)))</f>
        <v/>
      </c>
      <c r="CV79" s="262" t="str">
        <f ca="true">+IF(OFFSET('Sanitation Data'!$F$29,0,10*ROW('Sanitation Data'!F73))="","",OFFSET('Sanitation Data'!$F$29,0,10*ROW('Sanitation Data'!F73)))</f>
        <v/>
      </c>
      <c r="CW79" s="262" t="str">
        <f ca="true">+IF(OFFSET('Sanitation Data'!$F$30,0,10*ROW('Sanitation Data'!F73))="","",OFFSET('Sanitation Data'!$F$30,0,10*ROW('Sanitation Data'!F73)))</f>
        <v/>
      </c>
      <c r="CX79" s="262" t="str">
        <f ca="true">+IF(OFFSET('Sanitation Data'!$F$31,0,10*ROW('Sanitation Data'!F73))="","",OFFSET('Sanitation Data'!$F$31,0,10*ROW('Sanitation Data'!F73)))</f>
        <v/>
      </c>
      <c r="CY79" s="262" t="str">
        <f ca="true">+IF(OFFSET('Sanitation Data'!$F$32,0,10*ROW('Sanitation Data'!F73))="","",OFFSET('Sanitation Data'!$F$32,0,10*ROW('Sanitation Data'!F73)))</f>
        <v/>
      </c>
      <c r="CZ79" s="262" t="str">
        <f ca="true">+IF(OFFSET('Sanitation Data'!$G$28,0,10*ROW('Sanitation Data'!G73))="","",OFFSET('Sanitation Data'!$G$28,0,10*ROW('Sanitation Data'!G73)))</f>
        <v/>
      </c>
      <c r="DA79" s="262" t="str">
        <f ca="true">+IF(OFFSET('Sanitation Data'!$G$29,0,10*ROW('Sanitation Data'!G73))="","",OFFSET('Sanitation Data'!$G$29,0,10*ROW('Sanitation Data'!G73)))</f>
        <v/>
      </c>
      <c r="DB79" s="262" t="str">
        <f ca="true">+IF(OFFSET('Sanitation Data'!$G$30,0,10*ROW('Sanitation Data'!G73))="","",OFFSET('Sanitation Data'!$G$30,0,10*ROW('Sanitation Data'!G73)))</f>
        <v/>
      </c>
      <c r="DC79" s="262" t="str">
        <f ca="true">+IF(OFFSET('Sanitation Data'!$G$31,0,10*ROW('Sanitation Data'!G73))="","",OFFSET('Sanitation Data'!$G$31,0,10*ROW('Sanitation Data'!G73)))</f>
        <v/>
      </c>
      <c r="DD79" s="262" t="str">
        <f ca="true">+IF(OFFSET('Sanitation Data'!$G$32,0,10*ROW('Sanitation Data'!G73))="","",OFFSET('Sanitation Data'!$G$32,0,10*ROW('Sanitation Data'!G73)))</f>
        <v/>
      </c>
      <c r="DE79" s="262" t="str">
        <f ca="true">+IF(OFFSET('Sanitation Data'!$H$28,0,10*ROW('Sanitation Data'!H73))="","",OFFSET('Sanitation Data'!$H$28,0,10*ROW('Sanitation Data'!H73)))</f>
        <v/>
      </c>
      <c r="DF79" s="262" t="str">
        <f ca="true">+IF(OFFSET('Sanitation Data'!$H$29,0,10*ROW('Sanitation Data'!H73))="","",OFFSET('Sanitation Data'!$H$29,0,10*ROW('Sanitation Data'!H73)))</f>
        <v/>
      </c>
      <c r="DG79" s="262" t="str">
        <f ca="true">+IF(OFFSET('Sanitation Data'!$H$30,0,10*ROW('Sanitation Data'!H73))="","",OFFSET('Sanitation Data'!$H$30,0,10*ROW('Sanitation Data'!H73)))</f>
        <v/>
      </c>
      <c r="DH79" s="262" t="str">
        <f ca="true">+IF(OFFSET('Sanitation Data'!$H$31,0,10*ROW('Sanitation Data'!H73))="","",OFFSET('Sanitation Data'!$H$31,0,10*ROW('Sanitation Data'!H73)))</f>
        <v/>
      </c>
      <c r="DI79" s="262" t="str">
        <f ca="true">+IF(OFFSET('Sanitation Data'!$H$32,0,10*ROW('Sanitation Data'!H73))="","",OFFSET('Sanitation Data'!$H$32,0,10*ROW('Sanitation Data'!H73)))</f>
        <v/>
      </c>
      <c r="DJ79" s="262" t="str">
        <f ca="true">+IF(OFFSET('Sanitation Data'!$I$28,0,10*ROW('Sanitation Data'!I73))="","",OFFSET('Sanitation Data'!$I$28,0,10*ROW('Sanitation Data'!I73)))</f>
        <v/>
      </c>
      <c r="DK79" s="262" t="str">
        <f ca="true">+IF(OFFSET('Sanitation Data'!$I$29,0,10*ROW('Sanitation Data'!I73))="","",OFFSET('Sanitation Data'!$I$29,0,10*ROW('Sanitation Data'!I73)))</f>
        <v/>
      </c>
      <c r="DL79" s="262" t="str">
        <f ca="true">+IF(OFFSET('Sanitation Data'!$I$30,0,10*ROW('Sanitation Data'!I73))="","",OFFSET('Sanitation Data'!$I$30,0,10*ROW('Sanitation Data'!I73)))</f>
        <v/>
      </c>
      <c r="DM79" s="262" t="str">
        <f ca="true">+IF(OFFSET('Sanitation Data'!$I$31,0,10*ROW('Sanitation Data'!I73))="","",OFFSET('Sanitation Data'!$I$31,0,10*ROW('Sanitation Data'!I73)))</f>
        <v/>
      </c>
      <c r="DN79" s="262" t="str">
        <f ca="true">+IF(OFFSET('Sanitation Data'!$I$32,0,10*ROW('Sanitation Data'!I73))="","",OFFSET('Sanitation Data'!$I$32,0,10*ROW('Sanitation Data'!I73)))</f>
        <v/>
      </c>
      <c r="DO79" s="262" t="str">
        <f ca="true">+IF(OFFSET('Hygiene Data'!$D$11,0,10*ROW('Hygiene Data'!D73))="","",OFFSET('Hygiene Data'!$D$11,0,10*ROW('Hygiene Data'!D73)))</f>
        <v/>
      </c>
      <c r="DP79" s="262" t="str">
        <f ca="true">+IF(OFFSET('Hygiene Data'!$D$12,0,10*ROW('Hygiene Data'!D73))="","",OFFSET('Hygiene Data'!$D$12,0,10*ROW('Hygiene Data'!D73)))</f>
        <v/>
      </c>
      <c r="DQ79" s="262" t="str">
        <f ca="true">+IF(OFFSET('Hygiene Data'!$D$13,0,10*ROW('Hygiene Data'!D73))="","",OFFSET('Hygiene Data'!$D$13,0,10*ROW('Hygiene Data'!D73)))</f>
        <v/>
      </c>
      <c r="DR79" s="262" t="str">
        <f ca="true">+IF(OFFSET('Hygiene Data'!$E$11,0,10*ROW('Hygiene Data'!E73))="","",OFFSET('Hygiene Data'!$E$11,0,10*ROW('Hygiene Data'!E73)))</f>
        <v/>
      </c>
      <c r="DS79" s="262" t="str">
        <f ca="true">+IF(OFFSET('Hygiene Data'!$E$12,0,10*ROW('Hygiene Data'!E73))="","",OFFSET('Hygiene Data'!$E$12,0,10*ROW('Hygiene Data'!E73)))</f>
        <v/>
      </c>
      <c r="DT79" s="262" t="str">
        <f ca="true">+IF(OFFSET('Hygiene Data'!$E$13,0,10*ROW('Hygiene Data'!E73))="","",OFFSET('Hygiene Data'!$E$13,0,10*ROW('Hygiene Data'!E73)))</f>
        <v/>
      </c>
      <c r="DU79" s="262" t="str">
        <f ca="true">+IF(OFFSET('Hygiene Data'!$F$11,0,10*ROW('Hygiene Data'!F73))="","",OFFSET('Hygiene Data'!$F$11,0,10*ROW('Hygiene Data'!F73)))</f>
        <v/>
      </c>
      <c r="DV79" s="262" t="str">
        <f ca="true">+IF(OFFSET('Hygiene Data'!$F$12,0,10*ROW('Hygiene Data'!F73))="","",OFFSET('Hygiene Data'!$F$12,0,10*ROW('Hygiene Data'!F73)))</f>
        <v/>
      </c>
      <c r="DW79" s="262" t="str">
        <f ca="true">+IF(OFFSET('Hygiene Data'!$F$13,0,10*ROW('Hygiene Data'!F73))="","",OFFSET('Hygiene Data'!$F$13,0,10*ROW('Hygiene Data'!F73)))</f>
        <v/>
      </c>
      <c r="DX79" s="262" t="str">
        <f ca="true">+IF(OFFSET('Hygiene Data'!$G$11,0,10*ROW('Hygiene Data'!G73))="","",OFFSET('Hygiene Data'!$G$11,0,10*ROW('Hygiene Data'!G73)))</f>
        <v/>
      </c>
      <c r="DY79" s="262" t="str">
        <f ca="true">+IF(OFFSET('Hygiene Data'!$G$12,0,10*ROW('Hygiene Data'!G73))="","",OFFSET('Hygiene Data'!$G$12,0,10*ROW('Hygiene Data'!G73)))</f>
        <v/>
      </c>
      <c r="DZ79" s="262" t="str">
        <f ca="true">+IF(OFFSET('Hygiene Data'!$G$13,0,10*ROW('Hygiene Data'!G73))="","",OFFSET('Hygiene Data'!$G$13,0,10*ROW('Hygiene Data'!G73)))</f>
        <v/>
      </c>
      <c r="EA79" s="262" t="str">
        <f ca="true">+IF(OFFSET('Hygiene Data'!$H$11,0,10*ROW('Hygiene Data'!H73))="","",OFFSET('Hygiene Data'!$H$11,0,10*ROW('Hygiene Data'!H73)))</f>
        <v/>
      </c>
      <c r="EB79" s="262" t="str">
        <f ca="true">+IF(OFFSET('Hygiene Data'!$H$12,0,10*ROW('Hygiene Data'!H73))="","",OFFSET('Hygiene Data'!$H$12,0,10*ROW('Hygiene Data'!H73)))</f>
        <v/>
      </c>
      <c r="EC79" s="262" t="str">
        <f ca="true">+IF(OFFSET('Hygiene Data'!$H$13,0,10*ROW('Hygiene Data'!H73))="","",OFFSET('Hygiene Data'!$H$13,0,10*ROW('Hygiene Data'!H73)))</f>
        <v/>
      </c>
      <c r="ED79" s="262" t="str">
        <f ca="true">+IF(OFFSET('Hygiene Data'!$I$11,0,10*ROW('Hygiene Data'!I73))="","",OFFSET('Hygiene Data'!$I$11,0,10*ROW('Hygiene Data'!I73)))</f>
        <v/>
      </c>
      <c r="EE79" s="262" t="str">
        <f ca="true">+IF(OFFSET('Hygiene Data'!$I$12,0,10*ROW('Hygiene Data'!I73))="","",OFFSET('Hygiene Data'!$I$12,0,10*ROW('Hygiene Data'!I73)))</f>
        <v/>
      </c>
      <c r="EF79" s="262"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18"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2"/>
      <c r="BS80" s="262" t="str">
        <f ca="true">+IF(OFFSET('Water Data'!$D$27,0,10*ROW('Water Data'!D74))="","",OFFSET('Water Data'!$D$27,0,10*ROW('Water Data'!D74)))</f>
        <v/>
      </c>
      <c r="BT80" s="262" t="str">
        <f ca="true">+IF(OFFSET('Water Data'!$D$28,0,10*ROW('Water Data'!D74))="","",OFFSET('Water Data'!$D$28,0,10*ROW('Water Data'!D74)))</f>
        <v/>
      </c>
      <c r="BU80" s="262" t="str">
        <f ca="true">+IF(OFFSET('Water Data'!$D$29,0,10*ROW('Water Data'!D74))="","",OFFSET('Water Data'!$D$29,0,10*ROW('Water Data'!D74)))</f>
        <v/>
      </c>
      <c r="BV80" s="262" t="str">
        <f ca="true">+IF(OFFSET('Water Data'!$E$27,0,10*ROW('Water Data'!E74))="","",OFFSET('Water Data'!$E$27,0,10*ROW('Water Data'!E74)))</f>
        <v/>
      </c>
      <c r="BW80" s="262" t="str">
        <f ca="true">+IF(OFFSET('Water Data'!$E$28,0,10*ROW('Water Data'!E74))="","",OFFSET('Water Data'!$E$28,0,10*ROW('Water Data'!E74)))</f>
        <v/>
      </c>
      <c r="BX80" s="262" t="str">
        <f ca="true">+IF(OFFSET('Water Data'!$E$29,0,10*ROW('Water Data'!E74))="","",OFFSET('Water Data'!$E$29,0,10*ROW('Water Data'!E74)))</f>
        <v/>
      </c>
      <c r="BY80" s="262" t="str">
        <f ca="true">+IF(OFFSET('Water Data'!$F$27,0,10*ROW('Water Data'!F74))="","",OFFSET('Water Data'!$F$27,0,10*ROW('Water Data'!F74)))</f>
        <v/>
      </c>
      <c r="BZ80" s="262" t="str">
        <f ca="true">+IF(OFFSET('Water Data'!$F$28,0,10*ROW('Water Data'!F74))="","",OFFSET('Water Data'!$F$28,0,10*ROW('Water Data'!F74)))</f>
        <v/>
      </c>
      <c r="CA80" s="262" t="str">
        <f ca="true">+IF(OFFSET('Water Data'!$F$29,0,10*ROW('Water Data'!F74))="","",OFFSET('Water Data'!$F$29,0,10*ROW('Water Data'!F74)))</f>
        <v/>
      </c>
      <c r="CB80" s="262" t="str">
        <f ca="true">+IF(OFFSET('Water Data'!$G$27,0,10*ROW('Water Data'!G74))="","",OFFSET('Water Data'!$G$27,0,10*ROW('Water Data'!G74)))</f>
        <v/>
      </c>
      <c r="CC80" s="262" t="str">
        <f ca="true">+IF(OFFSET('Water Data'!$G$28,0,10*ROW('Water Data'!G74))="","",OFFSET('Water Data'!$G$28,0,10*ROW('Water Data'!G74)))</f>
        <v/>
      </c>
      <c r="CD80" s="262" t="str">
        <f ca="true">+IF(OFFSET('Water Data'!$G$29,0,10*ROW('Water Data'!G74))="","",OFFSET('Water Data'!$G$29,0,10*ROW('Water Data'!G74)))</f>
        <v/>
      </c>
      <c r="CE80" s="262" t="str">
        <f ca="true">+IF(OFFSET('Water Data'!$H$27,0,10*ROW('Water Data'!H74))="","",OFFSET('Water Data'!$H$27,0,10*ROW('Water Data'!H74)))</f>
        <v/>
      </c>
      <c r="CF80" s="262" t="str">
        <f ca="true">+IF(OFFSET('Water Data'!$H$28,0,10*ROW('Water Data'!H74))="","",OFFSET('Water Data'!$H$28,0,10*ROW('Water Data'!H74)))</f>
        <v/>
      </c>
      <c r="CG80" s="262" t="str">
        <f ca="true">+IF(OFFSET('Water Data'!$H$29,0,10*ROW('Water Data'!H74))="","",OFFSET('Water Data'!$H$29,0,10*ROW('Water Data'!H74)))</f>
        <v/>
      </c>
      <c r="CH80" s="262" t="str">
        <f ca="true">+IF(OFFSET('Water Data'!$I$27,0,10*ROW('Water Data'!I74))="","",OFFSET('Water Data'!$I$27,0,10*ROW('Water Data'!I74)))</f>
        <v/>
      </c>
      <c r="CI80" s="262" t="str">
        <f ca="true">+IF(OFFSET('Water Data'!$I$28,0,10*ROW('Water Data'!I74))="","",OFFSET('Water Data'!$I$28,0,10*ROW('Water Data'!I74)))</f>
        <v/>
      </c>
      <c r="CJ80" s="262" t="str">
        <f ca="true">+IF(OFFSET('Water Data'!$I$29,0,10*ROW('Water Data'!I74))="","",OFFSET('Water Data'!$I$29,0,10*ROW('Water Data'!I74)))</f>
        <v/>
      </c>
      <c r="CK80" s="262" t="str">
        <f ca="true">+IF(OFFSET('Sanitation Data'!$D$28,0,10*ROW('Sanitation Data'!D74))="","",OFFSET('Sanitation Data'!$D$28,0,10*ROW('Sanitation Data'!D74)))</f>
        <v/>
      </c>
      <c r="CL80" s="262" t="str">
        <f ca="true">+IF(OFFSET('Sanitation Data'!$D$29,0,10*ROW('Sanitation Data'!D74))="","",OFFSET('Sanitation Data'!$D$29,0,10*ROW('Sanitation Data'!D74)))</f>
        <v/>
      </c>
      <c r="CM80" s="262" t="str">
        <f ca="true">+IF(OFFSET('Sanitation Data'!$D$30,0,10*ROW('Sanitation Data'!D74))="","",OFFSET('Sanitation Data'!$D$30,0,10*ROW('Sanitation Data'!D74)))</f>
        <v/>
      </c>
      <c r="CN80" s="262" t="str">
        <f ca="true">+IF(OFFSET('Sanitation Data'!$D$31,0,10*ROW('Sanitation Data'!D74))="","",OFFSET('Sanitation Data'!$D$31,0,10*ROW('Sanitation Data'!D74)))</f>
        <v/>
      </c>
      <c r="CO80" s="262" t="str">
        <f ca="true">+IF(OFFSET('Sanitation Data'!$D$32,0,10*ROW('Sanitation Data'!D74))="","",OFFSET('Sanitation Data'!$D$32,0,10*ROW('Sanitation Data'!D74)))</f>
        <v/>
      </c>
      <c r="CP80" s="262" t="str">
        <f ca="true">+IF(OFFSET('Sanitation Data'!$E$28,0,10*ROW('Sanitation Data'!E74))="","",OFFSET('Sanitation Data'!$E$28,0,10*ROW('Sanitation Data'!E74)))</f>
        <v/>
      </c>
      <c r="CQ80" s="262" t="str">
        <f ca="true">+IF(OFFSET('Sanitation Data'!$E$29,0,10*ROW('Sanitation Data'!E74))="","",OFFSET('Sanitation Data'!$E$29,0,10*ROW('Sanitation Data'!E74)))</f>
        <v/>
      </c>
      <c r="CR80" s="262" t="str">
        <f ca="true">+IF(OFFSET('Sanitation Data'!$E$30,0,10*ROW('Sanitation Data'!E74))="","",OFFSET('Sanitation Data'!$E$30,0,10*ROW('Sanitation Data'!E74)))</f>
        <v/>
      </c>
      <c r="CS80" s="262" t="str">
        <f ca="true">+IF(OFFSET('Sanitation Data'!$E$31,0,10*ROW('Sanitation Data'!E74))="","",OFFSET('Sanitation Data'!$E$31,0,10*ROW('Sanitation Data'!E74)))</f>
        <v/>
      </c>
      <c r="CT80" s="262" t="str">
        <f ca="true">+IF(OFFSET('Sanitation Data'!$E$32,0,10*ROW('Sanitation Data'!E74))="","",OFFSET('Sanitation Data'!$E$32,0,10*ROW('Sanitation Data'!E74)))</f>
        <v/>
      </c>
      <c r="CU80" s="262" t="str">
        <f ca="true">+IF(OFFSET('Sanitation Data'!$F$28,0,10*ROW('Sanitation Data'!F74))="","",OFFSET('Sanitation Data'!$F$28,0,10*ROW('Sanitation Data'!F74)))</f>
        <v/>
      </c>
      <c r="CV80" s="262" t="str">
        <f ca="true">+IF(OFFSET('Sanitation Data'!$F$29,0,10*ROW('Sanitation Data'!F74))="","",OFFSET('Sanitation Data'!$F$29,0,10*ROW('Sanitation Data'!F74)))</f>
        <v/>
      </c>
      <c r="CW80" s="262" t="str">
        <f ca="true">+IF(OFFSET('Sanitation Data'!$F$30,0,10*ROW('Sanitation Data'!F74))="","",OFFSET('Sanitation Data'!$F$30,0,10*ROW('Sanitation Data'!F74)))</f>
        <v/>
      </c>
      <c r="CX80" s="262" t="str">
        <f ca="true">+IF(OFFSET('Sanitation Data'!$F$31,0,10*ROW('Sanitation Data'!F74))="","",OFFSET('Sanitation Data'!$F$31,0,10*ROW('Sanitation Data'!F74)))</f>
        <v/>
      </c>
      <c r="CY80" s="262" t="str">
        <f ca="true">+IF(OFFSET('Sanitation Data'!$F$32,0,10*ROW('Sanitation Data'!F74))="","",OFFSET('Sanitation Data'!$F$32,0,10*ROW('Sanitation Data'!F74)))</f>
        <v/>
      </c>
      <c r="CZ80" s="262" t="str">
        <f ca="true">+IF(OFFSET('Sanitation Data'!$G$28,0,10*ROW('Sanitation Data'!G74))="","",OFFSET('Sanitation Data'!$G$28,0,10*ROW('Sanitation Data'!G74)))</f>
        <v/>
      </c>
      <c r="DA80" s="262" t="str">
        <f ca="true">+IF(OFFSET('Sanitation Data'!$G$29,0,10*ROW('Sanitation Data'!G74))="","",OFFSET('Sanitation Data'!$G$29,0,10*ROW('Sanitation Data'!G74)))</f>
        <v/>
      </c>
      <c r="DB80" s="262" t="str">
        <f ca="true">+IF(OFFSET('Sanitation Data'!$G$30,0,10*ROW('Sanitation Data'!G74))="","",OFFSET('Sanitation Data'!$G$30,0,10*ROW('Sanitation Data'!G74)))</f>
        <v/>
      </c>
      <c r="DC80" s="262" t="str">
        <f ca="true">+IF(OFFSET('Sanitation Data'!$G$31,0,10*ROW('Sanitation Data'!G74))="","",OFFSET('Sanitation Data'!$G$31,0,10*ROW('Sanitation Data'!G74)))</f>
        <v/>
      </c>
      <c r="DD80" s="262" t="str">
        <f ca="true">+IF(OFFSET('Sanitation Data'!$G$32,0,10*ROW('Sanitation Data'!G74))="","",OFFSET('Sanitation Data'!$G$32,0,10*ROW('Sanitation Data'!G74)))</f>
        <v/>
      </c>
      <c r="DE80" s="262" t="str">
        <f ca="true">+IF(OFFSET('Sanitation Data'!$H$28,0,10*ROW('Sanitation Data'!H74))="","",OFFSET('Sanitation Data'!$H$28,0,10*ROW('Sanitation Data'!H74)))</f>
        <v/>
      </c>
      <c r="DF80" s="262" t="str">
        <f ca="true">+IF(OFFSET('Sanitation Data'!$H$29,0,10*ROW('Sanitation Data'!H74))="","",OFFSET('Sanitation Data'!$H$29,0,10*ROW('Sanitation Data'!H74)))</f>
        <v/>
      </c>
      <c r="DG80" s="262" t="str">
        <f ca="true">+IF(OFFSET('Sanitation Data'!$H$30,0,10*ROW('Sanitation Data'!H74))="","",OFFSET('Sanitation Data'!$H$30,0,10*ROW('Sanitation Data'!H74)))</f>
        <v/>
      </c>
      <c r="DH80" s="262" t="str">
        <f ca="true">+IF(OFFSET('Sanitation Data'!$H$31,0,10*ROW('Sanitation Data'!H74))="","",OFFSET('Sanitation Data'!$H$31,0,10*ROW('Sanitation Data'!H74)))</f>
        <v/>
      </c>
      <c r="DI80" s="262" t="str">
        <f ca="true">+IF(OFFSET('Sanitation Data'!$H$32,0,10*ROW('Sanitation Data'!H74))="","",OFFSET('Sanitation Data'!$H$32,0,10*ROW('Sanitation Data'!H74)))</f>
        <v/>
      </c>
      <c r="DJ80" s="262" t="str">
        <f ca="true">+IF(OFFSET('Sanitation Data'!$I$28,0,10*ROW('Sanitation Data'!I74))="","",OFFSET('Sanitation Data'!$I$28,0,10*ROW('Sanitation Data'!I74)))</f>
        <v/>
      </c>
      <c r="DK80" s="262" t="str">
        <f ca="true">+IF(OFFSET('Sanitation Data'!$I$29,0,10*ROW('Sanitation Data'!I74))="","",OFFSET('Sanitation Data'!$I$29,0,10*ROW('Sanitation Data'!I74)))</f>
        <v/>
      </c>
      <c r="DL80" s="262" t="str">
        <f ca="true">+IF(OFFSET('Sanitation Data'!$I$30,0,10*ROW('Sanitation Data'!I74))="","",OFFSET('Sanitation Data'!$I$30,0,10*ROW('Sanitation Data'!I74)))</f>
        <v/>
      </c>
      <c r="DM80" s="262" t="str">
        <f ca="true">+IF(OFFSET('Sanitation Data'!$I$31,0,10*ROW('Sanitation Data'!I74))="","",OFFSET('Sanitation Data'!$I$31,0,10*ROW('Sanitation Data'!I74)))</f>
        <v/>
      </c>
      <c r="DN80" s="262" t="str">
        <f ca="true">+IF(OFFSET('Sanitation Data'!$I$32,0,10*ROW('Sanitation Data'!I74))="","",OFFSET('Sanitation Data'!$I$32,0,10*ROW('Sanitation Data'!I74)))</f>
        <v/>
      </c>
      <c r="DO80" s="262" t="str">
        <f ca="true">+IF(OFFSET('Hygiene Data'!$D$11,0,10*ROW('Hygiene Data'!D74))="","",OFFSET('Hygiene Data'!$D$11,0,10*ROW('Hygiene Data'!D74)))</f>
        <v/>
      </c>
      <c r="DP80" s="262" t="str">
        <f ca="true">+IF(OFFSET('Hygiene Data'!$D$12,0,10*ROW('Hygiene Data'!D74))="","",OFFSET('Hygiene Data'!$D$12,0,10*ROW('Hygiene Data'!D74)))</f>
        <v/>
      </c>
      <c r="DQ80" s="262" t="str">
        <f ca="true">+IF(OFFSET('Hygiene Data'!$D$13,0,10*ROW('Hygiene Data'!D74))="","",OFFSET('Hygiene Data'!$D$13,0,10*ROW('Hygiene Data'!D74)))</f>
        <v/>
      </c>
      <c r="DR80" s="262" t="str">
        <f ca="true">+IF(OFFSET('Hygiene Data'!$E$11,0,10*ROW('Hygiene Data'!E74))="","",OFFSET('Hygiene Data'!$E$11,0,10*ROW('Hygiene Data'!E74)))</f>
        <v/>
      </c>
      <c r="DS80" s="262" t="str">
        <f ca="true">+IF(OFFSET('Hygiene Data'!$E$12,0,10*ROW('Hygiene Data'!E74))="","",OFFSET('Hygiene Data'!$E$12,0,10*ROW('Hygiene Data'!E74)))</f>
        <v/>
      </c>
      <c r="DT80" s="262" t="str">
        <f ca="true">+IF(OFFSET('Hygiene Data'!$E$13,0,10*ROW('Hygiene Data'!E74))="","",OFFSET('Hygiene Data'!$E$13,0,10*ROW('Hygiene Data'!E74)))</f>
        <v/>
      </c>
      <c r="DU80" s="262" t="str">
        <f ca="true">+IF(OFFSET('Hygiene Data'!$F$11,0,10*ROW('Hygiene Data'!F74))="","",OFFSET('Hygiene Data'!$F$11,0,10*ROW('Hygiene Data'!F74)))</f>
        <v/>
      </c>
      <c r="DV80" s="262" t="str">
        <f ca="true">+IF(OFFSET('Hygiene Data'!$F$12,0,10*ROW('Hygiene Data'!F74))="","",OFFSET('Hygiene Data'!$F$12,0,10*ROW('Hygiene Data'!F74)))</f>
        <v/>
      </c>
      <c r="DW80" s="262" t="str">
        <f ca="true">+IF(OFFSET('Hygiene Data'!$F$13,0,10*ROW('Hygiene Data'!F74))="","",OFFSET('Hygiene Data'!$F$13,0,10*ROW('Hygiene Data'!F74)))</f>
        <v/>
      </c>
      <c r="DX80" s="262" t="str">
        <f ca="true">+IF(OFFSET('Hygiene Data'!$G$11,0,10*ROW('Hygiene Data'!G74))="","",OFFSET('Hygiene Data'!$G$11,0,10*ROW('Hygiene Data'!G74)))</f>
        <v/>
      </c>
      <c r="DY80" s="262" t="str">
        <f ca="true">+IF(OFFSET('Hygiene Data'!$G$12,0,10*ROW('Hygiene Data'!G74))="","",OFFSET('Hygiene Data'!$G$12,0,10*ROW('Hygiene Data'!G74)))</f>
        <v/>
      </c>
      <c r="DZ80" s="262" t="str">
        <f ca="true">+IF(OFFSET('Hygiene Data'!$G$13,0,10*ROW('Hygiene Data'!G74))="","",OFFSET('Hygiene Data'!$G$13,0,10*ROW('Hygiene Data'!G74)))</f>
        <v/>
      </c>
      <c r="EA80" s="262" t="str">
        <f ca="true">+IF(OFFSET('Hygiene Data'!$H$11,0,10*ROW('Hygiene Data'!H74))="","",OFFSET('Hygiene Data'!$H$11,0,10*ROW('Hygiene Data'!H74)))</f>
        <v/>
      </c>
      <c r="EB80" s="262" t="str">
        <f ca="true">+IF(OFFSET('Hygiene Data'!$H$12,0,10*ROW('Hygiene Data'!H74))="","",OFFSET('Hygiene Data'!$H$12,0,10*ROW('Hygiene Data'!H74)))</f>
        <v/>
      </c>
      <c r="EC80" s="262" t="str">
        <f ca="true">+IF(OFFSET('Hygiene Data'!$H$13,0,10*ROW('Hygiene Data'!H74))="","",OFFSET('Hygiene Data'!$H$13,0,10*ROW('Hygiene Data'!H74)))</f>
        <v/>
      </c>
      <c r="ED80" s="262" t="str">
        <f ca="true">+IF(OFFSET('Hygiene Data'!$I$11,0,10*ROW('Hygiene Data'!I74))="","",OFFSET('Hygiene Data'!$I$11,0,10*ROW('Hygiene Data'!I74)))</f>
        <v/>
      </c>
      <c r="EE80" s="262" t="str">
        <f ca="true">+IF(OFFSET('Hygiene Data'!$I$12,0,10*ROW('Hygiene Data'!I74))="","",OFFSET('Hygiene Data'!$I$12,0,10*ROW('Hygiene Data'!I74)))</f>
        <v/>
      </c>
      <c r="EF80" s="262"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18"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2"/>
      <c r="BS81" s="262" t="str">
        <f ca="true">+IF(OFFSET('Water Data'!$D$27,0,10*ROW('Water Data'!D75))="","",OFFSET('Water Data'!$D$27,0,10*ROW('Water Data'!D75)))</f>
        <v/>
      </c>
      <c r="BT81" s="262" t="str">
        <f ca="true">+IF(OFFSET('Water Data'!$D$28,0,10*ROW('Water Data'!D75))="","",OFFSET('Water Data'!$D$28,0,10*ROW('Water Data'!D75)))</f>
        <v/>
      </c>
      <c r="BU81" s="262" t="str">
        <f ca="true">+IF(OFFSET('Water Data'!$D$29,0,10*ROW('Water Data'!D75))="","",OFFSET('Water Data'!$D$29,0,10*ROW('Water Data'!D75)))</f>
        <v/>
      </c>
      <c r="BV81" s="262" t="str">
        <f ca="true">+IF(OFFSET('Water Data'!$E$27,0,10*ROW('Water Data'!E75))="","",OFFSET('Water Data'!$E$27,0,10*ROW('Water Data'!E75)))</f>
        <v/>
      </c>
      <c r="BW81" s="262" t="str">
        <f ca="true">+IF(OFFSET('Water Data'!$E$28,0,10*ROW('Water Data'!E75))="","",OFFSET('Water Data'!$E$28,0,10*ROW('Water Data'!E75)))</f>
        <v/>
      </c>
      <c r="BX81" s="262" t="str">
        <f ca="true">+IF(OFFSET('Water Data'!$E$29,0,10*ROW('Water Data'!E75))="","",OFFSET('Water Data'!$E$29,0,10*ROW('Water Data'!E75)))</f>
        <v/>
      </c>
      <c r="BY81" s="262" t="str">
        <f ca="true">+IF(OFFSET('Water Data'!$F$27,0,10*ROW('Water Data'!F75))="","",OFFSET('Water Data'!$F$27,0,10*ROW('Water Data'!F75)))</f>
        <v/>
      </c>
      <c r="BZ81" s="262" t="str">
        <f ca="true">+IF(OFFSET('Water Data'!$F$28,0,10*ROW('Water Data'!F75))="","",OFFSET('Water Data'!$F$28,0,10*ROW('Water Data'!F75)))</f>
        <v/>
      </c>
      <c r="CA81" s="262" t="str">
        <f ca="true">+IF(OFFSET('Water Data'!$F$29,0,10*ROW('Water Data'!F75))="","",OFFSET('Water Data'!$F$29,0,10*ROW('Water Data'!F75)))</f>
        <v/>
      </c>
      <c r="CB81" s="262" t="str">
        <f ca="true">+IF(OFFSET('Water Data'!$G$27,0,10*ROW('Water Data'!G75))="","",OFFSET('Water Data'!$G$27,0,10*ROW('Water Data'!G75)))</f>
        <v/>
      </c>
      <c r="CC81" s="262" t="str">
        <f ca="true">+IF(OFFSET('Water Data'!$G$28,0,10*ROW('Water Data'!G75))="","",OFFSET('Water Data'!$G$28,0,10*ROW('Water Data'!G75)))</f>
        <v/>
      </c>
      <c r="CD81" s="262" t="str">
        <f ca="true">+IF(OFFSET('Water Data'!$G$29,0,10*ROW('Water Data'!G75))="","",OFFSET('Water Data'!$G$29,0,10*ROW('Water Data'!G75)))</f>
        <v/>
      </c>
      <c r="CE81" s="262" t="str">
        <f ca="true">+IF(OFFSET('Water Data'!$H$27,0,10*ROW('Water Data'!H75))="","",OFFSET('Water Data'!$H$27,0,10*ROW('Water Data'!H75)))</f>
        <v/>
      </c>
      <c r="CF81" s="262" t="str">
        <f ca="true">+IF(OFFSET('Water Data'!$H$28,0,10*ROW('Water Data'!H75))="","",OFFSET('Water Data'!$H$28,0,10*ROW('Water Data'!H75)))</f>
        <v/>
      </c>
      <c r="CG81" s="262" t="str">
        <f ca="true">+IF(OFFSET('Water Data'!$H$29,0,10*ROW('Water Data'!H75))="","",OFFSET('Water Data'!$H$29,0,10*ROW('Water Data'!H75)))</f>
        <v/>
      </c>
      <c r="CH81" s="262" t="str">
        <f ca="true">+IF(OFFSET('Water Data'!$I$27,0,10*ROW('Water Data'!I75))="","",OFFSET('Water Data'!$I$27,0,10*ROW('Water Data'!I75)))</f>
        <v/>
      </c>
      <c r="CI81" s="262" t="str">
        <f ca="true">+IF(OFFSET('Water Data'!$I$28,0,10*ROW('Water Data'!I75))="","",OFFSET('Water Data'!$I$28,0,10*ROW('Water Data'!I75)))</f>
        <v/>
      </c>
      <c r="CJ81" s="262" t="str">
        <f ca="true">+IF(OFFSET('Water Data'!$I$29,0,10*ROW('Water Data'!I75))="","",OFFSET('Water Data'!$I$29,0,10*ROW('Water Data'!I75)))</f>
        <v/>
      </c>
      <c r="CK81" s="262" t="str">
        <f ca="true">+IF(OFFSET('Sanitation Data'!$D$28,0,10*ROW('Sanitation Data'!D75))="","",OFFSET('Sanitation Data'!$D$28,0,10*ROW('Sanitation Data'!D75)))</f>
        <v/>
      </c>
      <c r="CL81" s="262" t="str">
        <f ca="true">+IF(OFFSET('Sanitation Data'!$D$29,0,10*ROW('Sanitation Data'!D75))="","",OFFSET('Sanitation Data'!$D$29,0,10*ROW('Sanitation Data'!D75)))</f>
        <v/>
      </c>
      <c r="CM81" s="262" t="str">
        <f ca="true">+IF(OFFSET('Sanitation Data'!$D$30,0,10*ROW('Sanitation Data'!D75))="","",OFFSET('Sanitation Data'!$D$30,0,10*ROW('Sanitation Data'!D75)))</f>
        <v/>
      </c>
      <c r="CN81" s="262" t="str">
        <f ca="true">+IF(OFFSET('Sanitation Data'!$D$31,0,10*ROW('Sanitation Data'!D75))="","",OFFSET('Sanitation Data'!$D$31,0,10*ROW('Sanitation Data'!D75)))</f>
        <v/>
      </c>
      <c r="CO81" s="262" t="str">
        <f ca="true">+IF(OFFSET('Sanitation Data'!$D$32,0,10*ROW('Sanitation Data'!D75))="","",OFFSET('Sanitation Data'!$D$32,0,10*ROW('Sanitation Data'!D75)))</f>
        <v/>
      </c>
      <c r="CP81" s="262" t="str">
        <f ca="true">+IF(OFFSET('Sanitation Data'!$E$28,0,10*ROW('Sanitation Data'!E75))="","",OFFSET('Sanitation Data'!$E$28,0,10*ROW('Sanitation Data'!E75)))</f>
        <v/>
      </c>
      <c r="CQ81" s="262" t="str">
        <f ca="true">+IF(OFFSET('Sanitation Data'!$E$29,0,10*ROW('Sanitation Data'!E75))="","",OFFSET('Sanitation Data'!$E$29,0,10*ROW('Sanitation Data'!E75)))</f>
        <v/>
      </c>
      <c r="CR81" s="262" t="str">
        <f ca="true">+IF(OFFSET('Sanitation Data'!$E$30,0,10*ROW('Sanitation Data'!E75))="","",OFFSET('Sanitation Data'!$E$30,0,10*ROW('Sanitation Data'!E75)))</f>
        <v/>
      </c>
      <c r="CS81" s="262" t="str">
        <f ca="true">+IF(OFFSET('Sanitation Data'!$E$31,0,10*ROW('Sanitation Data'!E75))="","",OFFSET('Sanitation Data'!$E$31,0,10*ROW('Sanitation Data'!E75)))</f>
        <v/>
      </c>
      <c r="CT81" s="262" t="str">
        <f ca="true">+IF(OFFSET('Sanitation Data'!$E$32,0,10*ROW('Sanitation Data'!E75))="","",OFFSET('Sanitation Data'!$E$32,0,10*ROW('Sanitation Data'!E75)))</f>
        <v/>
      </c>
      <c r="CU81" s="262" t="str">
        <f ca="true">+IF(OFFSET('Sanitation Data'!$F$28,0,10*ROW('Sanitation Data'!F75))="","",OFFSET('Sanitation Data'!$F$28,0,10*ROW('Sanitation Data'!F75)))</f>
        <v/>
      </c>
      <c r="CV81" s="262" t="str">
        <f ca="true">+IF(OFFSET('Sanitation Data'!$F$29,0,10*ROW('Sanitation Data'!F75))="","",OFFSET('Sanitation Data'!$F$29,0,10*ROW('Sanitation Data'!F75)))</f>
        <v/>
      </c>
      <c r="CW81" s="262" t="str">
        <f ca="true">+IF(OFFSET('Sanitation Data'!$F$30,0,10*ROW('Sanitation Data'!F75))="","",OFFSET('Sanitation Data'!$F$30,0,10*ROW('Sanitation Data'!F75)))</f>
        <v/>
      </c>
      <c r="CX81" s="262" t="str">
        <f ca="true">+IF(OFFSET('Sanitation Data'!$F$31,0,10*ROW('Sanitation Data'!F75))="","",OFFSET('Sanitation Data'!$F$31,0,10*ROW('Sanitation Data'!F75)))</f>
        <v/>
      </c>
      <c r="CY81" s="262" t="str">
        <f ca="true">+IF(OFFSET('Sanitation Data'!$F$32,0,10*ROW('Sanitation Data'!F75))="","",OFFSET('Sanitation Data'!$F$32,0,10*ROW('Sanitation Data'!F75)))</f>
        <v/>
      </c>
      <c r="CZ81" s="262" t="str">
        <f ca="true">+IF(OFFSET('Sanitation Data'!$G$28,0,10*ROW('Sanitation Data'!G75))="","",OFFSET('Sanitation Data'!$G$28,0,10*ROW('Sanitation Data'!G75)))</f>
        <v/>
      </c>
      <c r="DA81" s="262" t="str">
        <f ca="true">+IF(OFFSET('Sanitation Data'!$G$29,0,10*ROW('Sanitation Data'!G75))="","",OFFSET('Sanitation Data'!$G$29,0,10*ROW('Sanitation Data'!G75)))</f>
        <v/>
      </c>
      <c r="DB81" s="262" t="str">
        <f ca="true">+IF(OFFSET('Sanitation Data'!$G$30,0,10*ROW('Sanitation Data'!G75))="","",OFFSET('Sanitation Data'!$G$30,0,10*ROW('Sanitation Data'!G75)))</f>
        <v/>
      </c>
      <c r="DC81" s="262" t="str">
        <f ca="true">+IF(OFFSET('Sanitation Data'!$G$31,0,10*ROW('Sanitation Data'!G75))="","",OFFSET('Sanitation Data'!$G$31,0,10*ROW('Sanitation Data'!G75)))</f>
        <v/>
      </c>
      <c r="DD81" s="262" t="str">
        <f ca="true">+IF(OFFSET('Sanitation Data'!$G$32,0,10*ROW('Sanitation Data'!G75))="","",OFFSET('Sanitation Data'!$G$32,0,10*ROW('Sanitation Data'!G75)))</f>
        <v/>
      </c>
      <c r="DE81" s="262" t="str">
        <f ca="true">+IF(OFFSET('Sanitation Data'!$H$28,0,10*ROW('Sanitation Data'!H75))="","",OFFSET('Sanitation Data'!$H$28,0,10*ROW('Sanitation Data'!H75)))</f>
        <v/>
      </c>
      <c r="DF81" s="262" t="str">
        <f ca="true">+IF(OFFSET('Sanitation Data'!$H$29,0,10*ROW('Sanitation Data'!H75))="","",OFFSET('Sanitation Data'!$H$29,0,10*ROW('Sanitation Data'!H75)))</f>
        <v/>
      </c>
      <c r="DG81" s="262" t="str">
        <f ca="true">+IF(OFFSET('Sanitation Data'!$H$30,0,10*ROW('Sanitation Data'!H75))="","",OFFSET('Sanitation Data'!$H$30,0,10*ROW('Sanitation Data'!H75)))</f>
        <v/>
      </c>
      <c r="DH81" s="262" t="str">
        <f ca="true">+IF(OFFSET('Sanitation Data'!$H$31,0,10*ROW('Sanitation Data'!H75))="","",OFFSET('Sanitation Data'!$H$31,0,10*ROW('Sanitation Data'!H75)))</f>
        <v/>
      </c>
      <c r="DI81" s="262" t="str">
        <f ca="true">+IF(OFFSET('Sanitation Data'!$H$32,0,10*ROW('Sanitation Data'!H75))="","",OFFSET('Sanitation Data'!$H$32,0,10*ROW('Sanitation Data'!H75)))</f>
        <v/>
      </c>
      <c r="DJ81" s="262" t="str">
        <f ca="true">+IF(OFFSET('Sanitation Data'!$I$28,0,10*ROW('Sanitation Data'!I75))="","",OFFSET('Sanitation Data'!$I$28,0,10*ROW('Sanitation Data'!I75)))</f>
        <v/>
      </c>
      <c r="DK81" s="262" t="str">
        <f ca="true">+IF(OFFSET('Sanitation Data'!$I$29,0,10*ROW('Sanitation Data'!I75))="","",OFFSET('Sanitation Data'!$I$29,0,10*ROW('Sanitation Data'!I75)))</f>
        <v/>
      </c>
      <c r="DL81" s="262" t="str">
        <f ca="true">+IF(OFFSET('Sanitation Data'!$I$30,0,10*ROW('Sanitation Data'!I75))="","",OFFSET('Sanitation Data'!$I$30,0,10*ROW('Sanitation Data'!I75)))</f>
        <v/>
      </c>
      <c r="DM81" s="262" t="str">
        <f ca="true">+IF(OFFSET('Sanitation Data'!$I$31,0,10*ROW('Sanitation Data'!I75))="","",OFFSET('Sanitation Data'!$I$31,0,10*ROW('Sanitation Data'!I75)))</f>
        <v/>
      </c>
      <c r="DN81" s="262" t="str">
        <f ca="true">+IF(OFFSET('Sanitation Data'!$I$32,0,10*ROW('Sanitation Data'!I75))="","",OFFSET('Sanitation Data'!$I$32,0,10*ROW('Sanitation Data'!I75)))</f>
        <v/>
      </c>
      <c r="DO81" s="262" t="str">
        <f ca="true">+IF(OFFSET('Hygiene Data'!$D$11,0,10*ROW('Hygiene Data'!D75))="","",OFFSET('Hygiene Data'!$D$11,0,10*ROW('Hygiene Data'!D75)))</f>
        <v/>
      </c>
      <c r="DP81" s="262" t="str">
        <f ca="true">+IF(OFFSET('Hygiene Data'!$D$12,0,10*ROW('Hygiene Data'!D75))="","",OFFSET('Hygiene Data'!$D$12,0,10*ROW('Hygiene Data'!D75)))</f>
        <v/>
      </c>
      <c r="DQ81" s="262" t="str">
        <f ca="true">+IF(OFFSET('Hygiene Data'!$D$13,0,10*ROW('Hygiene Data'!D75))="","",OFFSET('Hygiene Data'!$D$13,0,10*ROW('Hygiene Data'!D75)))</f>
        <v/>
      </c>
      <c r="DR81" s="262" t="str">
        <f ca="true">+IF(OFFSET('Hygiene Data'!$E$11,0,10*ROW('Hygiene Data'!E75))="","",OFFSET('Hygiene Data'!$E$11,0,10*ROW('Hygiene Data'!E75)))</f>
        <v/>
      </c>
      <c r="DS81" s="262" t="str">
        <f ca="true">+IF(OFFSET('Hygiene Data'!$E$12,0,10*ROW('Hygiene Data'!E75))="","",OFFSET('Hygiene Data'!$E$12,0,10*ROW('Hygiene Data'!E75)))</f>
        <v/>
      </c>
      <c r="DT81" s="262" t="str">
        <f ca="true">+IF(OFFSET('Hygiene Data'!$E$13,0,10*ROW('Hygiene Data'!E75))="","",OFFSET('Hygiene Data'!$E$13,0,10*ROW('Hygiene Data'!E75)))</f>
        <v/>
      </c>
      <c r="DU81" s="262" t="str">
        <f ca="true">+IF(OFFSET('Hygiene Data'!$F$11,0,10*ROW('Hygiene Data'!F75))="","",OFFSET('Hygiene Data'!$F$11,0,10*ROW('Hygiene Data'!F75)))</f>
        <v/>
      </c>
      <c r="DV81" s="262" t="str">
        <f ca="true">+IF(OFFSET('Hygiene Data'!$F$12,0,10*ROW('Hygiene Data'!F75))="","",OFFSET('Hygiene Data'!$F$12,0,10*ROW('Hygiene Data'!F75)))</f>
        <v/>
      </c>
      <c r="DW81" s="262" t="str">
        <f ca="true">+IF(OFFSET('Hygiene Data'!$F$13,0,10*ROW('Hygiene Data'!F75))="","",OFFSET('Hygiene Data'!$F$13,0,10*ROW('Hygiene Data'!F75)))</f>
        <v/>
      </c>
      <c r="DX81" s="262" t="str">
        <f ca="true">+IF(OFFSET('Hygiene Data'!$G$11,0,10*ROW('Hygiene Data'!G75))="","",OFFSET('Hygiene Data'!$G$11,0,10*ROW('Hygiene Data'!G75)))</f>
        <v/>
      </c>
      <c r="DY81" s="262" t="str">
        <f ca="true">+IF(OFFSET('Hygiene Data'!$G$12,0,10*ROW('Hygiene Data'!G75))="","",OFFSET('Hygiene Data'!$G$12,0,10*ROW('Hygiene Data'!G75)))</f>
        <v/>
      </c>
      <c r="DZ81" s="262" t="str">
        <f ca="true">+IF(OFFSET('Hygiene Data'!$G$13,0,10*ROW('Hygiene Data'!G75))="","",OFFSET('Hygiene Data'!$G$13,0,10*ROW('Hygiene Data'!G75)))</f>
        <v/>
      </c>
      <c r="EA81" s="262" t="str">
        <f ca="true">+IF(OFFSET('Hygiene Data'!$H$11,0,10*ROW('Hygiene Data'!H75))="","",OFFSET('Hygiene Data'!$H$11,0,10*ROW('Hygiene Data'!H75)))</f>
        <v/>
      </c>
      <c r="EB81" s="262" t="str">
        <f ca="true">+IF(OFFSET('Hygiene Data'!$H$12,0,10*ROW('Hygiene Data'!H75))="","",OFFSET('Hygiene Data'!$H$12,0,10*ROW('Hygiene Data'!H75)))</f>
        <v/>
      </c>
      <c r="EC81" s="262" t="str">
        <f ca="true">+IF(OFFSET('Hygiene Data'!$H$13,0,10*ROW('Hygiene Data'!H75))="","",OFFSET('Hygiene Data'!$H$13,0,10*ROW('Hygiene Data'!H75)))</f>
        <v/>
      </c>
      <c r="ED81" s="262" t="str">
        <f ca="true">+IF(OFFSET('Hygiene Data'!$I$11,0,10*ROW('Hygiene Data'!I75))="","",OFFSET('Hygiene Data'!$I$11,0,10*ROW('Hygiene Data'!I75)))</f>
        <v/>
      </c>
      <c r="EE81" s="262" t="str">
        <f ca="true">+IF(OFFSET('Hygiene Data'!$I$12,0,10*ROW('Hygiene Data'!I75))="","",OFFSET('Hygiene Data'!$I$12,0,10*ROW('Hygiene Data'!I75)))</f>
        <v/>
      </c>
      <c r="EF81" s="262"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18"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2"/>
      <c r="BS82" s="262" t="str">
        <f ca="true">+IF(OFFSET('Water Data'!$D$27,0,10*ROW('Water Data'!D76))="","",OFFSET('Water Data'!$D$27,0,10*ROW('Water Data'!D76)))</f>
        <v/>
      </c>
      <c r="BT82" s="262" t="str">
        <f ca="true">+IF(OFFSET('Water Data'!$D$28,0,10*ROW('Water Data'!D76))="","",OFFSET('Water Data'!$D$28,0,10*ROW('Water Data'!D76)))</f>
        <v/>
      </c>
      <c r="BU82" s="262" t="str">
        <f ca="true">+IF(OFFSET('Water Data'!$D$29,0,10*ROW('Water Data'!D76))="","",OFFSET('Water Data'!$D$29,0,10*ROW('Water Data'!D76)))</f>
        <v/>
      </c>
      <c r="BV82" s="262" t="str">
        <f ca="true">+IF(OFFSET('Water Data'!$E$27,0,10*ROW('Water Data'!E76))="","",OFFSET('Water Data'!$E$27,0,10*ROW('Water Data'!E76)))</f>
        <v/>
      </c>
      <c r="BW82" s="262" t="str">
        <f ca="true">+IF(OFFSET('Water Data'!$E$28,0,10*ROW('Water Data'!E76))="","",OFFSET('Water Data'!$E$28,0,10*ROW('Water Data'!E76)))</f>
        <v/>
      </c>
      <c r="BX82" s="262" t="str">
        <f ca="true">+IF(OFFSET('Water Data'!$E$29,0,10*ROW('Water Data'!E76))="","",OFFSET('Water Data'!$E$29,0,10*ROW('Water Data'!E76)))</f>
        <v/>
      </c>
      <c r="BY82" s="262" t="str">
        <f ca="true">+IF(OFFSET('Water Data'!$F$27,0,10*ROW('Water Data'!F76))="","",OFFSET('Water Data'!$F$27,0,10*ROW('Water Data'!F76)))</f>
        <v/>
      </c>
      <c r="BZ82" s="262" t="str">
        <f ca="true">+IF(OFFSET('Water Data'!$F$28,0,10*ROW('Water Data'!F76))="","",OFFSET('Water Data'!$F$28,0,10*ROW('Water Data'!F76)))</f>
        <v/>
      </c>
      <c r="CA82" s="262" t="str">
        <f ca="true">+IF(OFFSET('Water Data'!$F$29,0,10*ROW('Water Data'!F76))="","",OFFSET('Water Data'!$F$29,0,10*ROW('Water Data'!F76)))</f>
        <v/>
      </c>
      <c r="CB82" s="262" t="str">
        <f ca="true">+IF(OFFSET('Water Data'!$G$27,0,10*ROW('Water Data'!G76))="","",OFFSET('Water Data'!$G$27,0,10*ROW('Water Data'!G76)))</f>
        <v/>
      </c>
      <c r="CC82" s="262" t="str">
        <f ca="true">+IF(OFFSET('Water Data'!$G$28,0,10*ROW('Water Data'!G76))="","",OFFSET('Water Data'!$G$28,0,10*ROW('Water Data'!G76)))</f>
        <v/>
      </c>
      <c r="CD82" s="262" t="str">
        <f ca="true">+IF(OFFSET('Water Data'!$G$29,0,10*ROW('Water Data'!G76))="","",OFFSET('Water Data'!$G$29,0,10*ROW('Water Data'!G76)))</f>
        <v/>
      </c>
      <c r="CE82" s="262" t="str">
        <f ca="true">+IF(OFFSET('Water Data'!$H$27,0,10*ROW('Water Data'!H76))="","",OFFSET('Water Data'!$H$27,0,10*ROW('Water Data'!H76)))</f>
        <v/>
      </c>
      <c r="CF82" s="262" t="str">
        <f ca="true">+IF(OFFSET('Water Data'!$H$28,0,10*ROW('Water Data'!H76))="","",OFFSET('Water Data'!$H$28,0,10*ROW('Water Data'!H76)))</f>
        <v/>
      </c>
      <c r="CG82" s="262" t="str">
        <f ca="true">+IF(OFFSET('Water Data'!$H$29,0,10*ROW('Water Data'!H76))="","",OFFSET('Water Data'!$H$29,0,10*ROW('Water Data'!H76)))</f>
        <v/>
      </c>
      <c r="CH82" s="262" t="str">
        <f ca="true">+IF(OFFSET('Water Data'!$I$27,0,10*ROW('Water Data'!I76))="","",OFFSET('Water Data'!$I$27,0,10*ROW('Water Data'!I76)))</f>
        <v/>
      </c>
      <c r="CI82" s="262" t="str">
        <f ca="true">+IF(OFFSET('Water Data'!$I$28,0,10*ROW('Water Data'!I76))="","",OFFSET('Water Data'!$I$28,0,10*ROW('Water Data'!I76)))</f>
        <v/>
      </c>
      <c r="CJ82" s="262" t="str">
        <f ca="true">+IF(OFFSET('Water Data'!$I$29,0,10*ROW('Water Data'!I76))="","",OFFSET('Water Data'!$I$29,0,10*ROW('Water Data'!I76)))</f>
        <v/>
      </c>
      <c r="CK82" s="262" t="str">
        <f ca="true">+IF(OFFSET('Sanitation Data'!$D$28,0,10*ROW('Sanitation Data'!D76))="","",OFFSET('Sanitation Data'!$D$28,0,10*ROW('Sanitation Data'!D76)))</f>
        <v/>
      </c>
      <c r="CL82" s="262" t="str">
        <f ca="true">+IF(OFFSET('Sanitation Data'!$D$29,0,10*ROW('Sanitation Data'!D76))="","",OFFSET('Sanitation Data'!$D$29,0,10*ROW('Sanitation Data'!D76)))</f>
        <v/>
      </c>
      <c r="CM82" s="262" t="str">
        <f ca="true">+IF(OFFSET('Sanitation Data'!$D$30,0,10*ROW('Sanitation Data'!D76))="","",OFFSET('Sanitation Data'!$D$30,0,10*ROW('Sanitation Data'!D76)))</f>
        <v/>
      </c>
      <c r="CN82" s="262" t="str">
        <f ca="true">+IF(OFFSET('Sanitation Data'!$D$31,0,10*ROW('Sanitation Data'!D76))="","",OFFSET('Sanitation Data'!$D$31,0,10*ROW('Sanitation Data'!D76)))</f>
        <v/>
      </c>
      <c r="CO82" s="262" t="str">
        <f ca="true">+IF(OFFSET('Sanitation Data'!$D$32,0,10*ROW('Sanitation Data'!D76))="","",OFFSET('Sanitation Data'!$D$32,0,10*ROW('Sanitation Data'!D76)))</f>
        <v/>
      </c>
      <c r="CP82" s="262" t="str">
        <f ca="true">+IF(OFFSET('Sanitation Data'!$E$28,0,10*ROW('Sanitation Data'!E76))="","",OFFSET('Sanitation Data'!$E$28,0,10*ROW('Sanitation Data'!E76)))</f>
        <v/>
      </c>
      <c r="CQ82" s="262" t="str">
        <f ca="true">+IF(OFFSET('Sanitation Data'!$E$29,0,10*ROW('Sanitation Data'!E76))="","",OFFSET('Sanitation Data'!$E$29,0,10*ROW('Sanitation Data'!E76)))</f>
        <v/>
      </c>
      <c r="CR82" s="262" t="str">
        <f ca="true">+IF(OFFSET('Sanitation Data'!$E$30,0,10*ROW('Sanitation Data'!E76))="","",OFFSET('Sanitation Data'!$E$30,0,10*ROW('Sanitation Data'!E76)))</f>
        <v/>
      </c>
      <c r="CS82" s="262" t="str">
        <f ca="true">+IF(OFFSET('Sanitation Data'!$E$31,0,10*ROW('Sanitation Data'!E76))="","",OFFSET('Sanitation Data'!$E$31,0,10*ROW('Sanitation Data'!E76)))</f>
        <v/>
      </c>
      <c r="CT82" s="262" t="str">
        <f ca="true">+IF(OFFSET('Sanitation Data'!$E$32,0,10*ROW('Sanitation Data'!E76))="","",OFFSET('Sanitation Data'!$E$32,0,10*ROW('Sanitation Data'!E76)))</f>
        <v/>
      </c>
      <c r="CU82" s="262" t="str">
        <f ca="true">+IF(OFFSET('Sanitation Data'!$F$28,0,10*ROW('Sanitation Data'!F76))="","",OFFSET('Sanitation Data'!$F$28,0,10*ROW('Sanitation Data'!F76)))</f>
        <v/>
      </c>
      <c r="CV82" s="262" t="str">
        <f ca="true">+IF(OFFSET('Sanitation Data'!$F$29,0,10*ROW('Sanitation Data'!F76))="","",OFFSET('Sanitation Data'!$F$29,0,10*ROW('Sanitation Data'!F76)))</f>
        <v/>
      </c>
      <c r="CW82" s="262" t="str">
        <f ca="true">+IF(OFFSET('Sanitation Data'!$F$30,0,10*ROW('Sanitation Data'!F76))="","",OFFSET('Sanitation Data'!$F$30,0,10*ROW('Sanitation Data'!F76)))</f>
        <v/>
      </c>
      <c r="CX82" s="262" t="str">
        <f ca="true">+IF(OFFSET('Sanitation Data'!$F$31,0,10*ROW('Sanitation Data'!F76))="","",OFFSET('Sanitation Data'!$F$31,0,10*ROW('Sanitation Data'!F76)))</f>
        <v/>
      </c>
      <c r="CY82" s="262" t="str">
        <f ca="true">+IF(OFFSET('Sanitation Data'!$F$32,0,10*ROW('Sanitation Data'!F76))="","",OFFSET('Sanitation Data'!$F$32,0,10*ROW('Sanitation Data'!F76)))</f>
        <v/>
      </c>
      <c r="CZ82" s="262" t="str">
        <f ca="true">+IF(OFFSET('Sanitation Data'!$G$28,0,10*ROW('Sanitation Data'!G76))="","",OFFSET('Sanitation Data'!$G$28,0,10*ROW('Sanitation Data'!G76)))</f>
        <v/>
      </c>
      <c r="DA82" s="262" t="str">
        <f ca="true">+IF(OFFSET('Sanitation Data'!$G$29,0,10*ROW('Sanitation Data'!G76))="","",OFFSET('Sanitation Data'!$G$29,0,10*ROW('Sanitation Data'!G76)))</f>
        <v/>
      </c>
      <c r="DB82" s="262" t="str">
        <f ca="true">+IF(OFFSET('Sanitation Data'!$G$30,0,10*ROW('Sanitation Data'!G76))="","",OFFSET('Sanitation Data'!$G$30,0,10*ROW('Sanitation Data'!G76)))</f>
        <v/>
      </c>
      <c r="DC82" s="262" t="str">
        <f ca="true">+IF(OFFSET('Sanitation Data'!$G$31,0,10*ROW('Sanitation Data'!G76))="","",OFFSET('Sanitation Data'!$G$31,0,10*ROW('Sanitation Data'!G76)))</f>
        <v/>
      </c>
      <c r="DD82" s="262" t="str">
        <f ca="true">+IF(OFFSET('Sanitation Data'!$G$32,0,10*ROW('Sanitation Data'!G76))="","",OFFSET('Sanitation Data'!$G$32,0,10*ROW('Sanitation Data'!G76)))</f>
        <v/>
      </c>
      <c r="DE82" s="262" t="str">
        <f ca="true">+IF(OFFSET('Sanitation Data'!$H$28,0,10*ROW('Sanitation Data'!H76))="","",OFFSET('Sanitation Data'!$H$28,0,10*ROW('Sanitation Data'!H76)))</f>
        <v/>
      </c>
      <c r="DF82" s="262" t="str">
        <f ca="true">+IF(OFFSET('Sanitation Data'!$H$29,0,10*ROW('Sanitation Data'!H76))="","",OFFSET('Sanitation Data'!$H$29,0,10*ROW('Sanitation Data'!H76)))</f>
        <v/>
      </c>
      <c r="DG82" s="262" t="str">
        <f ca="true">+IF(OFFSET('Sanitation Data'!$H$30,0,10*ROW('Sanitation Data'!H76))="","",OFFSET('Sanitation Data'!$H$30,0,10*ROW('Sanitation Data'!H76)))</f>
        <v/>
      </c>
      <c r="DH82" s="262" t="str">
        <f ca="true">+IF(OFFSET('Sanitation Data'!$H$31,0,10*ROW('Sanitation Data'!H76))="","",OFFSET('Sanitation Data'!$H$31,0,10*ROW('Sanitation Data'!H76)))</f>
        <v/>
      </c>
      <c r="DI82" s="262" t="str">
        <f ca="true">+IF(OFFSET('Sanitation Data'!$H$32,0,10*ROW('Sanitation Data'!H76))="","",OFFSET('Sanitation Data'!$H$32,0,10*ROW('Sanitation Data'!H76)))</f>
        <v/>
      </c>
      <c r="DJ82" s="262" t="str">
        <f ca="true">+IF(OFFSET('Sanitation Data'!$I$28,0,10*ROW('Sanitation Data'!I76))="","",OFFSET('Sanitation Data'!$I$28,0,10*ROW('Sanitation Data'!I76)))</f>
        <v/>
      </c>
      <c r="DK82" s="262" t="str">
        <f ca="true">+IF(OFFSET('Sanitation Data'!$I$29,0,10*ROW('Sanitation Data'!I76))="","",OFFSET('Sanitation Data'!$I$29,0,10*ROW('Sanitation Data'!I76)))</f>
        <v/>
      </c>
      <c r="DL82" s="262" t="str">
        <f ca="true">+IF(OFFSET('Sanitation Data'!$I$30,0,10*ROW('Sanitation Data'!I76))="","",OFFSET('Sanitation Data'!$I$30,0,10*ROW('Sanitation Data'!I76)))</f>
        <v/>
      </c>
      <c r="DM82" s="262" t="str">
        <f ca="true">+IF(OFFSET('Sanitation Data'!$I$31,0,10*ROW('Sanitation Data'!I76))="","",OFFSET('Sanitation Data'!$I$31,0,10*ROW('Sanitation Data'!I76)))</f>
        <v/>
      </c>
      <c r="DN82" s="262" t="str">
        <f ca="true">+IF(OFFSET('Sanitation Data'!$I$32,0,10*ROW('Sanitation Data'!I76))="","",OFFSET('Sanitation Data'!$I$32,0,10*ROW('Sanitation Data'!I76)))</f>
        <v/>
      </c>
      <c r="DO82" s="262" t="str">
        <f ca="true">+IF(OFFSET('Hygiene Data'!$D$11,0,10*ROW('Hygiene Data'!D76))="","",OFFSET('Hygiene Data'!$D$11,0,10*ROW('Hygiene Data'!D76)))</f>
        <v/>
      </c>
      <c r="DP82" s="262" t="str">
        <f ca="true">+IF(OFFSET('Hygiene Data'!$D$12,0,10*ROW('Hygiene Data'!D76))="","",OFFSET('Hygiene Data'!$D$12,0,10*ROW('Hygiene Data'!D76)))</f>
        <v/>
      </c>
      <c r="DQ82" s="262" t="str">
        <f ca="true">+IF(OFFSET('Hygiene Data'!$D$13,0,10*ROW('Hygiene Data'!D76))="","",OFFSET('Hygiene Data'!$D$13,0,10*ROW('Hygiene Data'!D76)))</f>
        <v/>
      </c>
      <c r="DR82" s="262" t="str">
        <f ca="true">+IF(OFFSET('Hygiene Data'!$E$11,0,10*ROW('Hygiene Data'!E76))="","",OFFSET('Hygiene Data'!$E$11,0,10*ROW('Hygiene Data'!E76)))</f>
        <v/>
      </c>
      <c r="DS82" s="262" t="str">
        <f ca="true">+IF(OFFSET('Hygiene Data'!$E$12,0,10*ROW('Hygiene Data'!E76))="","",OFFSET('Hygiene Data'!$E$12,0,10*ROW('Hygiene Data'!E76)))</f>
        <v/>
      </c>
      <c r="DT82" s="262" t="str">
        <f ca="true">+IF(OFFSET('Hygiene Data'!$E$13,0,10*ROW('Hygiene Data'!E76))="","",OFFSET('Hygiene Data'!$E$13,0,10*ROW('Hygiene Data'!E76)))</f>
        <v/>
      </c>
      <c r="DU82" s="262" t="str">
        <f ca="true">+IF(OFFSET('Hygiene Data'!$F$11,0,10*ROW('Hygiene Data'!F76))="","",OFFSET('Hygiene Data'!$F$11,0,10*ROW('Hygiene Data'!F76)))</f>
        <v/>
      </c>
      <c r="DV82" s="262" t="str">
        <f ca="true">+IF(OFFSET('Hygiene Data'!$F$12,0,10*ROW('Hygiene Data'!F76))="","",OFFSET('Hygiene Data'!$F$12,0,10*ROW('Hygiene Data'!F76)))</f>
        <v/>
      </c>
      <c r="DW82" s="262" t="str">
        <f ca="true">+IF(OFFSET('Hygiene Data'!$F$13,0,10*ROW('Hygiene Data'!F76))="","",OFFSET('Hygiene Data'!$F$13,0,10*ROW('Hygiene Data'!F76)))</f>
        <v/>
      </c>
      <c r="DX82" s="262" t="str">
        <f ca="true">+IF(OFFSET('Hygiene Data'!$G$11,0,10*ROW('Hygiene Data'!G76))="","",OFFSET('Hygiene Data'!$G$11,0,10*ROW('Hygiene Data'!G76)))</f>
        <v/>
      </c>
      <c r="DY82" s="262" t="str">
        <f ca="true">+IF(OFFSET('Hygiene Data'!$G$12,0,10*ROW('Hygiene Data'!G76))="","",OFFSET('Hygiene Data'!$G$12,0,10*ROW('Hygiene Data'!G76)))</f>
        <v/>
      </c>
      <c r="DZ82" s="262" t="str">
        <f ca="true">+IF(OFFSET('Hygiene Data'!$G$13,0,10*ROW('Hygiene Data'!G76))="","",OFFSET('Hygiene Data'!$G$13,0,10*ROW('Hygiene Data'!G76)))</f>
        <v/>
      </c>
      <c r="EA82" s="262" t="str">
        <f ca="true">+IF(OFFSET('Hygiene Data'!$H$11,0,10*ROW('Hygiene Data'!H76))="","",OFFSET('Hygiene Data'!$H$11,0,10*ROW('Hygiene Data'!H76)))</f>
        <v/>
      </c>
      <c r="EB82" s="262" t="str">
        <f ca="true">+IF(OFFSET('Hygiene Data'!$H$12,0,10*ROW('Hygiene Data'!H76))="","",OFFSET('Hygiene Data'!$H$12,0,10*ROW('Hygiene Data'!H76)))</f>
        <v/>
      </c>
      <c r="EC82" s="262" t="str">
        <f ca="true">+IF(OFFSET('Hygiene Data'!$H$13,0,10*ROW('Hygiene Data'!H76))="","",OFFSET('Hygiene Data'!$H$13,0,10*ROW('Hygiene Data'!H76)))</f>
        <v/>
      </c>
      <c r="ED82" s="262" t="str">
        <f ca="true">+IF(OFFSET('Hygiene Data'!$I$11,0,10*ROW('Hygiene Data'!I76))="","",OFFSET('Hygiene Data'!$I$11,0,10*ROW('Hygiene Data'!I76)))</f>
        <v/>
      </c>
      <c r="EE82" s="262" t="str">
        <f ca="true">+IF(OFFSET('Hygiene Data'!$I$12,0,10*ROW('Hygiene Data'!I76))="","",OFFSET('Hygiene Data'!$I$12,0,10*ROW('Hygiene Data'!I76)))</f>
        <v/>
      </c>
      <c r="EF82" s="262"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18"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2"/>
      <c r="BS83" s="262" t="str">
        <f ca="true">+IF(OFFSET('Water Data'!$D$27,0,10*ROW('Water Data'!D77))="","",OFFSET('Water Data'!$D$27,0,10*ROW('Water Data'!D77)))</f>
        <v/>
      </c>
      <c r="BT83" s="262" t="str">
        <f ca="true">+IF(OFFSET('Water Data'!$D$28,0,10*ROW('Water Data'!D77))="","",OFFSET('Water Data'!$D$28,0,10*ROW('Water Data'!D77)))</f>
        <v/>
      </c>
      <c r="BU83" s="262" t="str">
        <f ca="true">+IF(OFFSET('Water Data'!$D$29,0,10*ROW('Water Data'!D77))="","",OFFSET('Water Data'!$D$29,0,10*ROW('Water Data'!D77)))</f>
        <v/>
      </c>
      <c r="BV83" s="262" t="str">
        <f ca="true">+IF(OFFSET('Water Data'!$E$27,0,10*ROW('Water Data'!E77))="","",OFFSET('Water Data'!$E$27,0,10*ROW('Water Data'!E77)))</f>
        <v/>
      </c>
      <c r="BW83" s="262" t="str">
        <f ca="true">+IF(OFFSET('Water Data'!$E$28,0,10*ROW('Water Data'!E77))="","",OFFSET('Water Data'!$E$28,0,10*ROW('Water Data'!E77)))</f>
        <v/>
      </c>
      <c r="BX83" s="262" t="str">
        <f ca="true">+IF(OFFSET('Water Data'!$E$29,0,10*ROW('Water Data'!E77))="","",OFFSET('Water Data'!$E$29,0,10*ROW('Water Data'!E77)))</f>
        <v/>
      </c>
      <c r="BY83" s="262" t="str">
        <f ca="true">+IF(OFFSET('Water Data'!$F$27,0,10*ROW('Water Data'!F77))="","",OFFSET('Water Data'!$F$27,0,10*ROW('Water Data'!F77)))</f>
        <v/>
      </c>
      <c r="BZ83" s="262" t="str">
        <f ca="true">+IF(OFFSET('Water Data'!$F$28,0,10*ROW('Water Data'!F77))="","",OFFSET('Water Data'!$F$28,0,10*ROW('Water Data'!F77)))</f>
        <v/>
      </c>
      <c r="CA83" s="262" t="str">
        <f ca="true">+IF(OFFSET('Water Data'!$F$29,0,10*ROW('Water Data'!F77))="","",OFFSET('Water Data'!$F$29,0,10*ROW('Water Data'!F77)))</f>
        <v/>
      </c>
      <c r="CB83" s="262" t="str">
        <f ca="true">+IF(OFFSET('Water Data'!$G$27,0,10*ROW('Water Data'!G77))="","",OFFSET('Water Data'!$G$27,0,10*ROW('Water Data'!G77)))</f>
        <v/>
      </c>
      <c r="CC83" s="262" t="str">
        <f ca="true">+IF(OFFSET('Water Data'!$G$28,0,10*ROW('Water Data'!G77))="","",OFFSET('Water Data'!$G$28,0,10*ROW('Water Data'!G77)))</f>
        <v/>
      </c>
      <c r="CD83" s="262" t="str">
        <f ca="true">+IF(OFFSET('Water Data'!$G$29,0,10*ROW('Water Data'!G77))="","",OFFSET('Water Data'!$G$29,0,10*ROW('Water Data'!G77)))</f>
        <v/>
      </c>
      <c r="CE83" s="262" t="str">
        <f ca="true">+IF(OFFSET('Water Data'!$H$27,0,10*ROW('Water Data'!H77))="","",OFFSET('Water Data'!$H$27,0,10*ROW('Water Data'!H77)))</f>
        <v/>
      </c>
      <c r="CF83" s="262" t="str">
        <f ca="true">+IF(OFFSET('Water Data'!$H$28,0,10*ROW('Water Data'!H77))="","",OFFSET('Water Data'!$H$28,0,10*ROW('Water Data'!H77)))</f>
        <v/>
      </c>
      <c r="CG83" s="262" t="str">
        <f ca="true">+IF(OFFSET('Water Data'!$H$29,0,10*ROW('Water Data'!H77))="","",OFFSET('Water Data'!$H$29,0,10*ROW('Water Data'!H77)))</f>
        <v/>
      </c>
      <c r="CH83" s="262" t="str">
        <f ca="true">+IF(OFFSET('Water Data'!$I$27,0,10*ROW('Water Data'!I77))="","",OFFSET('Water Data'!$I$27,0,10*ROW('Water Data'!I77)))</f>
        <v/>
      </c>
      <c r="CI83" s="262" t="str">
        <f ca="true">+IF(OFFSET('Water Data'!$I$28,0,10*ROW('Water Data'!I77))="","",OFFSET('Water Data'!$I$28,0,10*ROW('Water Data'!I77)))</f>
        <v/>
      </c>
      <c r="CJ83" s="262" t="str">
        <f ca="true">+IF(OFFSET('Water Data'!$I$29,0,10*ROW('Water Data'!I77))="","",OFFSET('Water Data'!$I$29,0,10*ROW('Water Data'!I77)))</f>
        <v/>
      </c>
      <c r="CK83" s="262" t="str">
        <f ca="true">+IF(OFFSET('Sanitation Data'!$D$28,0,10*ROW('Sanitation Data'!D77))="","",OFFSET('Sanitation Data'!$D$28,0,10*ROW('Sanitation Data'!D77)))</f>
        <v/>
      </c>
      <c r="CL83" s="262" t="str">
        <f ca="true">+IF(OFFSET('Sanitation Data'!$D$29,0,10*ROW('Sanitation Data'!D77))="","",OFFSET('Sanitation Data'!$D$29,0,10*ROW('Sanitation Data'!D77)))</f>
        <v/>
      </c>
      <c r="CM83" s="262" t="str">
        <f ca="true">+IF(OFFSET('Sanitation Data'!$D$30,0,10*ROW('Sanitation Data'!D77))="","",OFFSET('Sanitation Data'!$D$30,0,10*ROW('Sanitation Data'!D77)))</f>
        <v/>
      </c>
      <c r="CN83" s="262" t="str">
        <f ca="true">+IF(OFFSET('Sanitation Data'!$D$31,0,10*ROW('Sanitation Data'!D77))="","",OFFSET('Sanitation Data'!$D$31,0,10*ROW('Sanitation Data'!D77)))</f>
        <v/>
      </c>
      <c r="CO83" s="262" t="str">
        <f ca="true">+IF(OFFSET('Sanitation Data'!$D$32,0,10*ROW('Sanitation Data'!D77))="","",OFFSET('Sanitation Data'!$D$32,0,10*ROW('Sanitation Data'!D77)))</f>
        <v/>
      </c>
      <c r="CP83" s="262" t="str">
        <f ca="true">+IF(OFFSET('Sanitation Data'!$E$28,0,10*ROW('Sanitation Data'!E77))="","",OFFSET('Sanitation Data'!$E$28,0,10*ROW('Sanitation Data'!E77)))</f>
        <v/>
      </c>
      <c r="CQ83" s="262" t="str">
        <f ca="true">+IF(OFFSET('Sanitation Data'!$E$29,0,10*ROW('Sanitation Data'!E77))="","",OFFSET('Sanitation Data'!$E$29,0,10*ROW('Sanitation Data'!E77)))</f>
        <v/>
      </c>
      <c r="CR83" s="262" t="str">
        <f ca="true">+IF(OFFSET('Sanitation Data'!$E$30,0,10*ROW('Sanitation Data'!E77))="","",OFFSET('Sanitation Data'!$E$30,0,10*ROW('Sanitation Data'!E77)))</f>
        <v/>
      </c>
      <c r="CS83" s="262" t="str">
        <f ca="true">+IF(OFFSET('Sanitation Data'!$E$31,0,10*ROW('Sanitation Data'!E77))="","",OFFSET('Sanitation Data'!$E$31,0,10*ROW('Sanitation Data'!E77)))</f>
        <v/>
      </c>
      <c r="CT83" s="262" t="str">
        <f ca="true">+IF(OFFSET('Sanitation Data'!$E$32,0,10*ROW('Sanitation Data'!E77))="","",OFFSET('Sanitation Data'!$E$32,0,10*ROW('Sanitation Data'!E77)))</f>
        <v/>
      </c>
      <c r="CU83" s="262" t="str">
        <f ca="true">+IF(OFFSET('Sanitation Data'!$F$28,0,10*ROW('Sanitation Data'!F77))="","",OFFSET('Sanitation Data'!$F$28,0,10*ROW('Sanitation Data'!F77)))</f>
        <v/>
      </c>
      <c r="CV83" s="262" t="str">
        <f ca="true">+IF(OFFSET('Sanitation Data'!$F$29,0,10*ROW('Sanitation Data'!F77))="","",OFFSET('Sanitation Data'!$F$29,0,10*ROW('Sanitation Data'!F77)))</f>
        <v/>
      </c>
      <c r="CW83" s="262" t="str">
        <f ca="true">+IF(OFFSET('Sanitation Data'!$F$30,0,10*ROW('Sanitation Data'!F77))="","",OFFSET('Sanitation Data'!$F$30,0,10*ROW('Sanitation Data'!F77)))</f>
        <v/>
      </c>
      <c r="CX83" s="262" t="str">
        <f ca="true">+IF(OFFSET('Sanitation Data'!$F$31,0,10*ROW('Sanitation Data'!F77))="","",OFFSET('Sanitation Data'!$F$31,0,10*ROW('Sanitation Data'!F77)))</f>
        <v/>
      </c>
      <c r="CY83" s="262" t="str">
        <f ca="true">+IF(OFFSET('Sanitation Data'!$F$32,0,10*ROW('Sanitation Data'!F77))="","",OFFSET('Sanitation Data'!$F$32,0,10*ROW('Sanitation Data'!F77)))</f>
        <v/>
      </c>
      <c r="CZ83" s="262" t="str">
        <f ca="true">+IF(OFFSET('Sanitation Data'!$G$28,0,10*ROW('Sanitation Data'!G77))="","",OFFSET('Sanitation Data'!$G$28,0,10*ROW('Sanitation Data'!G77)))</f>
        <v/>
      </c>
      <c r="DA83" s="262" t="str">
        <f ca="true">+IF(OFFSET('Sanitation Data'!$G$29,0,10*ROW('Sanitation Data'!G77))="","",OFFSET('Sanitation Data'!$G$29,0,10*ROW('Sanitation Data'!G77)))</f>
        <v/>
      </c>
      <c r="DB83" s="262" t="str">
        <f ca="true">+IF(OFFSET('Sanitation Data'!$G$30,0,10*ROW('Sanitation Data'!G77))="","",OFFSET('Sanitation Data'!$G$30,0,10*ROW('Sanitation Data'!G77)))</f>
        <v/>
      </c>
      <c r="DC83" s="262" t="str">
        <f ca="true">+IF(OFFSET('Sanitation Data'!$G$31,0,10*ROW('Sanitation Data'!G77))="","",OFFSET('Sanitation Data'!$G$31,0,10*ROW('Sanitation Data'!G77)))</f>
        <v/>
      </c>
      <c r="DD83" s="262" t="str">
        <f ca="true">+IF(OFFSET('Sanitation Data'!$G$32,0,10*ROW('Sanitation Data'!G77))="","",OFFSET('Sanitation Data'!$G$32,0,10*ROW('Sanitation Data'!G77)))</f>
        <v/>
      </c>
      <c r="DE83" s="262" t="str">
        <f ca="true">+IF(OFFSET('Sanitation Data'!$H$28,0,10*ROW('Sanitation Data'!H77))="","",OFFSET('Sanitation Data'!$H$28,0,10*ROW('Sanitation Data'!H77)))</f>
        <v/>
      </c>
      <c r="DF83" s="262" t="str">
        <f ca="true">+IF(OFFSET('Sanitation Data'!$H$29,0,10*ROW('Sanitation Data'!H77))="","",OFFSET('Sanitation Data'!$H$29,0,10*ROW('Sanitation Data'!H77)))</f>
        <v/>
      </c>
      <c r="DG83" s="262" t="str">
        <f ca="true">+IF(OFFSET('Sanitation Data'!$H$30,0,10*ROW('Sanitation Data'!H77))="","",OFFSET('Sanitation Data'!$H$30,0,10*ROW('Sanitation Data'!H77)))</f>
        <v/>
      </c>
      <c r="DH83" s="262" t="str">
        <f ca="true">+IF(OFFSET('Sanitation Data'!$H$31,0,10*ROW('Sanitation Data'!H77))="","",OFFSET('Sanitation Data'!$H$31,0,10*ROW('Sanitation Data'!H77)))</f>
        <v/>
      </c>
      <c r="DI83" s="262" t="str">
        <f ca="true">+IF(OFFSET('Sanitation Data'!$H$32,0,10*ROW('Sanitation Data'!H77))="","",OFFSET('Sanitation Data'!$H$32,0,10*ROW('Sanitation Data'!H77)))</f>
        <v/>
      </c>
      <c r="DJ83" s="262" t="str">
        <f ca="true">+IF(OFFSET('Sanitation Data'!$I$28,0,10*ROW('Sanitation Data'!I77))="","",OFFSET('Sanitation Data'!$I$28,0,10*ROW('Sanitation Data'!I77)))</f>
        <v/>
      </c>
      <c r="DK83" s="262" t="str">
        <f ca="true">+IF(OFFSET('Sanitation Data'!$I$29,0,10*ROW('Sanitation Data'!I77))="","",OFFSET('Sanitation Data'!$I$29,0,10*ROW('Sanitation Data'!I77)))</f>
        <v/>
      </c>
      <c r="DL83" s="262" t="str">
        <f ca="true">+IF(OFFSET('Sanitation Data'!$I$30,0,10*ROW('Sanitation Data'!I77))="","",OFFSET('Sanitation Data'!$I$30,0,10*ROW('Sanitation Data'!I77)))</f>
        <v/>
      </c>
      <c r="DM83" s="262" t="str">
        <f ca="true">+IF(OFFSET('Sanitation Data'!$I$31,0,10*ROW('Sanitation Data'!I77))="","",OFFSET('Sanitation Data'!$I$31,0,10*ROW('Sanitation Data'!I77)))</f>
        <v/>
      </c>
      <c r="DN83" s="262" t="str">
        <f ca="true">+IF(OFFSET('Sanitation Data'!$I$32,0,10*ROW('Sanitation Data'!I77))="","",OFFSET('Sanitation Data'!$I$32,0,10*ROW('Sanitation Data'!I77)))</f>
        <v/>
      </c>
      <c r="DO83" s="262" t="str">
        <f ca="true">+IF(OFFSET('Hygiene Data'!$D$11,0,10*ROW('Hygiene Data'!D77))="","",OFFSET('Hygiene Data'!$D$11,0,10*ROW('Hygiene Data'!D77)))</f>
        <v/>
      </c>
      <c r="DP83" s="262" t="str">
        <f ca="true">+IF(OFFSET('Hygiene Data'!$D$12,0,10*ROW('Hygiene Data'!D77))="","",OFFSET('Hygiene Data'!$D$12,0,10*ROW('Hygiene Data'!D77)))</f>
        <v/>
      </c>
      <c r="DQ83" s="262" t="str">
        <f ca="true">+IF(OFFSET('Hygiene Data'!$D$13,0,10*ROW('Hygiene Data'!D77))="","",OFFSET('Hygiene Data'!$D$13,0,10*ROW('Hygiene Data'!D77)))</f>
        <v/>
      </c>
      <c r="DR83" s="262" t="str">
        <f ca="true">+IF(OFFSET('Hygiene Data'!$E$11,0,10*ROW('Hygiene Data'!E77))="","",OFFSET('Hygiene Data'!$E$11,0,10*ROW('Hygiene Data'!E77)))</f>
        <v/>
      </c>
      <c r="DS83" s="262" t="str">
        <f ca="true">+IF(OFFSET('Hygiene Data'!$E$12,0,10*ROW('Hygiene Data'!E77))="","",OFFSET('Hygiene Data'!$E$12,0,10*ROW('Hygiene Data'!E77)))</f>
        <v/>
      </c>
      <c r="DT83" s="262" t="str">
        <f ca="true">+IF(OFFSET('Hygiene Data'!$E$13,0,10*ROW('Hygiene Data'!E77))="","",OFFSET('Hygiene Data'!$E$13,0,10*ROW('Hygiene Data'!E77)))</f>
        <v/>
      </c>
      <c r="DU83" s="262" t="str">
        <f ca="true">+IF(OFFSET('Hygiene Data'!$F$11,0,10*ROW('Hygiene Data'!F77))="","",OFFSET('Hygiene Data'!$F$11,0,10*ROW('Hygiene Data'!F77)))</f>
        <v/>
      </c>
      <c r="DV83" s="262" t="str">
        <f ca="true">+IF(OFFSET('Hygiene Data'!$F$12,0,10*ROW('Hygiene Data'!F77))="","",OFFSET('Hygiene Data'!$F$12,0,10*ROW('Hygiene Data'!F77)))</f>
        <v/>
      </c>
      <c r="DW83" s="262" t="str">
        <f ca="true">+IF(OFFSET('Hygiene Data'!$F$13,0,10*ROW('Hygiene Data'!F77))="","",OFFSET('Hygiene Data'!$F$13,0,10*ROW('Hygiene Data'!F77)))</f>
        <v/>
      </c>
      <c r="DX83" s="262" t="str">
        <f ca="true">+IF(OFFSET('Hygiene Data'!$G$11,0,10*ROW('Hygiene Data'!G77))="","",OFFSET('Hygiene Data'!$G$11,0,10*ROW('Hygiene Data'!G77)))</f>
        <v/>
      </c>
      <c r="DY83" s="262" t="str">
        <f ca="true">+IF(OFFSET('Hygiene Data'!$G$12,0,10*ROW('Hygiene Data'!G77))="","",OFFSET('Hygiene Data'!$G$12,0,10*ROW('Hygiene Data'!G77)))</f>
        <v/>
      </c>
      <c r="DZ83" s="262" t="str">
        <f ca="true">+IF(OFFSET('Hygiene Data'!$G$13,0,10*ROW('Hygiene Data'!G77))="","",OFFSET('Hygiene Data'!$G$13,0,10*ROW('Hygiene Data'!G77)))</f>
        <v/>
      </c>
      <c r="EA83" s="262" t="str">
        <f ca="true">+IF(OFFSET('Hygiene Data'!$H$11,0,10*ROW('Hygiene Data'!H77))="","",OFFSET('Hygiene Data'!$H$11,0,10*ROW('Hygiene Data'!H77)))</f>
        <v/>
      </c>
      <c r="EB83" s="262" t="str">
        <f ca="true">+IF(OFFSET('Hygiene Data'!$H$12,0,10*ROW('Hygiene Data'!H77))="","",OFFSET('Hygiene Data'!$H$12,0,10*ROW('Hygiene Data'!H77)))</f>
        <v/>
      </c>
      <c r="EC83" s="262" t="str">
        <f ca="true">+IF(OFFSET('Hygiene Data'!$H$13,0,10*ROW('Hygiene Data'!H77))="","",OFFSET('Hygiene Data'!$H$13,0,10*ROW('Hygiene Data'!H77)))</f>
        <v/>
      </c>
      <c r="ED83" s="262" t="str">
        <f ca="true">+IF(OFFSET('Hygiene Data'!$I$11,0,10*ROW('Hygiene Data'!I77))="","",OFFSET('Hygiene Data'!$I$11,0,10*ROW('Hygiene Data'!I77)))</f>
        <v/>
      </c>
      <c r="EE83" s="262" t="str">
        <f ca="true">+IF(OFFSET('Hygiene Data'!$I$12,0,10*ROW('Hygiene Data'!I77))="","",OFFSET('Hygiene Data'!$I$12,0,10*ROW('Hygiene Data'!I77)))</f>
        <v/>
      </c>
      <c r="EF83" s="262"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18"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2"/>
      <c r="BS84" s="262" t="str">
        <f ca="true">+IF(OFFSET('Water Data'!$D$27,0,10*ROW('Water Data'!D78))="","",OFFSET('Water Data'!$D$27,0,10*ROW('Water Data'!D78)))</f>
        <v/>
      </c>
      <c r="BT84" s="262" t="str">
        <f ca="true">+IF(OFFSET('Water Data'!$D$28,0,10*ROW('Water Data'!D78))="","",OFFSET('Water Data'!$D$28,0,10*ROW('Water Data'!D78)))</f>
        <v/>
      </c>
      <c r="BU84" s="262" t="str">
        <f ca="true">+IF(OFFSET('Water Data'!$D$29,0,10*ROW('Water Data'!D78))="","",OFFSET('Water Data'!$D$29,0,10*ROW('Water Data'!D78)))</f>
        <v/>
      </c>
      <c r="BV84" s="262" t="str">
        <f ca="true">+IF(OFFSET('Water Data'!$E$27,0,10*ROW('Water Data'!E78))="","",OFFSET('Water Data'!$E$27,0,10*ROW('Water Data'!E78)))</f>
        <v/>
      </c>
      <c r="BW84" s="262" t="str">
        <f ca="true">+IF(OFFSET('Water Data'!$E$28,0,10*ROW('Water Data'!E78))="","",OFFSET('Water Data'!$E$28,0,10*ROW('Water Data'!E78)))</f>
        <v/>
      </c>
      <c r="BX84" s="262" t="str">
        <f ca="true">+IF(OFFSET('Water Data'!$E$29,0,10*ROW('Water Data'!E78))="","",OFFSET('Water Data'!$E$29,0,10*ROW('Water Data'!E78)))</f>
        <v/>
      </c>
      <c r="BY84" s="262" t="str">
        <f ca="true">+IF(OFFSET('Water Data'!$F$27,0,10*ROW('Water Data'!F78))="","",OFFSET('Water Data'!$F$27,0,10*ROW('Water Data'!F78)))</f>
        <v/>
      </c>
      <c r="BZ84" s="262" t="str">
        <f ca="true">+IF(OFFSET('Water Data'!$F$28,0,10*ROW('Water Data'!F78))="","",OFFSET('Water Data'!$F$28,0,10*ROW('Water Data'!F78)))</f>
        <v/>
      </c>
      <c r="CA84" s="262" t="str">
        <f ca="true">+IF(OFFSET('Water Data'!$F$29,0,10*ROW('Water Data'!F78))="","",OFFSET('Water Data'!$F$29,0,10*ROW('Water Data'!F78)))</f>
        <v/>
      </c>
      <c r="CB84" s="262" t="str">
        <f ca="true">+IF(OFFSET('Water Data'!$G$27,0,10*ROW('Water Data'!G78))="","",OFFSET('Water Data'!$G$27,0,10*ROW('Water Data'!G78)))</f>
        <v/>
      </c>
      <c r="CC84" s="262" t="str">
        <f ca="true">+IF(OFFSET('Water Data'!$G$28,0,10*ROW('Water Data'!G78))="","",OFFSET('Water Data'!$G$28,0,10*ROW('Water Data'!G78)))</f>
        <v/>
      </c>
      <c r="CD84" s="262" t="str">
        <f ca="true">+IF(OFFSET('Water Data'!$G$29,0,10*ROW('Water Data'!G78))="","",OFFSET('Water Data'!$G$29,0,10*ROW('Water Data'!G78)))</f>
        <v/>
      </c>
      <c r="CE84" s="262" t="str">
        <f ca="true">+IF(OFFSET('Water Data'!$H$27,0,10*ROW('Water Data'!H78))="","",OFFSET('Water Data'!$H$27,0,10*ROW('Water Data'!H78)))</f>
        <v/>
      </c>
      <c r="CF84" s="262" t="str">
        <f ca="true">+IF(OFFSET('Water Data'!$H$28,0,10*ROW('Water Data'!H78))="","",OFFSET('Water Data'!$H$28,0,10*ROW('Water Data'!H78)))</f>
        <v/>
      </c>
      <c r="CG84" s="262" t="str">
        <f ca="true">+IF(OFFSET('Water Data'!$H$29,0,10*ROW('Water Data'!H78))="","",OFFSET('Water Data'!$H$29,0,10*ROW('Water Data'!H78)))</f>
        <v/>
      </c>
      <c r="CH84" s="262" t="str">
        <f ca="true">+IF(OFFSET('Water Data'!$I$27,0,10*ROW('Water Data'!I78))="","",OFFSET('Water Data'!$I$27,0,10*ROW('Water Data'!I78)))</f>
        <v/>
      </c>
      <c r="CI84" s="262" t="str">
        <f ca="true">+IF(OFFSET('Water Data'!$I$28,0,10*ROW('Water Data'!I78))="","",OFFSET('Water Data'!$I$28,0,10*ROW('Water Data'!I78)))</f>
        <v/>
      </c>
      <c r="CJ84" s="262" t="str">
        <f ca="true">+IF(OFFSET('Water Data'!$I$29,0,10*ROW('Water Data'!I78))="","",OFFSET('Water Data'!$I$29,0,10*ROW('Water Data'!I78)))</f>
        <v/>
      </c>
      <c r="CK84" s="262" t="str">
        <f ca="true">+IF(OFFSET('Sanitation Data'!$D$28,0,10*ROW('Sanitation Data'!D78))="","",OFFSET('Sanitation Data'!$D$28,0,10*ROW('Sanitation Data'!D78)))</f>
        <v/>
      </c>
      <c r="CL84" s="262" t="str">
        <f ca="true">+IF(OFFSET('Sanitation Data'!$D$29,0,10*ROW('Sanitation Data'!D78))="","",OFFSET('Sanitation Data'!$D$29,0,10*ROW('Sanitation Data'!D78)))</f>
        <v/>
      </c>
      <c r="CM84" s="262" t="str">
        <f ca="true">+IF(OFFSET('Sanitation Data'!$D$30,0,10*ROW('Sanitation Data'!D78))="","",OFFSET('Sanitation Data'!$D$30,0,10*ROW('Sanitation Data'!D78)))</f>
        <v/>
      </c>
      <c r="CN84" s="262" t="str">
        <f ca="true">+IF(OFFSET('Sanitation Data'!$D$31,0,10*ROW('Sanitation Data'!D78))="","",OFFSET('Sanitation Data'!$D$31,0,10*ROW('Sanitation Data'!D78)))</f>
        <v/>
      </c>
      <c r="CO84" s="262" t="str">
        <f ca="true">+IF(OFFSET('Sanitation Data'!$D$32,0,10*ROW('Sanitation Data'!D78))="","",OFFSET('Sanitation Data'!$D$32,0,10*ROW('Sanitation Data'!D78)))</f>
        <v/>
      </c>
      <c r="CP84" s="262" t="str">
        <f ca="true">+IF(OFFSET('Sanitation Data'!$E$28,0,10*ROW('Sanitation Data'!E78))="","",OFFSET('Sanitation Data'!$E$28,0,10*ROW('Sanitation Data'!E78)))</f>
        <v/>
      </c>
      <c r="CQ84" s="262" t="str">
        <f ca="true">+IF(OFFSET('Sanitation Data'!$E$29,0,10*ROW('Sanitation Data'!E78))="","",OFFSET('Sanitation Data'!$E$29,0,10*ROW('Sanitation Data'!E78)))</f>
        <v/>
      </c>
      <c r="CR84" s="262" t="str">
        <f ca="true">+IF(OFFSET('Sanitation Data'!$E$30,0,10*ROW('Sanitation Data'!E78))="","",OFFSET('Sanitation Data'!$E$30,0,10*ROW('Sanitation Data'!E78)))</f>
        <v/>
      </c>
      <c r="CS84" s="262" t="str">
        <f ca="true">+IF(OFFSET('Sanitation Data'!$E$31,0,10*ROW('Sanitation Data'!E78))="","",OFFSET('Sanitation Data'!$E$31,0,10*ROW('Sanitation Data'!E78)))</f>
        <v/>
      </c>
      <c r="CT84" s="262" t="str">
        <f ca="true">+IF(OFFSET('Sanitation Data'!$E$32,0,10*ROW('Sanitation Data'!E78))="","",OFFSET('Sanitation Data'!$E$32,0,10*ROW('Sanitation Data'!E78)))</f>
        <v/>
      </c>
      <c r="CU84" s="262" t="str">
        <f ca="true">+IF(OFFSET('Sanitation Data'!$F$28,0,10*ROW('Sanitation Data'!F78))="","",OFFSET('Sanitation Data'!$F$28,0,10*ROW('Sanitation Data'!F78)))</f>
        <v/>
      </c>
      <c r="CV84" s="262" t="str">
        <f ca="true">+IF(OFFSET('Sanitation Data'!$F$29,0,10*ROW('Sanitation Data'!F78))="","",OFFSET('Sanitation Data'!$F$29,0,10*ROW('Sanitation Data'!F78)))</f>
        <v/>
      </c>
      <c r="CW84" s="262" t="str">
        <f ca="true">+IF(OFFSET('Sanitation Data'!$F$30,0,10*ROW('Sanitation Data'!F78))="","",OFFSET('Sanitation Data'!$F$30,0,10*ROW('Sanitation Data'!F78)))</f>
        <v/>
      </c>
      <c r="CX84" s="262" t="str">
        <f ca="true">+IF(OFFSET('Sanitation Data'!$F$31,0,10*ROW('Sanitation Data'!F78))="","",OFFSET('Sanitation Data'!$F$31,0,10*ROW('Sanitation Data'!F78)))</f>
        <v/>
      </c>
      <c r="CY84" s="262" t="str">
        <f ca="true">+IF(OFFSET('Sanitation Data'!$F$32,0,10*ROW('Sanitation Data'!F78))="","",OFFSET('Sanitation Data'!$F$32,0,10*ROW('Sanitation Data'!F78)))</f>
        <v/>
      </c>
      <c r="CZ84" s="262" t="str">
        <f ca="true">+IF(OFFSET('Sanitation Data'!$G$28,0,10*ROW('Sanitation Data'!G78))="","",OFFSET('Sanitation Data'!$G$28,0,10*ROW('Sanitation Data'!G78)))</f>
        <v/>
      </c>
      <c r="DA84" s="262" t="str">
        <f ca="true">+IF(OFFSET('Sanitation Data'!$G$29,0,10*ROW('Sanitation Data'!G78))="","",OFFSET('Sanitation Data'!$G$29,0,10*ROW('Sanitation Data'!G78)))</f>
        <v/>
      </c>
      <c r="DB84" s="262" t="str">
        <f ca="true">+IF(OFFSET('Sanitation Data'!$G$30,0,10*ROW('Sanitation Data'!G78))="","",OFFSET('Sanitation Data'!$G$30,0,10*ROW('Sanitation Data'!G78)))</f>
        <v/>
      </c>
      <c r="DC84" s="262" t="str">
        <f ca="true">+IF(OFFSET('Sanitation Data'!$G$31,0,10*ROW('Sanitation Data'!G78))="","",OFFSET('Sanitation Data'!$G$31,0,10*ROW('Sanitation Data'!G78)))</f>
        <v/>
      </c>
      <c r="DD84" s="262" t="str">
        <f ca="true">+IF(OFFSET('Sanitation Data'!$G$32,0,10*ROW('Sanitation Data'!G78))="","",OFFSET('Sanitation Data'!$G$32,0,10*ROW('Sanitation Data'!G78)))</f>
        <v/>
      </c>
      <c r="DE84" s="262" t="str">
        <f ca="true">+IF(OFFSET('Sanitation Data'!$H$28,0,10*ROW('Sanitation Data'!H78))="","",OFFSET('Sanitation Data'!$H$28,0,10*ROW('Sanitation Data'!H78)))</f>
        <v/>
      </c>
      <c r="DF84" s="262" t="str">
        <f ca="true">+IF(OFFSET('Sanitation Data'!$H$29,0,10*ROW('Sanitation Data'!H78))="","",OFFSET('Sanitation Data'!$H$29,0,10*ROW('Sanitation Data'!H78)))</f>
        <v/>
      </c>
      <c r="DG84" s="262" t="str">
        <f ca="true">+IF(OFFSET('Sanitation Data'!$H$30,0,10*ROW('Sanitation Data'!H78))="","",OFFSET('Sanitation Data'!$H$30,0,10*ROW('Sanitation Data'!H78)))</f>
        <v/>
      </c>
      <c r="DH84" s="262" t="str">
        <f ca="true">+IF(OFFSET('Sanitation Data'!$H$31,0,10*ROW('Sanitation Data'!H78))="","",OFFSET('Sanitation Data'!$H$31,0,10*ROW('Sanitation Data'!H78)))</f>
        <v/>
      </c>
      <c r="DI84" s="262" t="str">
        <f ca="true">+IF(OFFSET('Sanitation Data'!$H$32,0,10*ROW('Sanitation Data'!H78))="","",OFFSET('Sanitation Data'!$H$32,0,10*ROW('Sanitation Data'!H78)))</f>
        <v/>
      </c>
      <c r="DJ84" s="262" t="str">
        <f ca="true">+IF(OFFSET('Sanitation Data'!$I$28,0,10*ROW('Sanitation Data'!I78))="","",OFFSET('Sanitation Data'!$I$28,0,10*ROW('Sanitation Data'!I78)))</f>
        <v/>
      </c>
      <c r="DK84" s="262" t="str">
        <f ca="true">+IF(OFFSET('Sanitation Data'!$I$29,0,10*ROW('Sanitation Data'!I78))="","",OFFSET('Sanitation Data'!$I$29,0,10*ROW('Sanitation Data'!I78)))</f>
        <v/>
      </c>
      <c r="DL84" s="262" t="str">
        <f ca="true">+IF(OFFSET('Sanitation Data'!$I$30,0,10*ROW('Sanitation Data'!I78))="","",OFFSET('Sanitation Data'!$I$30,0,10*ROW('Sanitation Data'!I78)))</f>
        <v/>
      </c>
      <c r="DM84" s="262" t="str">
        <f ca="true">+IF(OFFSET('Sanitation Data'!$I$31,0,10*ROW('Sanitation Data'!I78))="","",OFFSET('Sanitation Data'!$I$31,0,10*ROW('Sanitation Data'!I78)))</f>
        <v/>
      </c>
      <c r="DN84" s="262" t="str">
        <f ca="true">+IF(OFFSET('Sanitation Data'!$I$32,0,10*ROW('Sanitation Data'!I78))="","",OFFSET('Sanitation Data'!$I$32,0,10*ROW('Sanitation Data'!I78)))</f>
        <v/>
      </c>
      <c r="DO84" s="262" t="str">
        <f ca="true">+IF(OFFSET('Hygiene Data'!$D$11,0,10*ROW('Hygiene Data'!D78))="","",OFFSET('Hygiene Data'!$D$11,0,10*ROW('Hygiene Data'!D78)))</f>
        <v/>
      </c>
      <c r="DP84" s="262" t="str">
        <f ca="true">+IF(OFFSET('Hygiene Data'!$D$12,0,10*ROW('Hygiene Data'!D78))="","",OFFSET('Hygiene Data'!$D$12,0,10*ROW('Hygiene Data'!D78)))</f>
        <v/>
      </c>
      <c r="DQ84" s="262" t="str">
        <f ca="true">+IF(OFFSET('Hygiene Data'!$D$13,0,10*ROW('Hygiene Data'!D78))="","",OFFSET('Hygiene Data'!$D$13,0,10*ROW('Hygiene Data'!D78)))</f>
        <v/>
      </c>
      <c r="DR84" s="262" t="str">
        <f ca="true">+IF(OFFSET('Hygiene Data'!$E$11,0,10*ROW('Hygiene Data'!E78))="","",OFFSET('Hygiene Data'!$E$11,0,10*ROW('Hygiene Data'!E78)))</f>
        <v/>
      </c>
      <c r="DS84" s="262" t="str">
        <f ca="true">+IF(OFFSET('Hygiene Data'!$E$12,0,10*ROW('Hygiene Data'!E78))="","",OFFSET('Hygiene Data'!$E$12,0,10*ROW('Hygiene Data'!E78)))</f>
        <v/>
      </c>
      <c r="DT84" s="262" t="str">
        <f ca="true">+IF(OFFSET('Hygiene Data'!$E$13,0,10*ROW('Hygiene Data'!E78))="","",OFFSET('Hygiene Data'!$E$13,0,10*ROW('Hygiene Data'!E78)))</f>
        <v/>
      </c>
      <c r="DU84" s="262" t="str">
        <f ca="true">+IF(OFFSET('Hygiene Data'!$F$11,0,10*ROW('Hygiene Data'!F78))="","",OFFSET('Hygiene Data'!$F$11,0,10*ROW('Hygiene Data'!F78)))</f>
        <v/>
      </c>
      <c r="DV84" s="262" t="str">
        <f ca="true">+IF(OFFSET('Hygiene Data'!$F$12,0,10*ROW('Hygiene Data'!F78))="","",OFFSET('Hygiene Data'!$F$12,0,10*ROW('Hygiene Data'!F78)))</f>
        <v/>
      </c>
      <c r="DW84" s="262" t="str">
        <f ca="true">+IF(OFFSET('Hygiene Data'!$F$13,0,10*ROW('Hygiene Data'!F78))="","",OFFSET('Hygiene Data'!$F$13,0,10*ROW('Hygiene Data'!F78)))</f>
        <v/>
      </c>
      <c r="DX84" s="262" t="str">
        <f ca="true">+IF(OFFSET('Hygiene Data'!$G$11,0,10*ROW('Hygiene Data'!G78))="","",OFFSET('Hygiene Data'!$G$11,0,10*ROW('Hygiene Data'!G78)))</f>
        <v/>
      </c>
      <c r="DY84" s="262" t="str">
        <f ca="true">+IF(OFFSET('Hygiene Data'!$G$12,0,10*ROW('Hygiene Data'!G78))="","",OFFSET('Hygiene Data'!$G$12,0,10*ROW('Hygiene Data'!G78)))</f>
        <v/>
      </c>
      <c r="DZ84" s="262" t="str">
        <f ca="true">+IF(OFFSET('Hygiene Data'!$G$13,0,10*ROW('Hygiene Data'!G78))="","",OFFSET('Hygiene Data'!$G$13,0,10*ROW('Hygiene Data'!G78)))</f>
        <v/>
      </c>
      <c r="EA84" s="262" t="str">
        <f ca="true">+IF(OFFSET('Hygiene Data'!$H$11,0,10*ROW('Hygiene Data'!H78))="","",OFFSET('Hygiene Data'!$H$11,0,10*ROW('Hygiene Data'!H78)))</f>
        <v/>
      </c>
      <c r="EB84" s="262" t="str">
        <f ca="true">+IF(OFFSET('Hygiene Data'!$H$12,0,10*ROW('Hygiene Data'!H78))="","",OFFSET('Hygiene Data'!$H$12,0,10*ROW('Hygiene Data'!H78)))</f>
        <v/>
      </c>
      <c r="EC84" s="262" t="str">
        <f ca="true">+IF(OFFSET('Hygiene Data'!$H$13,0,10*ROW('Hygiene Data'!H78))="","",OFFSET('Hygiene Data'!$H$13,0,10*ROW('Hygiene Data'!H78)))</f>
        <v/>
      </c>
      <c r="ED84" s="262" t="str">
        <f ca="true">+IF(OFFSET('Hygiene Data'!$I$11,0,10*ROW('Hygiene Data'!I78))="","",OFFSET('Hygiene Data'!$I$11,0,10*ROW('Hygiene Data'!I78)))</f>
        <v/>
      </c>
      <c r="EE84" s="262" t="str">
        <f ca="true">+IF(OFFSET('Hygiene Data'!$I$12,0,10*ROW('Hygiene Data'!I78))="","",OFFSET('Hygiene Data'!$I$12,0,10*ROW('Hygiene Data'!I78)))</f>
        <v/>
      </c>
      <c r="EF84" s="262"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18"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2"/>
      <c r="BS85" s="262" t="str">
        <f ca="true">+IF(OFFSET('Water Data'!$D$27,0,10*ROW('Water Data'!D79))="","",OFFSET('Water Data'!$D$27,0,10*ROW('Water Data'!D79)))</f>
        <v/>
      </c>
      <c r="BT85" s="262" t="str">
        <f ca="true">+IF(OFFSET('Water Data'!$D$28,0,10*ROW('Water Data'!D79))="","",OFFSET('Water Data'!$D$28,0,10*ROW('Water Data'!D79)))</f>
        <v/>
      </c>
      <c r="BU85" s="262" t="str">
        <f ca="true">+IF(OFFSET('Water Data'!$D$29,0,10*ROW('Water Data'!D79))="","",OFFSET('Water Data'!$D$29,0,10*ROW('Water Data'!D79)))</f>
        <v/>
      </c>
      <c r="BV85" s="262" t="str">
        <f ca="true">+IF(OFFSET('Water Data'!$E$27,0,10*ROW('Water Data'!E79))="","",OFFSET('Water Data'!$E$27,0,10*ROW('Water Data'!E79)))</f>
        <v/>
      </c>
      <c r="BW85" s="262" t="str">
        <f ca="true">+IF(OFFSET('Water Data'!$E$28,0,10*ROW('Water Data'!E79))="","",OFFSET('Water Data'!$E$28,0,10*ROW('Water Data'!E79)))</f>
        <v/>
      </c>
      <c r="BX85" s="262" t="str">
        <f ca="true">+IF(OFFSET('Water Data'!$E$29,0,10*ROW('Water Data'!E79))="","",OFFSET('Water Data'!$E$29,0,10*ROW('Water Data'!E79)))</f>
        <v/>
      </c>
      <c r="BY85" s="262" t="str">
        <f ca="true">+IF(OFFSET('Water Data'!$F$27,0,10*ROW('Water Data'!F79))="","",OFFSET('Water Data'!$F$27,0,10*ROW('Water Data'!F79)))</f>
        <v/>
      </c>
      <c r="BZ85" s="262" t="str">
        <f ca="true">+IF(OFFSET('Water Data'!$F$28,0,10*ROW('Water Data'!F79))="","",OFFSET('Water Data'!$F$28,0,10*ROW('Water Data'!F79)))</f>
        <v/>
      </c>
      <c r="CA85" s="262" t="str">
        <f ca="true">+IF(OFFSET('Water Data'!$F$29,0,10*ROW('Water Data'!F79))="","",OFFSET('Water Data'!$F$29,0,10*ROW('Water Data'!F79)))</f>
        <v/>
      </c>
      <c r="CB85" s="262" t="str">
        <f ca="true">+IF(OFFSET('Water Data'!$G$27,0,10*ROW('Water Data'!G79))="","",OFFSET('Water Data'!$G$27,0,10*ROW('Water Data'!G79)))</f>
        <v/>
      </c>
      <c r="CC85" s="262" t="str">
        <f ca="true">+IF(OFFSET('Water Data'!$G$28,0,10*ROW('Water Data'!G79))="","",OFFSET('Water Data'!$G$28,0,10*ROW('Water Data'!G79)))</f>
        <v/>
      </c>
      <c r="CD85" s="262" t="str">
        <f ca="true">+IF(OFFSET('Water Data'!$G$29,0,10*ROW('Water Data'!G79))="","",OFFSET('Water Data'!$G$29,0,10*ROW('Water Data'!G79)))</f>
        <v/>
      </c>
      <c r="CE85" s="262" t="str">
        <f ca="true">+IF(OFFSET('Water Data'!$H$27,0,10*ROW('Water Data'!H79))="","",OFFSET('Water Data'!$H$27,0,10*ROW('Water Data'!H79)))</f>
        <v/>
      </c>
      <c r="CF85" s="262" t="str">
        <f ca="true">+IF(OFFSET('Water Data'!$H$28,0,10*ROW('Water Data'!H79))="","",OFFSET('Water Data'!$H$28,0,10*ROW('Water Data'!H79)))</f>
        <v/>
      </c>
      <c r="CG85" s="262" t="str">
        <f ca="true">+IF(OFFSET('Water Data'!$H$29,0,10*ROW('Water Data'!H79))="","",OFFSET('Water Data'!$H$29,0,10*ROW('Water Data'!H79)))</f>
        <v/>
      </c>
      <c r="CH85" s="262" t="str">
        <f ca="true">+IF(OFFSET('Water Data'!$I$27,0,10*ROW('Water Data'!I79))="","",OFFSET('Water Data'!$I$27,0,10*ROW('Water Data'!I79)))</f>
        <v/>
      </c>
      <c r="CI85" s="262" t="str">
        <f ca="true">+IF(OFFSET('Water Data'!$I$28,0,10*ROW('Water Data'!I79))="","",OFFSET('Water Data'!$I$28,0,10*ROW('Water Data'!I79)))</f>
        <v/>
      </c>
      <c r="CJ85" s="262" t="str">
        <f ca="true">+IF(OFFSET('Water Data'!$I$29,0,10*ROW('Water Data'!I79))="","",OFFSET('Water Data'!$I$29,0,10*ROW('Water Data'!I79)))</f>
        <v/>
      </c>
      <c r="CK85" s="262" t="str">
        <f ca="true">+IF(OFFSET('Sanitation Data'!$D$28,0,10*ROW('Sanitation Data'!D79))="","",OFFSET('Sanitation Data'!$D$28,0,10*ROW('Sanitation Data'!D79)))</f>
        <v/>
      </c>
      <c r="CL85" s="262" t="str">
        <f ca="true">+IF(OFFSET('Sanitation Data'!$D$29,0,10*ROW('Sanitation Data'!D79))="","",OFFSET('Sanitation Data'!$D$29,0,10*ROW('Sanitation Data'!D79)))</f>
        <v/>
      </c>
      <c r="CM85" s="262" t="str">
        <f ca="true">+IF(OFFSET('Sanitation Data'!$D$30,0,10*ROW('Sanitation Data'!D79))="","",OFFSET('Sanitation Data'!$D$30,0,10*ROW('Sanitation Data'!D79)))</f>
        <v/>
      </c>
      <c r="CN85" s="262" t="str">
        <f ca="true">+IF(OFFSET('Sanitation Data'!$D$31,0,10*ROW('Sanitation Data'!D79))="","",OFFSET('Sanitation Data'!$D$31,0,10*ROW('Sanitation Data'!D79)))</f>
        <v/>
      </c>
      <c r="CO85" s="262" t="str">
        <f ca="true">+IF(OFFSET('Sanitation Data'!$D$32,0,10*ROW('Sanitation Data'!D79))="","",OFFSET('Sanitation Data'!$D$32,0,10*ROW('Sanitation Data'!D79)))</f>
        <v/>
      </c>
      <c r="CP85" s="262" t="str">
        <f ca="true">+IF(OFFSET('Sanitation Data'!$E$28,0,10*ROW('Sanitation Data'!E79))="","",OFFSET('Sanitation Data'!$E$28,0,10*ROW('Sanitation Data'!E79)))</f>
        <v/>
      </c>
      <c r="CQ85" s="262" t="str">
        <f ca="true">+IF(OFFSET('Sanitation Data'!$E$29,0,10*ROW('Sanitation Data'!E79))="","",OFFSET('Sanitation Data'!$E$29,0,10*ROW('Sanitation Data'!E79)))</f>
        <v/>
      </c>
      <c r="CR85" s="262" t="str">
        <f ca="true">+IF(OFFSET('Sanitation Data'!$E$30,0,10*ROW('Sanitation Data'!E79))="","",OFFSET('Sanitation Data'!$E$30,0,10*ROW('Sanitation Data'!E79)))</f>
        <v/>
      </c>
      <c r="CS85" s="262" t="str">
        <f ca="true">+IF(OFFSET('Sanitation Data'!$E$31,0,10*ROW('Sanitation Data'!E79))="","",OFFSET('Sanitation Data'!$E$31,0,10*ROW('Sanitation Data'!E79)))</f>
        <v/>
      </c>
      <c r="CT85" s="262" t="str">
        <f ca="true">+IF(OFFSET('Sanitation Data'!$E$32,0,10*ROW('Sanitation Data'!E79))="","",OFFSET('Sanitation Data'!$E$32,0,10*ROW('Sanitation Data'!E79)))</f>
        <v/>
      </c>
      <c r="CU85" s="262" t="str">
        <f ca="true">+IF(OFFSET('Sanitation Data'!$F$28,0,10*ROW('Sanitation Data'!F79))="","",OFFSET('Sanitation Data'!$F$28,0,10*ROW('Sanitation Data'!F79)))</f>
        <v/>
      </c>
      <c r="CV85" s="262" t="str">
        <f ca="true">+IF(OFFSET('Sanitation Data'!$F$29,0,10*ROW('Sanitation Data'!F79))="","",OFFSET('Sanitation Data'!$F$29,0,10*ROW('Sanitation Data'!F79)))</f>
        <v/>
      </c>
      <c r="CW85" s="262" t="str">
        <f ca="true">+IF(OFFSET('Sanitation Data'!$F$30,0,10*ROW('Sanitation Data'!F79))="","",OFFSET('Sanitation Data'!$F$30,0,10*ROW('Sanitation Data'!F79)))</f>
        <v/>
      </c>
      <c r="CX85" s="262" t="str">
        <f ca="true">+IF(OFFSET('Sanitation Data'!$F$31,0,10*ROW('Sanitation Data'!F79))="","",OFFSET('Sanitation Data'!$F$31,0,10*ROW('Sanitation Data'!F79)))</f>
        <v/>
      </c>
      <c r="CY85" s="262" t="str">
        <f ca="true">+IF(OFFSET('Sanitation Data'!$F$32,0,10*ROW('Sanitation Data'!F79))="","",OFFSET('Sanitation Data'!$F$32,0,10*ROW('Sanitation Data'!F79)))</f>
        <v/>
      </c>
      <c r="CZ85" s="262" t="str">
        <f ca="true">+IF(OFFSET('Sanitation Data'!$G$28,0,10*ROW('Sanitation Data'!G79))="","",OFFSET('Sanitation Data'!$G$28,0,10*ROW('Sanitation Data'!G79)))</f>
        <v/>
      </c>
      <c r="DA85" s="262" t="str">
        <f ca="true">+IF(OFFSET('Sanitation Data'!$G$29,0,10*ROW('Sanitation Data'!G79))="","",OFFSET('Sanitation Data'!$G$29,0,10*ROW('Sanitation Data'!G79)))</f>
        <v/>
      </c>
      <c r="DB85" s="262" t="str">
        <f ca="true">+IF(OFFSET('Sanitation Data'!$G$30,0,10*ROW('Sanitation Data'!G79))="","",OFFSET('Sanitation Data'!$G$30,0,10*ROW('Sanitation Data'!G79)))</f>
        <v/>
      </c>
      <c r="DC85" s="262" t="str">
        <f ca="true">+IF(OFFSET('Sanitation Data'!$G$31,0,10*ROW('Sanitation Data'!G79))="","",OFFSET('Sanitation Data'!$G$31,0,10*ROW('Sanitation Data'!G79)))</f>
        <v/>
      </c>
      <c r="DD85" s="262" t="str">
        <f ca="true">+IF(OFFSET('Sanitation Data'!$G$32,0,10*ROW('Sanitation Data'!G79))="","",OFFSET('Sanitation Data'!$G$32,0,10*ROW('Sanitation Data'!G79)))</f>
        <v/>
      </c>
      <c r="DE85" s="262" t="str">
        <f ca="true">+IF(OFFSET('Sanitation Data'!$H$28,0,10*ROW('Sanitation Data'!H79))="","",OFFSET('Sanitation Data'!$H$28,0,10*ROW('Sanitation Data'!H79)))</f>
        <v/>
      </c>
      <c r="DF85" s="262" t="str">
        <f ca="true">+IF(OFFSET('Sanitation Data'!$H$29,0,10*ROW('Sanitation Data'!H79))="","",OFFSET('Sanitation Data'!$H$29,0,10*ROW('Sanitation Data'!H79)))</f>
        <v/>
      </c>
      <c r="DG85" s="262" t="str">
        <f ca="true">+IF(OFFSET('Sanitation Data'!$H$30,0,10*ROW('Sanitation Data'!H79))="","",OFFSET('Sanitation Data'!$H$30,0,10*ROW('Sanitation Data'!H79)))</f>
        <v/>
      </c>
      <c r="DH85" s="262" t="str">
        <f ca="true">+IF(OFFSET('Sanitation Data'!$H$31,0,10*ROW('Sanitation Data'!H79))="","",OFFSET('Sanitation Data'!$H$31,0,10*ROW('Sanitation Data'!H79)))</f>
        <v/>
      </c>
      <c r="DI85" s="262" t="str">
        <f ca="true">+IF(OFFSET('Sanitation Data'!$H$32,0,10*ROW('Sanitation Data'!H79))="","",OFFSET('Sanitation Data'!$H$32,0,10*ROW('Sanitation Data'!H79)))</f>
        <v/>
      </c>
      <c r="DJ85" s="262" t="str">
        <f ca="true">+IF(OFFSET('Sanitation Data'!$I$28,0,10*ROW('Sanitation Data'!I79))="","",OFFSET('Sanitation Data'!$I$28,0,10*ROW('Sanitation Data'!I79)))</f>
        <v/>
      </c>
      <c r="DK85" s="262" t="str">
        <f ca="true">+IF(OFFSET('Sanitation Data'!$I$29,0,10*ROW('Sanitation Data'!I79))="","",OFFSET('Sanitation Data'!$I$29,0,10*ROW('Sanitation Data'!I79)))</f>
        <v/>
      </c>
      <c r="DL85" s="262" t="str">
        <f ca="true">+IF(OFFSET('Sanitation Data'!$I$30,0,10*ROW('Sanitation Data'!I79))="","",OFFSET('Sanitation Data'!$I$30,0,10*ROW('Sanitation Data'!I79)))</f>
        <v/>
      </c>
      <c r="DM85" s="262" t="str">
        <f ca="true">+IF(OFFSET('Sanitation Data'!$I$31,0,10*ROW('Sanitation Data'!I79))="","",OFFSET('Sanitation Data'!$I$31,0,10*ROW('Sanitation Data'!I79)))</f>
        <v/>
      </c>
      <c r="DN85" s="262" t="str">
        <f ca="true">+IF(OFFSET('Sanitation Data'!$I$32,0,10*ROW('Sanitation Data'!I79))="","",OFFSET('Sanitation Data'!$I$32,0,10*ROW('Sanitation Data'!I79)))</f>
        <v/>
      </c>
      <c r="DO85" s="262" t="str">
        <f ca="true">+IF(OFFSET('Hygiene Data'!$D$11,0,10*ROW('Hygiene Data'!D79))="","",OFFSET('Hygiene Data'!$D$11,0,10*ROW('Hygiene Data'!D79)))</f>
        <v/>
      </c>
      <c r="DP85" s="262" t="str">
        <f ca="true">+IF(OFFSET('Hygiene Data'!$D$12,0,10*ROW('Hygiene Data'!D79))="","",OFFSET('Hygiene Data'!$D$12,0,10*ROW('Hygiene Data'!D79)))</f>
        <v/>
      </c>
      <c r="DQ85" s="262" t="str">
        <f ca="true">+IF(OFFSET('Hygiene Data'!$D$13,0,10*ROW('Hygiene Data'!D79))="","",OFFSET('Hygiene Data'!$D$13,0,10*ROW('Hygiene Data'!D79)))</f>
        <v/>
      </c>
      <c r="DR85" s="262" t="str">
        <f ca="true">+IF(OFFSET('Hygiene Data'!$E$11,0,10*ROW('Hygiene Data'!E79))="","",OFFSET('Hygiene Data'!$E$11,0,10*ROW('Hygiene Data'!E79)))</f>
        <v/>
      </c>
      <c r="DS85" s="262" t="str">
        <f ca="true">+IF(OFFSET('Hygiene Data'!$E$12,0,10*ROW('Hygiene Data'!E79))="","",OFFSET('Hygiene Data'!$E$12,0,10*ROW('Hygiene Data'!E79)))</f>
        <v/>
      </c>
      <c r="DT85" s="262" t="str">
        <f ca="true">+IF(OFFSET('Hygiene Data'!$E$13,0,10*ROW('Hygiene Data'!E79))="","",OFFSET('Hygiene Data'!$E$13,0,10*ROW('Hygiene Data'!E79)))</f>
        <v/>
      </c>
      <c r="DU85" s="262" t="str">
        <f ca="true">+IF(OFFSET('Hygiene Data'!$F$11,0,10*ROW('Hygiene Data'!F79))="","",OFFSET('Hygiene Data'!$F$11,0,10*ROW('Hygiene Data'!F79)))</f>
        <v/>
      </c>
      <c r="DV85" s="262" t="str">
        <f ca="true">+IF(OFFSET('Hygiene Data'!$F$12,0,10*ROW('Hygiene Data'!F79))="","",OFFSET('Hygiene Data'!$F$12,0,10*ROW('Hygiene Data'!F79)))</f>
        <v/>
      </c>
      <c r="DW85" s="262" t="str">
        <f ca="true">+IF(OFFSET('Hygiene Data'!$F$13,0,10*ROW('Hygiene Data'!F79))="","",OFFSET('Hygiene Data'!$F$13,0,10*ROW('Hygiene Data'!F79)))</f>
        <v/>
      </c>
      <c r="DX85" s="262" t="str">
        <f ca="true">+IF(OFFSET('Hygiene Data'!$G$11,0,10*ROW('Hygiene Data'!G79))="","",OFFSET('Hygiene Data'!$G$11,0,10*ROW('Hygiene Data'!G79)))</f>
        <v/>
      </c>
      <c r="DY85" s="262" t="str">
        <f ca="true">+IF(OFFSET('Hygiene Data'!$G$12,0,10*ROW('Hygiene Data'!G79))="","",OFFSET('Hygiene Data'!$G$12,0,10*ROW('Hygiene Data'!G79)))</f>
        <v/>
      </c>
      <c r="DZ85" s="262" t="str">
        <f ca="true">+IF(OFFSET('Hygiene Data'!$G$13,0,10*ROW('Hygiene Data'!G79))="","",OFFSET('Hygiene Data'!$G$13,0,10*ROW('Hygiene Data'!G79)))</f>
        <v/>
      </c>
      <c r="EA85" s="262" t="str">
        <f ca="true">+IF(OFFSET('Hygiene Data'!$H$11,0,10*ROW('Hygiene Data'!H79))="","",OFFSET('Hygiene Data'!$H$11,0,10*ROW('Hygiene Data'!H79)))</f>
        <v/>
      </c>
      <c r="EB85" s="262" t="str">
        <f ca="true">+IF(OFFSET('Hygiene Data'!$H$12,0,10*ROW('Hygiene Data'!H79))="","",OFFSET('Hygiene Data'!$H$12,0,10*ROW('Hygiene Data'!H79)))</f>
        <v/>
      </c>
      <c r="EC85" s="262" t="str">
        <f ca="true">+IF(OFFSET('Hygiene Data'!$H$13,0,10*ROW('Hygiene Data'!H79))="","",OFFSET('Hygiene Data'!$H$13,0,10*ROW('Hygiene Data'!H79)))</f>
        <v/>
      </c>
      <c r="ED85" s="262" t="str">
        <f ca="true">+IF(OFFSET('Hygiene Data'!$I$11,0,10*ROW('Hygiene Data'!I79))="","",OFFSET('Hygiene Data'!$I$11,0,10*ROW('Hygiene Data'!I79)))</f>
        <v/>
      </c>
      <c r="EE85" s="262" t="str">
        <f ca="true">+IF(OFFSET('Hygiene Data'!$I$12,0,10*ROW('Hygiene Data'!I79))="","",OFFSET('Hygiene Data'!$I$12,0,10*ROW('Hygiene Data'!I79)))</f>
        <v/>
      </c>
      <c r="EF85" s="262"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18"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2"/>
      <c r="BS86" s="262" t="str">
        <f ca="true">+IF(OFFSET('Water Data'!$D$27,0,10*ROW('Water Data'!D80))="","",OFFSET('Water Data'!$D$27,0,10*ROW('Water Data'!D80)))</f>
        <v/>
      </c>
      <c r="BT86" s="262" t="str">
        <f ca="true">+IF(OFFSET('Water Data'!$D$28,0,10*ROW('Water Data'!D80))="","",OFFSET('Water Data'!$D$28,0,10*ROW('Water Data'!D80)))</f>
        <v/>
      </c>
      <c r="BU86" s="262" t="str">
        <f ca="true">+IF(OFFSET('Water Data'!$D$29,0,10*ROW('Water Data'!D80))="","",OFFSET('Water Data'!$D$29,0,10*ROW('Water Data'!D80)))</f>
        <v/>
      </c>
      <c r="BV86" s="262" t="str">
        <f ca="true">+IF(OFFSET('Water Data'!$E$27,0,10*ROW('Water Data'!E80))="","",OFFSET('Water Data'!$E$27,0,10*ROW('Water Data'!E80)))</f>
        <v/>
      </c>
      <c r="BW86" s="262" t="str">
        <f ca="true">+IF(OFFSET('Water Data'!$E$28,0,10*ROW('Water Data'!E80))="","",OFFSET('Water Data'!$E$28,0,10*ROW('Water Data'!E80)))</f>
        <v/>
      </c>
      <c r="BX86" s="262" t="str">
        <f ca="true">+IF(OFFSET('Water Data'!$E$29,0,10*ROW('Water Data'!E80))="","",OFFSET('Water Data'!$E$29,0,10*ROW('Water Data'!E80)))</f>
        <v/>
      </c>
      <c r="BY86" s="262" t="str">
        <f ca="true">+IF(OFFSET('Water Data'!$F$27,0,10*ROW('Water Data'!F80))="","",OFFSET('Water Data'!$F$27,0,10*ROW('Water Data'!F80)))</f>
        <v/>
      </c>
      <c r="BZ86" s="262" t="str">
        <f ca="true">+IF(OFFSET('Water Data'!$F$28,0,10*ROW('Water Data'!F80))="","",OFFSET('Water Data'!$F$28,0,10*ROW('Water Data'!F80)))</f>
        <v/>
      </c>
      <c r="CA86" s="262" t="str">
        <f ca="true">+IF(OFFSET('Water Data'!$F$29,0,10*ROW('Water Data'!F80))="","",OFFSET('Water Data'!$F$29,0,10*ROW('Water Data'!F80)))</f>
        <v/>
      </c>
      <c r="CB86" s="262" t="str">
        <f ca="true">+IF(OFFSET('Water Data'!$G$27,0,10*ROW('Water Data'!G80))="","",OFFSET('Water Data'!$G$27,0,10*ROW('Water Data'!G80)))</f>
        <v/>
      </c>
      <c r="CC86" s="262" t="str">
        <f ca="true">+IF(OFFSET('Water Data'!$G$28,0,10*ROW('Water Data'!G80))="","",OFFSET('Water Data'!$G$28,0,10*ROW('Water Data'!G80)))</f>
        <v/>
      </c>
      <c r="CD86" s="262" t="str">
        <f ca="true">+IF(OFFSET('Water Data'!$G$29,0,10*ROW('Water Data'!G80))="","",OFFSET('Water Data'!$G$29,0,10*ROW('Water Data'!G80)))</f>
        <v/>
      </c>
      <c r="CE86" s="262" t="str">
        <f ca="true">+IF(OFFSET('Water Data'!$H$27,0,10*ROW('Water Data'!H80))="","",OFFSET('Water Data'!$H$27,0,10*ROW('Water Data'!H80)))</f>
        <v/>
      </c>
      <c r="CF86" s="262" t="str">
        <f ca="true">+IF(OFFSET('Water Data'!$H$28,0,10*ROW('Water Data'!H80))="","",OFFSET('Water Data'!$H$28,0,10*ROW('Water Data'!H80)))</f>
        <v/>
      </c>
      <c r="CG86" s="262" t="str">
        <f ca="true">+IF(OFFSET('Water Data'!$H$29,0,10*ROW('Water Data'!H80))="","",OFFSET('Water Data'!$H$29,0,10*ROW('Water Data'!H80)))</f>
        <v/>
      </c>
      <c r="CH86" s="262" t="str">
        <f ca="true">+IF(OFFSET('Water Data'!$I$27,0,10*ROW('Water Data'!I80))="","",OFFSET('Water Data'!$I$27,0,10*ROW('Water Data'!I80)))</f>
        <v/>
      </c>
      <c r="CI86" s="262" t="str">
        <f ca="true">+IF(OFFSET('Water Data'!$I$28,0,10*ROW('Water Data'!I80))="","",OFFSET('Water Data'!$I$28,0,10*ROW('Water Data'!I80)))</f>
        <v/>
      </c>
      <c r="CJ86" s="262" t="str">
        <f ca="true">+IF(OFFSET('Water Data'!$I$29,0,10*ROW('Water Data'!I80))="","",OFFSET('Water Data'!$I$29,0,10*ROW('Water Data'!I80)))</f>
        <v/>
      </c>
      <c r="CK86" s="262" t="str">
        <f ca="true">+IF(OFFSET('Sanitation Data'!$D$28,0,10*ROW('Sanitation Data'!D80))="","",OFFSET('Sanitation Data'!$D$28,0,10*ROW('Sanitation Data'!D80)))</f>
        <v/>
      </c>
      <c r="CL86" s="262" t="str">
        <f ca="true">+IF(OFFSET('Sanitation Data'!$D$29,0,10*ROW('Sanitation Data'!D80))="","",OFFSET('Sanitation Data'!$D$29,0,10*ROW('Sanitation Data'!D80)))</f>
        <v/>
      </c>
      <c r="CM86" s="262" t="str">
        <f ca="true">+IF(OFFSET('Sanitation Data'!$D$30,0,10*ROW('Sanitation Data'!D80))="","",OFFSET('Sanitation Data'!$D$30,0,10*ROW('Sanitation Data'!D80)))</f>
        <v/>
      </c>
      <c r="CN86" s="262" t="str">
        <f ca="true">+IF(OFFSET('Sanitation Data'!$D$31,0,10*ROW('Sanitation Data'!D80))="","",OFFSET('Sanitation Data'!$D$31,0,10*ROW('Sanitation Data'!D80)))</f>
        <v/>
      </c>
      <c r="CO86" s="262" t="str">
        <f ca="true">+IF(OFFSET('Sanitation Data'!$D$32,0,10*ROW('Sanitation Data'!D80))="","",OFFSET('Sanitation Data'!$D$32,0,10*ROW('Sanitation Data'!D80)))</f>
        <v/>
      </c>
      <c r="CP86" s="262" t="str">
        <f ca="true">+IF(OFFSET('Sanitation Data'!$E$28,0,10*ROW('Sanitation Data'!E80))="","",OFFSET('Sanitation Data'!$E$28,0,10*ROW('Sanitation Data'!E80)))</f>
        <v/>
      </c>
      <c r="CQ86" s="262" t="str">
        <f ca="true">+IF(OFFSET('Sanitation Data'!$E$29,0,10*ROW('Sanitation Data'!E80))="","",OFFSET('Sanitation Data'!$E$29,0,10*ROW('Sanitation Data'!E80)))</f>
        <v/>
      </c>
      <c r="CR86" s="262" t="str">
        <f ca="true">+IF(OFFSET('Sanitation Data'!$E$30,0,10*ROW('Sanitation Data'!E80))="","",OFFSET('Sanitation Data'!$E$30,0,10*ROW('Sanitation Data'!E80)))</f>
        <v/>
      </c>
      <c r="CS86" s="262" t="str">
        <f ca="true">+IF(OFFSET('Sanitation Data'!$E$31,0,10*ROW('Sanitation Data'!E80))="","",OFFSET('Sanitation Data'!$E$31,0,10*ROW('Sanitation Data'!E80)))</f>
        <v/>
      </c>
      <c r="CT86" s="262" t="str">
        <f ca="true">+IF(OFFSET('Sanitation Data'!$E$32,0,10*ROW('Sanitation Data'!E80))="","",OFFSET('Sanitation Data'!$E$32,0,10*ROW('Sanitation Data'!E80)))</f>
        <v/>
      </c>
      <c r="CU86" s="262" t="str">
        <f ca="true">+IF(OFFSET('Sanitation Data'!$F$28,0,10*ROW('Sanitation Data'!F80))="","",OFFSET('Sanitation Data'!$F$28,0,10*ROW('Sanitation Data'!F80)))</f>
        <v/>
      </c>
      <c r="CV86" s="262" t="str">
        <f ca="true">+IF(OFFSET('Sanitation Data'!$F$29,0,10*ROW('Sanitation Data'!F80))="","",OFFSET('Sanitation Data'!$F$29,0,10*ROW('Sanitation Data'!F80)))</f>
        <v/>
      </c>
      <c r="CW86" s="262" t="str">
        <f ca="true">+IF(OFFSET('Sanitation Data'!$F$30,0,10*ROW('Sanitation Data'!F80))="","",OFFSET('Sanitation Data'!$F$30,0,10*ROW('Sanitation Data'!F80)))</f>
        <v/>
      </c>
      <c r="CX86" s="262" t="str">
        <f ca="true">+IF(OFFSET('Sanitation Data'!$F$31,0,10*ROW('Sanitation Data'!F80))="","",OFFSET('Sanitation Data'!$F$31,0,10*ROW('Sanitation Data'!F80)))</f>
        <v/>
      </c>
      <c r="CY86" s="262" t="str">
        <f ca="true">+IF(OFFSET('Sanitation Data'!$F$32,0,10*ROW('Sanitation Data'!F80))="","",OFFSET('Sanitation Data'!$F$32,0,10*ROW('Sanitation Data'!F80)))</f>
        <v/>
      </c>
      <c r="CZ86" s="262" t="str">
        <f ca="true">+IF(OFFSET('Sanitation Data'!$G$28,0,10*ROW('Sanitation Data'!G80))="","",OFFSET('Sanitation Data'!$G$28,0,10*ROW('Sanitation Data'!G80)))</f>
        <v/>
      </c>
      <c r="DA86" s="262" t="str">
        <f ca="true">+IF(OFFSET('Sanitation Data'!$G$29,0,10*ROW('Sanitation Data'!G80))="","",OFFSET('Sanitation Data'!$G$29,0,10*ROW('Sanitation Data'!G80)))</f>
        <v/>
      </c>
      <c r="DB86" s="262" t="str">
        <f ca="true">+IF(OFFSET('Sanitation Data'!$G$30,0,10*ROW('Sanitation Data'!G80))="","",OFFSET('Sanitation Data'!$G$30,0,10*ROW('Sanitation Data'!G80)))</f>
        <v/>
      </c>
      <c r="DC86" s="262" t="str">
        <f ca="true">+IF(OFFSET('Sanitation Data'!$G$31,0,10*ROW('Sanitation Data'!G80))="","",OFFSET('Sanitation Data'!$G$31,0,10*ROW('Sanitation Data'!G80)))</f>
        <v/>
      </c>
      <c r="DD86" s="262" t="str">
        <f ca="true">+IF(OFFSET('Sanitation Data'!$G$32,0,10*ROW('Sanitation Data'!G80))="","",OFFSET('Sanitation Data'!$G$32,0,10*ROW('Sanitation Data'!G80)))</f>
        <v/>
      </c>
      <c r="DE86" s="262" t="str">
        <f ca="true">+IF(OFFSET('Sanitation Data'!$H$28,0,10*ROW('Sanitation Data'!H80))="","",OFFSET('Sanitation Data'!$H$28,0,10*ROW('Sanitation Data'!H80)))</f>
        <v/>
      </c>
      <c r="DF86" s="262" t="str">
        <f ca="true">+IF(OFFSET('Sanitation Data'!$H$29,0,10*ROW('Sanitation Data'!H80))="","",OFFSET('Sanitation Data'!$H$29,0,10*ROW('Sanitation Data'!H80)))</f>
        <v/>
      </c>
      <c r="DG86" s="262" t="str">
        <f ca="true">+IF(OFFSET('Sanitation Data'!$H$30,0,10*ROW('Sanitation Data'!H80))="","",OFFSET('Sanitation Data'!$H$30,0,10*ROW('Sanitation Data'!H80)))</f>
        <v/>
      </c>
      <c r="DH86" s="262" t="str">
        <f ca="true">+IF(OFFSET('Sanitation Data'!$H$31,0,10*ROW('Sanitation Data'!H80))="","",OFFSET('Sanitation Data'!$H$31,0,10*ROW('Sanitation Data'!H80)))</f>
        <v/>
      </c>
      <c r="DI86" s="262" t="str">
        <f ca="true">+IF(OFFSET('Sanitation Data'!$H$32,0,10*ROW('Sanitation Data'!H80))="","",OFFSET('Sanitation Data'!$H$32,0,10*ROW('Sanitation Data'!H80)))</f>
        <v/>
      </c>
      <c r="DJ86" s="262" t="str">
        <f ca="true">+IF(OFFSET('Sanitation Data'!$I$28,0,10*ROW('Sanitation Data'!I80))="","",OFFSET('Sanitation Data'!$I$28,0,10*ROW('Sanitation Data'!I80)))</f>
        <v/>
      </c>
      <c r="DK86" s="262" t="str">
        <f ca="true">+IF(OFFSET('Sanitation Data'!$I$29,0,10*ROW('Sanitation Data'!I80))="","",OFFSET('Sanitation Data'!$I$29,0,10*ROW('Sanitation Data'!I80)))</f>
        <v/>
      </c>
      <c r="DL86" s="262" t="str">
        <f ca="true">+IF(OFFSET('Sanitation Data'!$I$30,0,10*ROW('Sanitation Data'!I80))="","",OFFSET('Sanitation Data'!$I$30,0,10*ROW('Sanitation Data'!I80)))</f>
        <v/>
      </c>
      <c r="DM86" s="262" t="str">
        <f ca="true">+IF(OFFSET('Sanitation Data'!$I$31,0,10*ROW('Sanitation Data'!I80))="","",OFFSET('Sanitation Data'!$I$31,0,10*ROW('Sanitation Data'!I80)))</f>
        <v/>
      </c>
      <c r="DN86" s="262" t="str">
        <f ca="true">+IF(OFFSET('Sanitation Data'!$I$32,0,10*ROW('Sanitation Data'!I80))="","",OFFSET('Sanitation Data'!$I$32,0,10*ROW('Sanitation Data'!I80)))</f>
        <v/>
      </c>
      <c r="DO86" s="262" t="str">
        <f ca="true">+IF(OFFSET('Hygiene Data'!$D$11,0,10*ROW('Hygiene Data'!D80))="","",OFFSET('Hygiene Data'!$D$11,0,10*ROW('Hygiene Data'!D80)))</f>
        <v/>
      </c>
      <c r="DP86" s="262" t="str">
        <f ca="true">+IF(OFFSET('Hygiene Data'!$D$12,0,10*ROW('Hygiene Data'!D80))="","",OFFSET('Hygiene Data'!$D$12,0,10*ROW('Hygiene Data'!D80)))</f>
        <v/>
      </c>
      <c r="DQ86" s="262" t="str">
        <f ca="true">+IF(OFFSET('Hygiene Data'!$D$13,0,10*ROW('Hygiene Data'!D80))="","",OFFSET('Hygiene Data'!$D$13,0,10*ROW('Hygiene Data'!D80)))</f>
        <v/>
      </c>
      <c r="DR86" s="262" t="str">
        <f ca="true">+IF(OFFSET('Hygiene Data'!$E$11,0,10*ROW('Hygiene Data'!E80))="","",OFFSET('Hygiene Data'!$E$11,0,10*ROW('Hygiene Data'!E80)))</f>
        <v/>
      </c>
      <c r="DS86" s="262" t="str">
        <f ca="true">+IF(OFFSET('Hygiene Data'!$E$12,0,10*ROW('Hygiene Data'!E80))="","",OFFSET('Hygiene Data'!$E$12,0,10*ROW('Hygiene Data'!E80)))</f>
        <v/>
      </c>
      <c r="DT86" s="262" t="str">
        <f ca="true">+IF(OFFSET('Hygiene Data'!$E$13,0,10*ROW('Hygiene Data'!E80))="","",OFFSET('Hygiene Data'!$E$13,0,10*ROW('Hygiene Data'!E80)))</f>
        <v/>
      </c>
      <c r="DU86" s="262" t="str">
        <f ca="true">+IF(OFFSET('Hygiene Data'!$F$11,0,10*ROW('Hygiene Data'!F80))="","",OFFSET('Hygiene Data'!$F$11,0,10*ROW('Hygiene Data'!F80)))</f>
        <v/>
      </c>
      <c r="DV86" s="262" t="str">
        <f ca="true">+IF(OFFSET('Hygiene Data'!$F$12,0,10*ROW('Hygiene Data'!F80))="","",OFFSET('Hygiene Data'!$F$12,0,10*ROW('Hygiene Data'!F80)))</f>
        <v/>
      </c>
      <c r="DW86" s="262" t="str">
        <f ca="true">+IF(OFFSET('Hygiene Data'!$F$13,0,10*ROW('Hygiene Data'!F80))="","",OFFSET('Hygiene Data'!$F$13,0,10*ROW('Hygiene Data'!F80)))</f>
        <v/>
      </c>
      <c r="DX86" s="262" t="str">
        <f ca="true">+IF(OFFSET('Hygiene Data'!$G$11,0,10*ROW('Hygiene Data'!G80))="","",OFFSET('Hygiene Data'!$G$11,0,10*ROW('Hygiene Data'!G80)))</f>
        <v/>
      </c>
      <c r="DY86" s="262" t="str">
        <f ca="true">+IF(OFFSET('Hygiene Data'!$G$12,0,10*ROW('Hygiene Data'!G80))="","",OFFSET('Hygiene Data'!$G$12,0,10*ROW('Hygiene Data'!G80)))</f>
        <v/>
      </c>
      <c r="DZ86" s="262" t="str">
        <f ca="true">+IF(OFFSET('Hygiene Data'!$G$13,0,10*ROW('Hygiene Data'!G80))="","",OFFSET('Hygiene Data'!$G$13,0,10*ROW('Hygiene Data'!G80)))</f>
        <v/>
      </c>
      <c r="EA86" s="262" t="str">
        <f ca="true">+IF(OFFSET('Hygiene Data'!$H$11,0,10*ROW('Hygiene Data'!H80))="","",OFFSET('Hygiene Data'!$H$11,0,10*ROW('Hygiene Data'!H80)))</f>
        <v/>
      </c>
      <c r="EB86" s="262" t="str">
        <f ca="true">+IF(OFFSET('Hygiene Data'!$H$12,0,10*ROW('Hygiene Data'!H80))="","",OFFSET('Hygiene Data'!$H$12,0,10*ROW('Hygiene Data'!H80)))</f>
        <v/>
      </c>
      <c r="EC86" s="262" t="str">
        <f ca="true">+IF(OFFSET('Hygiene Data'!$H$13,0,10*ROW('Hygiene Data'!H80))="","",OFFSET('Hygiene Data'!$H$13,0,10*ROW('Hygiene Data'!H80)))</f>
        <v/>
      </c>
      <c r="ED86" s="262" t="str">
        <f ca="true">+IF(OFFSET('Hygiene Data'!$I$11,0,10*ROW('Hygiene Data'!I80))="","",OFFSET('Hygiene Data'!$I$11,0,10*ROW('Hygiene Data'!I80)))</f>
        <v/>
      </c>
      <c r="EE86" s="262" t="str">
        <f ca="true">+IF(OFFSET('Hygiene Data'!$I$12,0,10*ROW('Hygiene Data'!I80))="","",OFFSET('Hygiene Data'!$I$12,0,10*ROW('Hygiene Data'!I80)))</f>
        <v/>
      </c>
      <c r="EF86" s="262"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18"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2"/>
      <c r="BS87" s="262" t="str">
        <f ca="true">+IF(OFFSET('Water Data'!$D$27,0,10*ROW('Water Data'!D81))="","",OFFSET('Water Data'!$D$27,0,10*ROW('Water Data'!D81)))</f>
        <v/>
      </c>
      <c r="BT87" s="262" t="str">
        <f ca="true">+IF(OFFSET('Water Data'!$D$28,0,10*ROW('Water Data'!D81))="","",OFFSET('Water Data'!$D$28,0,10*ROW('Water Data'!D81)))</f>
        <v/>
      </c>
      <c r="BU87" s="262" t="str">
        <f ca="true">+IF(OFFSET('Water Data'!$D$29,0,10*ROW('Water Data'!D81))="","",OFFSET('Water Data'!$D$29,0,10*ROW('Water Data'!D81)))</f>
        <v/>
      </c>
      <c r="BV87" s="262" t="str">
        <f ca="true">+IF(OFFSET('Water Data'!$E$27,0,10*ROW('Water Data'!E81))="","",OFFSET('Water Data'!$E$27,0,10*ROW('Water Data'!E81)))</f>
        <v/>
      </c>
      <c r="BW87" s="262" t="str">
        <f ca="true">+IF(OFFSET('Water Data'!$E$28,0,10*ROW('Water Data'!E81))="","",OFFSET('Water Data'!$E$28,0,10*ROW('Water Data'!E81)))</f>
        <v/>
      </c>
      <c r="BX87" s="262" t="str">
        <f ca="true">+IF(OFFSET('Water Data'!$E$29,0,10*ROW('Water Data'!E81))="","",OFFSET('Water Data'!$E$29,0,10*ROW('Water Data'!E81)))</f>
        <v/>
      </c>
      <c r="BY87" s="262" t="str">
        <f ca="true">+IF(OFFSET('Water Data'!$F$27,0,10*ROW('Water Data'!F81))="","",OFFSET('Water Data'!$F$27,0,10*ROW('Water Data'!F81)))</f>
        <v/>
      </c>
      <c r="BZ87" s="262" t="str">
        <f ca="true">+IF(OFFSET('Water Data'!$F$28,0,10*ROW('Water Data'!F81))="","",OFFSET('Water Data'!$F$28,0,10*ROW('Water Data'!F81)))</f>
        <v/>
      </c>
      <c r="CA87" s="262" t="str">
        <f ca="true">+IF(OFFSET('Water Data'!$F$29,0,10*ROW('Water Data'!F81))="","",OFFSET('Water Data'!$F$29,0,10*ROW('Water Data'!F81)))</f>
        <v/>
      </c>
      <c r="CB87" s="262" t="str">
        <f ca="true">+IF(OFFSET('Water Data'!$G$27,0,10*ROW('Water Data'!G81))="","",OFFSET('Water Data'!$G$27,0,10*ROW('Water Data'!G81)))</f>
        <v/>
      </c>
      <c r="CC87" s="262" t="str">
        <f ca="true">+IF(OFFSET('Water Data'!$G$28,0,10*ROW('Water Data'!G81))="","",OFFSET('Water Data'!$G$28,0,10*ROW('Water Data'!G81)))</f>
        <v/>
      </c>
      <c r="CD87" s="262" t="str">
        <f ca="true">+IF(OFFSET('Water Data'!$G$29,0,10*ROW('Water Data'!G81))="","",OFFSET('Water Data'!$G$29,0,10*ROW('Water Data'!G81)))</f>
        <v/>
      </c>
      <c r="CE87" s="262" t="str">
        <f ca="true">+IF(OFFSET('Water Data'!$H$27,0,10*ROW('Water Data'!H81))="","",OFFSET('Water Data'!$H$27,0,10*ROW('Water Data'!H81)))</f>
        <v/>
      </c>
      <c r="CF87" s="262" t="str">
        <f ca="true">+IF(OFFSET('Water Data'!$H$28,0,10*ROW('Water Data'!H81))="","",OFFSET('Water Data'!$H$28,0,10*ROW('Water Data'!H81)))</f>
        <v/>
      </c>
      <c r="CG87" s="262" t="str">
        <f ca="true">+IF(OFFSET('Water Data'!$H$29,0,10*ROW('Water Data'!H81))="","",OFFSET('Water Data'!$H$29,0,10*ROW('Water Data'!H81)))</f>
        <v/>
      </c>
      <c r="CH87" s="262" t="str">
        <f ca="true">+IF(OFFSET('Water Data'!$I$27,0,10*ROW('Water Data'!I81))="","",OFFSET('Water Data'!$I$27,0,10*ROW('Water Data'!I81)))</f>
        <v/>
      </c>
      <c r="CI87" s="262" t="str">
        <f ca="true">+IF(OFFSET('Water Data'!$I$28,0,10*ROW('Water Data'!I81))="","",OFFSET('Water Data'!$I$28,0,10*ROW('Water Data'!I81)))</f>
        <v/>
      </c>
      <c r="CJ87" s="262" t="str">
        <f ca="true">+IF(OFFSET('Water Data'!$I$29,0,10*ROW('Water Data'!I81))="","",OFFSET('Water Data'!$I$29,0,10*ROW('Water Data'!I81)))</f>
        <v/>
      </c>
      <c r="CK87" s="262" t="str">
        <f ca="true">+IF(OFFSET('Sanitation Data'!$D$28,0,10*ROW('Sanitation Data'!D81))="","",OFFSET('Sanitation Data'!$D$28,0,10*ROW('Sanitation Data'!D81)))</f>
        <v/>
      </c>
      <c r="CL87" s="262" t="str">
        <f ca="true">+IF(OFFSET('Sanitation Data'!$D$29,0,10*ROW('Sanitation Data'!D81))="","",OFFSET('Sanitation Data'!$D$29,0,10*ROW('Sanitation Data'!D81)))</f>
        <v/>
      </c>
      <c r="CM87" s="262" t="str">
        <f ca="true">+IF(OFFSET('Sanitation Data'!$D$30,0,10*ROW('Sanitation Data'!D81))="","",OFFSET('Sanitation Data'!$D$30,0,10*ROW('Sanitation Data'!D81)))</f>
        <v/>
      </c>
      <c r="CN87" s="262" t="str">
        <f ca="true">+IF(OFFSET('Sanitation Data'!$D$31,0,10*ROW('Sanitation Data'!D81))="","",OFFSET('Sanitation Data'!$D$31,0,10*ROW('Sanitation Data'!D81)))</f>
        <v/>
      </c>
      <c r="CO87" s="262" t="str">
        <f ca="true">+IF(OFFSET('Sanitation Data'!$D$32,0,10*ROW('Sanitation Data'!D81))="","",OFFSET('Sanitation Data'!$D$32,0,10*ROW('Sanitation Data'!D81)))</f>
        <v/>
      </c>
      <c r="CP87" s="262" t="str">
        <f ca="true">+IF(OFFSET('Sanitation Data'!$E$28,0,10*ROW('Sanitation Data'!E81))="","",OFFSET('Sanitation Data'!$E$28,0,10*ROW('Sanitation Data'!E81)))</f>
        <v/>
      </c>
      <c r="CQ87" s="262" t="str">
        <f ca="true">+IF(OFFSET('Sanitation Data'!$E$29,0,10*ROW('Sanitation Data'!E81))="","",OFFSET('Sanitation Data'!$E$29,0,10*ROW('Sanitation Data'!E81)))</f>
        <v/>
      </c>
      <c r="CR87" s="262" t="str">
        <f ca="true">+IF(OFFSET('Sanitation Data'!$E$30,0,10*ROW('Sanitation Data'!E81))="","",OFFSET('Sanitation Data'!$E$30,0,10*ROW('Sanitation Data'!E81)))</f>
        <v/>
      </c>
      <c r="CS87" s="262" t="str">
        <f ca="true">+IF(OFFSET('Sanitation Data'!$E$31,0,10*ROW('Sanitation Data'!E81))="","",OFFSET('Sanitation Data'!$E$31,0,10*ROW('Sanitation Data'!E81)))</f>
        <v/>
      </c>
      <c r="CT87" s="262" t="str">
        <f ca="true">+IF(OFFSET('Sanitation Data'!$E$32,0,10*ROW('Sanitation Data'!E81))="","",OFFSET('Sanitation Data'!$E$32,0,10*ROW('Sanitation Data'!E81)))</f>
        <v/>
      </c>
      <c r="CU87" s="262" t="str">
        <f ca="true">+IF(OFFSET('Sanitation Data'!$F$28,0,10*ROW('Sanitation Data'!F81))="","",OFFSET('Sanitation Data'!$F$28,0,10*ROW('Sanitation Data'!F81)))</f>
        <v/>
      </c>
      <c r="CV87" s="262" t="str">
        <f ca="true">+IF(OFFSET('Sanitation Data'!$F$29,0,10*ROW('Sanitation Data'!F81))="","",OFFSET('Sanitation Data'!$F$29,0,10*ROW('Sanitation Data'!F81)))</f>
        <v/>
      </c>
      <c r="CW87" s="262" t="str">
        <f ca="true">+IF(OFFSET('Sanitation Data'!$F$30,0,10*ROW('Sanitation Data'!F81))="","",OFFSET('Sanitation Data'!$F$30,0,10*ROW('Sanitation Data'!F81)))</f>
        <v/>
      </c>
      <c r="CX87" s="262" t="str">
        <f ca="true">+IF(OFFSET('Sanitation Data'!$F$31,0,10*ROW('Sanitation Data'!F81))="","",OFFSET('Sanitation Data'!$F$31,0,10*ROW('Sanitation Data'!F81)))</f>
        <v/>
      </c>
      <c r="CY87" s="262" t="str">
        <f ca="true">+IF(OFFSET('Sanitation Data'!$F$32,0,10*ROW('Sanitation Data'!F81))="","",OFFSET('Sanitation Data'!$F$32,0,10*ROW('Sanitation Data'!F81)))</f>
        <v/>
      </c>
      <c r="CZ87" s="262" t="str">
        <f ca="true">+IF(OFFSET('Sanitation Data'!$G$28,0,10*ROW('Sanitation Data'!G81))="","",OFFSET('Sanitation Data'!$G$28,0,10*ROW('Sanitation Data'!G81)))</f>
        <v/>
      </c>
      <c r="DA87" s="262" t="str">
        <f ca="true">+IF(OFFSET('Sanitation Data'!$G$29,0,10*ROW('Sanitation Data'!G81))="","",OFFSET('Sanitation Data'!$G$29,0,10*ROW('Sanitation Data'!G81)))</f>
        <v/>
      </c>
      <c r="DB87" s="262" t="str">
        <f ca="true">+IF(OFFSET('Sanitation Data'!$G$30,0,10*ROW('Sanitation Data'!G81))="","",OFFSET('Sanitation Data'!$G$30,0,10*ROW('Sanitation Data'!G81)))</f>
        <v/>
      </c>
      <c r="DC87" s="262" t="str">
        <f ca="true">+IF(OFFSET('Sanitation Data'!$G$31,0,10*ROW('Sanitation Data'!G81))="","",OFFSET('Sanitation Data'!$G$31,0,10*ROW('Sanitation Data'!G81)))</f>
        <v/>
      </c>
      <c r="DD87" s="262" t="str">
        <f ca="true">+IF(OFFSET('Sanitation Data'!$G$32,0,10*ROW('Sanitation Data'!G81))="","",OFFSET('Sanitation Data'!$G$32,0,10*ROW('Sanitation Data'!G81)))</f>
        <v/>
      </c>
      <c r="DE87" s="262" t="str">
        <f ca="true">+IF(OFFSET('Sanitation Data'!$H$28,0,10*ROW('Sanitation Data'!H81))="","",OFFSET('Sanitation Data'!$H$28,0,10*ROW('Sanitation Data'!H81)))</f>
        <v/>
      </c>
      <c r="DF87" s="262" t="str">
        <f ca="true">+IF(OFFSET('Sanitation Data'!$H$29,0,10*ROW('Sanitation Data'!H81))="","",OFFSET('Sanitation Data'!$H$29,0,10*ROW('Sanitation Data'!H81)))</f>
        <v/>
      </c>
      <c r="DG87" s="262" t="str">
        <f ca="true">+IF(OFFSET('Sanitation Data'!$H$30,0,10*ROW('Sanitation Data'!H81))="","",OFFSET('Sanitation Data'!$H$30,0,10*ROW('Sanitation Data'!H81)))</f>
        <v/>
      </c>
      <c r="DH87" s="262" t="str">
        <f ca="true">+IF(OFFSET('Sanitation Data'!$H$31,0,10*ROW('Sanitation Data'!H81))="","",OFFSET('Sanitation Data'!$H$31,0,10*ROW('Sanitation Data'!H81)))</f>
        <v/>
      </c>
      <c r="DI87" s="262" t="str">
        <f ca="true">+IF(OFFSET('Sanitation Data'!$H$32,0,10*ROW('Sanitation Data'!H81))="","",OFFSET('Sanitation Data'!$H$32,0,10*ROW('Sanitation Data'!H81)))</f>
        <v/>
      </c>
      <c r="DJ87" s="262" t="str">
        <f ca="true">+IF(OFFSET('Sanitation Data'!$I$28,0,10*ROW('Sanitation Data'!I81))="","",OFFSET('Sanitation Data'!$I$28,0,10*ROW('Sanitation Data'!I81)))</f>
        <v/>
      </c>
      <c r="DK87" s="262" t="str">
        <f ca="true">+IF(OFFSET('Sanitation Data'!$I$29,0,10*ROW('Sanitation Data'!I81))="","",OFFSET('Sanitation Data'!$I$29,0,10*ROW('Sanitation Data'!I81)))</f>
        <v/>
      </c>
      <c r="DL87" s="262" t="str">
        <f ca="true">+IF(OFFSET('Sanitation Data'!$I$30,0,10*ROW('Sanitation Data'!I81))="","",OFFSET('Sanitation Data'!$I$30,0,10*ROW('Sanitation Data'!I81)))</f>
        <v/>
      </c>
      <c r="DM87" s="262" t="str">
        <f ca="true">+IF(OFFSET('Sanitation Data'!$I$31,0,10*ROW('Sanitation Data'!I81))="","",OFFSET('Sanitation Data'!$I$31,0,10*ROW('Sanitation Data'!I81)))</f>
        <v/>
      </c>
      <c r="DN87" s="262" t="str">
        <f ca="true">+IF(OFFSET('Sanitation Data'!$I$32,0,10*ROW('Sanitation Data'!I81))="","",OFFSET('Sanitation Data'!$I$32,0,10*ROW('Sanitation Data'!I81)))</f>
        <v/>
      </c>
      <c r="DO87" s="262" t="str">
        <f ca="true">+IF(OFFSET('Hygiene Data'!$D$11,0,10*ROW('Hygiene Data'!D81))="","",OFFSET('Hygiene Data'!$D$11,0,10*ROW('Hygiene Data'!D81)))</f>
        <v/>
      </c>
      <c r="DP87" s="262" t="str">
        <f ca="true">+IF(OFFSET('Hygiene Data'!$D$12,0,10*ROW('Hygiene Data'!D81))="","",OFFSET('Hygiene Data'!$D$12,0,10*ROW('Hygiene Data'!D81)))</f>
        <v/>
      </c>
      <c r="DQ87" s="262" t="str">
        <f ca="true">+IF(OFFSET('Hygiene Data'!$D$13,0,10*ROW('Hygiene Data'!D81))="","",OFFSET('Hygiene Data'!$D$13,0,10*ROW('Hygiene Data'!D81)))</f>
        <v/>
      </c>
      <c r="DR87" s="262" t="str">
        <f ca="true">+IF(OFFSET('Hygiene Data'!$E$11,0,10*ROW('Hygiene Data'!E81))="","",OFFSET('Hygiene Data'!$E$11,0,10*ROW('Hygiene Data'!E81)))</f>
        <v/>
      </c>
      <c r="DS87" s="262" t="str">
        <f ca="true">+IF(OFFSET('Hygiene Data'!$E$12,0,10*ROW('Hygiene Data'!E81))="","",OFFSET('Hygiene Data'!$E$12,0,10*ROW('Hygiene Data'!E81)))</f>
        <v/>
      </c>
      <c r="DT87" s="262" t="str">
        <f ca="true">+IF(OFFSET('Hygiene Data'!$E$13,0,10*ROW('Hygiene Data'!E81))="","",OFFSET('Hygiene Data'!$E$13,0,10*ROW('Hygiene Data'!E81)))</f>
        <v/>
      </c>
      <c r="DU87" s="262" t="str">
        <f ca="true">+IF(OFFSET('Hygiene Data'!$F$11,0,10*ROW('Hygiene Data'!F81))="","",OFFSET('Hygiene Data'!$F$11,0,10*ROW('Hygiene Data'!F81)))</f>
        <v/>
      </c>
      <c r="DV87" s="262" t="str">
        <f ca="true">+IF(OFFSET('Hygiene Data'!$F$12,0,10*ROW('Hygiene Data'!F81))="","",OFFSET('Hygiene Data'!$F$12,0,10*ROW('Hygiene Data'!F81)))</f>
        <v/>
      </c>
      <c r="DW87" s="262" t="str">
        <f ca="true">+IF(OFFSET('Hygiene Data'!$F$13,0,10*ROW('Hygiene Data'!F81))="","",OFFSET('Hygiene Data'!$F$13,0,10*ROW('Hygiene Data'!F81)))</f>
        <v/>
      </c>
      <c r="DX87" s="262" t="str">
        <f ca="true">+IF(OFFSET('Hygiene Data'!$G$11,0,10*ROW('Hygiene Data'!G81))="","",OFFSET('Hygiene Data'!$G$11,0,10*ROW('Hygiene Data'!G81)))</f>
        <v/>
      </c>
      <c r="DY87" s="262" t="str">
        <f ca="true">+IF(OFFSET('Hygiene Data'!$G$12,0,10*ROW('Hygiene Data'!G81))="","",OFFSET('Hygiene Data'!$G$12,0,10*ROW('Hygiene Data'!G81)))</f>
        <v/>
      </c>
      <c r="DZ87" s="262" t="str">
        <f ca="true">+IF(OFFSET('Hygiene Data'!$G$13,0,10*ROW('Hygiene Data'!G81))="","",OFFSET('Hygiene Data'!$G$13,0,10*ROW('Hygiene Data'!G81)))</f>
        <v/>
      </c>
      <c r="EA87" s="262" t="str">
        <f ca="true">+IF(OFFSET('Hygiene Data'!$H$11,0,10*ROW('Hygiene Data'!H81))="","",OFFSET('Hygiene Data'!$H$11,0,10*ROW('Hygiene Data'!H81)))</f>
        <v/>
      </c>
      <c r="EB87" s="262" t="str">
        <f ca="true">+IF(OFFSET('Hygiene Data'!$H$12,0,10*ROW('Hygiene Data'!H81))="","",OFFSET('Hygiene Data'!$H$12,0,10*ROW('Hygiene Data'!H81)))</f>
        <v/>
      </c>
      <c r="EC87" s="262" t="str">
        <f ca="true">+IF(OFFSET('Hygiene Data'!$H$13,0,10*ROW('Hygiene Data'!H81))="","",OFFSET('Hygiene Data'!$H$13,0,10*ROW('Hygiene Data'!H81)))</f>
        <v/>
      </c>
      <c r="ED87" s="262" t="str">
        <f ca="true">+IF(OFFSET('Hygiene Data'!$I$11,0,10*ROW('Hygiene Data'!I81))="","",OFFSET('Hygiene Data'!$I$11,0,10*ROW('Hygiene Data'!I81)))</f>
        <v/>
      </c>
      <c r="EE87" s="262" t="str">
        <f ca="true">+IF(OFFSET('Hygiene Data'!$I$12,0,10*ROW('Hygiene Data'!I81))="","",OFFSET('Hygiene Data'!$I$12,0,10*ROW('Hygiene Data'!I81)))</f>
        <v/>
      </c>
      <c r="EF87" s="262"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18"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2"/>
      <c r="BS88" s="262" t="str">
        <f ca="true">+IF(OFFSET('Water Data'!$D$27,0,10*ROW('Water Data'!D82))="","",OFFSET('Water Data'!$D$27,0,10*ROW('Water Data'!D82)))</f>
        <v/>
      </c>
      <c r="BT88" s="262" t="str">
        <f ca="true">+IF(OFFSET('Water Data'!$D$28,0,10*ROW('Water Data'!D82))="","",OFFSET('Water Data'!$D$28,0,10*ROW('Water Data'!D82)))</f>
        <v/>
      </c>
      <c r="BU88" s="262" t="str">
        <f ca="true">+IF(OFFSET('Water Data'!$D$29,0,10*ROW('Water Data'!D82))="","",OFFSET('Water Data'!$D$29,0,10*ROW('Water Data'!D82)))</f>
        <v/>
      </c>
      <c r="BV88" s="262" t="str">
        <f ca="true">+IF(OFFSET('Water Data'!$E$27,0,10*ROW('Water Data'!E82))="","",OFFSET('Water Data'!$E$27,0,10*ROW('Water Data'!E82)))</f>
        <v/>
      </c>
      <c r="BW88" s="262" t="str">
        <f ca="true">+IF(OFFSET('Water Data'!$E$28,0,10*ROW('Water Data'!E82))="","",OFFSET('Water Data'!$E$28,0,10*ROW('Water Data'!E82)))</f>
        <v/>
      </c>
      <c r="BX88" s="262" t="str">
        <f ca="true">+IF(OFFSET('Water Data'!$E$29,0,10*ROW('Water Data'!E82))="","",OFFSET('Water Data'!$E$29,0,10*ROW('Water Data'!E82)))</f>
        <v/>
      </c>
      <c r="BY88" s="262" t="str">
        <f ca="true">+IF(OFFSET('Water Data'!$F$27,0,10*ROW('Water Data'!F82))="","",OFFSET('Water Data'!$F$27,0,10*ROW('Water Data'!F82)))</f>
        <v/>
      </c>
      <c r="BZ88" s="262" t="str">
        <f ca="true">+IF(OFFSET('Water Data'!$F$28,0,10*ROW('Water Data'!F82))="","",OFFSET('Water Data'!$F$28,0,10*ROW('Water Data'!F82)))</f>
        <v/>
      </c>
      <c r="CA88" s="262" t="str">
        <f ca="true">+IF(OFFSET('Water Data'!$F$29,0,10*ROW('Water Data'!F82))="","",OFFSET('Water Data'!$F$29,0,10*ROW('Water Data'!F82)))</f>
        <v/>
      </c>
      <c r="CB88" s="262" t="str">
        <f ca="true">+IF(OFFSET('Water Data'!$G$27,0,10*ROW('Water Data'!G82))="","",OFFSET('Water Data'!$G$27,0,10*ROW('Water Data'!G82)))</f>
        <v/>
      </c>
      <c r="CC88" s="262" t="str">
        <f ca="true">+IF(OFFSET('Water Data'!$G$28,0,10*ROW('Water Data'!G82))="","",OFFSET('Water Data'!$G$28,0,10*ROW('Water Data'!G82)))</f>
        <v/>
      </c>
      <c r="CD88" s="262" t="str">
        <f ca="true">+IF(OFFSET('Water Data'!$G$29,0,10*ROW('Water Data'!G82))="","",OFFSET('Water Data'!$G$29,0,10*ROW('Water Data'!G82)))</f>
        <v/>
      </c>
      <c r="CE88" s="262" t="str">
        <f ca="true">+IF(OFFSET('Water Data'!$H$27,0,10*ROW('Water Data'!H82))="","",OFFSET('Water Data'!$H$27,0,10*ROW('Water Data'!H82)))</f>
        <v/>
      </c>
      <c r="CF88" s="262" t="str">
        <f ca="true">+IF(OFFSET('Water Data'!$H$28,0,10*ROW('Water Data'!H82))="","",OFFSET('Water Data'!$H$28,0,10*ROW('Water Data'!H82)))</f>
        <v/>
      </c>
      <c r="CG88" s="262" t="str">
        <f ca="true">+IF(OFFSET('Water Data'!$H$29,0,10*ROW('Water Data'!H82))="","",OFFSET('Water Data'!$H$29,0,10*ROW('Water Data'!H82)))</f>
        <v/>
      </c>
      <c r="CH88" s="262" t="str">
        <f ca="true">+IF(OFFSET('Water Data'!$I$27,0,10*ROW('Water Data'!I82))="","",OFFSET('Water Data'!$I$27,0,10*ROW('Water Data'!I82)))</f>
        <v/>
      </c>
      <c r="CI88" s="262" t="str">
        <f ca="true">+IF(OFFSET('Water Data'!$I$28,0,10*ROW('Water Data'!I82))="","",OFFSET('Water Data'!$I$28,0,10*ROW('Water Data'!I82)))</f>
        <v/>
      </c>
      <c r="CJ88" s="262" t="str">
        <f ca="true">+IF(OFFSET('Water Data'!$I$29,0,10*ROW('Water Data'!I82))="","",OFFSET('Water Data'!$I$29,0,10*ROW('Water Data'!I82)))</f>
        <v/>
      </c>
      <c r="CK88" s="262" t="str">
        <f ca="true">+IF(OFFSET('Sanitation Data'!$D$28,0,10*ROW('Sanitation Data'!D82))="","",OFFSET('Sanitation Data'!$D$28,0,10*ROW('Sanitation Data'!D82)))</f>
        <v/>
      </c>
      <c r="CL88" s="262" t="str">
        <f ca="true">+IF(OFFSET('Sanitation Data'!$D$29,0,10*ROW('Sanitation Data'!D82))="","",OFFSET('Sanitation Data'!$D$29,0,10*ROW('Sanitation Data'!D82)))</f>
        <v/>
      </c>
      <c r="CM88" s="262" t="str">
        <f ca="true">+IF(OFFSET('Sanitation Data'!$D$30,0,10*ROW('Sanitation Data'!D82))="","",OFFSET('Sanitation Data'!$D$30,0,10*ROW('Sanitation Data'!D82)))</f>
        <v/>
      </c>
      <c r="CN88" s="262" t="str">
        <f ca="true">+IF(OFFSET('Sanitation Data'!$D$31,0,10*ROW('Sanitation Data'!D82))="","",OFFSET('Sanitation Data'!$D$31,0,10*ROW('Sanitation Data'!D82)))</f>
        <v/>
      </c>
      <c r="CO88" s="262" t="str">
        <f ca="true">+IF(OFFSET('Sanitation Data'!$D$32,0,10*ROW('Sanitation Data'!D82))="","",OFFSET('Sanitation Data'!$D$32,0,10*ROW('Sanitation Data'!D82)))</f>
        <v/>
      </c>
      <c r="CP88" s="262" t="str">
        <f ca="true">+IF(OFFSET('Sanitation Data'!$E$28,0,10*ROW('Sanitation Data'!E82))="","",OFFSET('Sanitation Data'!$E$28,0,10*ROW('Sanitation Data'!E82)))</f>
        <v/>
      </c>
      <c r="CQ88" s="262" t="str">
        <f ca="true">+IF(OFFSET('Sanitation Data'!$E$29,0,10*ROW('Sanitation Data'!E82))="","",OFFSET('Sanitation Data'!$E$29,0,10*ROW('Sanitation Data'!E82)))</f>
        <v/>
      </c>
      <c r="CR88" s="262" t="str">
        <f ca="true">+IF(OFFSET('Sanitation Data'!$E$30,0,10*ROW('Sanitation Data'!E82))="","",OFFSET('Sanitation Data'!$E$30,0,10*ROW('Sanitation Data'!E82)))</f>
        <v/>
      </c>
      <c r="CS88" s="262" t="str">
        <f ca="true">+IF(OFFSET('Sanitation Data'!$E$31,0,10*ROW('Sanitation Data'!E82))="","",OFFSET('Sanitation Data'!$E$31,0,10*ROW('Sanitation Data'!E82)))</f>
        <v/>
      </c>
      <c r="CT88" s="262" t="str">
        <f ca="true">+IF(OFFSET('Sanitation Data'!$E$32,0,10*ROW('Sanitation Data'!E82))="","",OFFSET('Sanitation Data'!$E$32,0,10*ROW('Sanitation Data'!E82)))</f>
        <v/>
      </c>
      <c r="CU88" s="262" t="str">
        <f ca="true">+IF(OFFSET('Sanitation Data'!$F$28,0,10*ROW('Sanitation Data'!F82))="","",OFFSET('Sanitation Data'!$F$28,0,10*ROW('Sanitation Data'!F82)))</f>
        <v/>
      </c>
      <c r="CV88" s="262" t="str">
        <f ca="true">+IF(OFFSET('Sanitation Data'!$F$29,0,10*ROW('Sanitation Data'!F82))="","",OFFSET('Sanitation Data'!$F$29,0,10*ROW('Sanitation Data'!F82)))</f>
        <v/>
      </c>
      <c r="CW88" s="262" t="str">
        <f ca="true">+IF(OFFSET('Sanitation Data'!$F$30,0,10*ROW('Sanitation Data'!F82))="","",OFFSET('Sanitation Data'!$F$30,0,10*ROW('Sanitation Data'!F82)))</f>
        <v/>
      </c>
      <c r="CX88" s="262" t="str">
        <f ca="true">+IF(OFFSET('Sanitation Data'!$F$31,0,10*ROW('Sanitation Data'!F82))="","",OFFSET('Sanitation Data'!$F$31,0,10*ROW('Sanitation Data'!F82)))</f>
        <v/>
      </c>
      <c r="CY88" s="262" t="str">
        <f ca="true">+IF(OFFSET('Sanitation Data'!$F$32,0,10*ROW('Sanitation Data'!F82))="","",OFFSET('Sanitation Data'!$F$32,0,10*ROW('Sanitation Data'!F82)))</f>
        <v/>
      </c>
      <c r="CZ88" s="262" t="str">
        <f ca="true">+IF(OFFSET('Sanitation Data'!$G$28,0,10*ROW('Sanitation Data'!G82))="","",OFFSET('Sanitation Data'!$G$28,0,10*ROW('Sanitation Data'!G82)))</f>
        <v/>
      </c>
      <c r="DA88" s="262" t="str">
        <f ca="true">+IF(OFFSET('Sanitation Data'!$G$29,0,10*ROW('Sanitation Data'!G82))="","",OFFSET('Sanitation Data'!$G$29,0,10*ROW('Sanitation Data'!G82)))</f>
        <v/>
      </c>
      <c r="DB88" s="262" t="str">
        <f ca="true">+IF(OFFSET('Sanitation Data'!$G$30,0,10*ROW('Sanitation Data'!G82))="","",OFFSET('Sanitation Data'!$G$30,0,10*ROW('Sanitation Data'!G82)))</f>
        <v/>
      </c>
      <c r="DC88" s="262" t="str">
        <f ca="true">+IF(OFFSET('Sanitation Data'!$G$31,0,10*ROW('Sanitation Data'!G82))="","",OFFSET('Sanitation Data'!$G$31,0,10*ROW('Sanitation Data'!G82)))</f>
        <v/>
      </c>
      <c r="DD88" s="262" t="str">
        <f ca="true">+IF(OFFSET('Sanitation Data'!$G$32,0,10*ROW('Sanitation Data'!G82))="","",OFFSET('Sanitation Data'!$G$32,0,10*ROW('Sanitation Data'!G82)))</f>
        <v/>
      </c>
      <c r="DE88" s="262" t="str">
        <f ca="true">+IF(OFFSET('Sanitation Data'!$H$28,0,10*ROW('Sanitation Data'!H82))="","",OFFSET('Sanitation Data'!$H$28,0,10*ROW('Sanitation Data'!H82)))</f>
        <v/>
      </c>
      <c r="DF88" s="262" t="str">
        <f ca="true">+IF(OFFSET('Sanitation Data'!$H$29,0,10*ROW('Sanitation Data'!H82))="","",OFFSET('Sanitation Data'!$H$29,0,10*ROW('Sanitation Data'!H82)))</f>
        <v/>
      </c>
      <c r="DG88" s="262" t="str">
        <f ca="true">+IF(OFFSET('Sanitation Data'!$H$30,0,10*ROW('Sanitation Data'!H82))="","",OFFSET('Sanitation Data'!$H$30,0,10*ROW('Sanitation Data'!H82)))</f>
        <v/>
      </c>
      <c r="DH88" s="262" t="str">
        <f ca="true">+IF(OFFSET('Sanitation Data'!$H$31,0,10*ROW('Sanitation Data'!H82))="","",OFFSET('Sanitation Data'!$H$31,0,10*ROW('Sanitation Data'!H82)))</f>
        <v/>
      </c>
      <c r="DI88" s="262" t="str">
        <f ca="true">+IF(OFFSET('Sanitation Data'!$H$32,0,10*ROW('Sanitation Data'!H82))="","",OFFSET('Sanitation Data'!$H$32,0,10*ROW('Sanitation Data'!H82)))</f>
        <v/>
      </c>
      <c r="DJ88" s="262" t="str">
        <f ca="true">+IF(OFFSET('Sanitation Data'!$I$28,0,10*ROW('Sanitation Data'!I82))="","",OFFSET('Sanitation Data'!$I$28,0,10*ROW('Sanitation Data'!I82)))</f>
        <v/>
      </c>
      <c r="DK88" s="262" t="str">
        <f ca="true">+IF(OFFSET('Sanitation Data'!$I$29,0,10*ROW('Sanitation Data'!I82))="","",OFFSET('Sanitation Data'!$I$29,0,10*ROW('Sanitation Data'!I82)))</f>
        <v/>
      </c>
      <c r="DL88" s="262" t="str">
        <f ca="true">+IF(OFFSET('Sanitation Data'!$I$30,0,10*ROW('Sanitation Data'!I82))="","",OFFSET('Sanitation Data'!$I$30,0,10*ROW('Sanitation Data'!I82)))</f>
        <v/>
      </c>
      <c r="DM88" s="262" t="str">
        <f ca="true">+IF(OFFSET('Sanitation Data'!$I$31,0,10*ROW('Sanitation Data'!I82))="","",OFFSET('Sanitation Data'!$I$31,0,10*ROW('Sanitation Data'!I82)))</f>
        <v/>
      </c>
      <c r="DN88" s="262" t="str">
        <f ca="true">+IF(OFFSET('Sanitation Data'!$I$32,0,10*ROW('Sanitation Data'!I82))="","",OFFSET('Sanitation Data'!$I$32,0,10*ROW('Sanitation Data'!I82)))</f>
        <v/>
      </c>
      <c r="DO88" s="262" t="str">
        <f ca="true">+IF(OFFSET('Hygiene Data'!$D$11,0,10*ROW('Hygiene Data'!D82))="","",OFFSET('Hygiene Data'!$D$11,0,10*ROW('Hygiene Data'!D82)))</f>
        <v/>
      </c>
      <c r="DP88" s="262" t="str">
        <f ca="true">+IF(OFFSET('Hygiene Data'!$D$12,0,10*ROW('Hygiene Data'!D82))="","",OFFSET('Hygiene Data'!$D$12,0,10*ROW('Hygiene Data'!D82)))</f>
        <v/>
      </c>
      <c r="DQ88" s="262" t="str">
        <f ca="true">+IF(OFFSET('Hygiene Data'!$D$13,0,10*ROW('Hygiene Data'!D82))="","",OFFSET('Hygiene Data'!$D$13,0,10*ROW('Hygiene Data'!D82)))</f>
        <v/>
      </c>
      <c r="DR88" s="262" t="str">
        <f ca="true">+IF(OFFSET('Hygiene Data'!$E$11,0,10*ROW('Hygiene Data'!E82))="","",OFFSET('Hygiene Data'!$E$11,0,10*ROW('Hygiene Data'!E82)))</f>
        <v/>
      </c>
      <c r="DS88" s="262" t="str">
        <f ca="true">+IF(OFFSET('Hygiene Data'!$E$12,0,10*ROW('Hygiene Data'!E82))="","",OFFSET('Hygiene Data'!$E$12,0,10*ROW('Hygiene Data'!E82)))</f>
        <v/>
      </c>
      <c r="DT88" s="262" t="str">
        <f ca="true">+IF(OFFSET('Hygiene Data'!$E$13,0,10*ROW('Hygiene Data'!E82))="","",OFFSET('Hygiene Data'!$E$13,0,10*ROW('Hygiene Data'!E82)))</f>
        <v/>
      </c>
      <c r="DU88" s="262" t="str">
        <f ca="true">+IF(OFFSET('Hygiene Data'!$F$11,0,10*ROW('Hygiene Data'!F82))="","",OFFSET('Hygiene Data'!$F$11,0,10*ROW('Hygiene Data'!F82)))</f>
        <v/>
      </c>
      <c r="DV88" s="262" t="str">
        <f ca="true">+IF(OFFSET('Hygiene Data'!$F$12,0,10*ROW('Hygiene Data'!F82))="","",OFFSET('Hygiene Data'!$F$12,0,10*ROW('Hygiene Data'!F82)))</f>
        <v/>
      </c>
      <c r="DW88" s="262" t="str">
        <f ca="true">+IF(OFFSET('Hygiene Data'!$F$13,0,10*ROW('Hygiene Data'!F82))="","",OFFSET('Hygiene Data'!$F$13,0,10*ROW('Hygiene Data'!F82)))</f>
        <v/>
      </c>
      <c r="DX88" s="262" t="str">
        <f ca="true">+IF(OFFSET('Hygiene Data'!$G$11,0,10*ROW('Hygiene Data'!G82))="","",OFFSET('Hygiene Data'!$G$11,0,10*ROW('Hygiene Data'!G82)))</f>
        <v/>
      </c>
      <c r="DY88" s="262" t="str">
        <f ca="true">+IF(OFFSET('Hygiene Data'!$G$12,0,10*ROW('Hygiene Data'!G82))="","",OFFSET('Hygiene Data'!$G$12,0,10*ROW('Hygiene Data'!G82)))</f>
        <v/>
      </c>
      <c r="DZ88" s="262" t="str">
        <f ca="true">+IF(OFFSET('Hygiene Data'!$G$13,0,10*ROW('Hygiene Data'!G82))="","",OFFSET('Hygiene Data'!$G$13,0,10*ROW('Hygiene Data'!G82)))</f>
        <v/>
      </c>
      <c r="EA88" s="262" t="str">
        <f ca="true">+IF(OFFSET('Hygiene Data'!$H$11,0,10*ROW('Hygiene Data'!H82))="","",OFFSET('Hygiene Data'!$H$11,0,10*ROW('Hygiene Data'!H82)))</f>
        <v/>
      </c>
      <c r="EB88" s="262" t="str">
        <f ca="true">+IF(OFFSET('Hygiene Data'!$H$12,0,10*ROW('Hygiene Data'!H82))="","",OFFSET('Hygiene Data'!$H$12,0,10*ROW('Hygiene Data'!H82)))</f>
        <v/>
      </c>
      <c r="EC88" s="262" t="str">
        <f ca="true">+IF(OFFSET('Hygiene Data'!$H$13,0,10*ROW('Hygiene Data'!H82))="","",OFFSET('Hygiene Data'!$H$13,0,10*ROW('Hygiene Data'!H82)))</f>
        <v/>
      </c>
      <c r="ED88" s="262" t="str">
        <f ca="true">+IF(OFFSET('Hygiene Data'!$I$11,0,10*ROW('Hygiene Data'!I82))="","",OFFSET('Hygiene Data'!$I$11,0,10*ROW('Hygiene Data'!I82)))</f>
        <v/>
      </c>
      <c r="EE88" s="262" t="str">
        <f ca="true">+IF(OFFSET('Hygiene Data'!$I$12,0,10*ROW('Hygiene Data'!I82))="","",OFFSET('Hygiene Data'!$I$12,0,10*ROW('Hygiene Data'!I82)))</f>
        <v/>
      </c>
      <c r="EF88" s="262"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18"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2"/>
      <c r="BS89" s="262" t="str">
        <f ca="true">+IF(OFFSET('Water Data'!$D$27,0,10*ROW('Water Data'!D83))="","",OFFSET('Water Data'!$D$27,0,10*ROW('Water Data'!D83)))</f>
        <v/>
      </c>
      <c r="BT89" s="262" t="str">
        <f ca="true">+IF(OFFSET('Water Data'!$D$28,0,10*ROW('Water Data'!D83))="","",OFFSET('Water Data'!$D$28,0,10*ROW('Water Data'!D83)))</f>
        <v/>
      </c>
      <c r="BU89" s="262" t="str">
        <f ca="true">+IF(OFFSET('Water Data'!$D$29,0,10*ROW('Water Data'!D83))="","",OFFSET('Water Data'!$D$29,0,10*ROW('Water Data'!D83)))</f>
        <v/>
      </c>
      <c r="BV89" s="262" t="str">
        <f ca="true">+IF(OFFSET('Water Data'!$E$27,0,10*ROW('Water Data'!E83))="","",OFFSET('Water Data'!$E$27,0,10*ROW('Water Data'!E83)))</f>
        <v/>
      </c>
      <c r="BW89" s="262" t="str">
        <f ca="true">+IF(OFFSET('Water Data'!$E$28,0,10*ROW('Water Data'!E83))="","",OFFSET('Water Data'!$E$28,0,10*ROW('Water Data'!E83)))</f>
        <v/>
      </c>
      <c r="BX89" s="262" t="str">
        <f ca="true">+IF(OFFSET('Water Data'!$E$29,0,10*ROW('Water Data'!E83))="","",OFFSET('Water Data'!$E$29,0,10*ROW('Water Data'!E83)))</f>
        <v/>
      </c>
      <c r="BY89" s="262" t="str">
        <f ca="true">+IF(OFFSET('Water Data'!$F$27,0,10*ROW('Water Data'!F83))="","",OFFSET('Water Data'!$F$27,0,10*ROW('Water Data'!F83)))</f>
        <v/>
      </c>
      <c r="BZ89" s="262" t="str">
        <f ca="true">+IF(OFFSET('Water Data'!$F$28,0,10*ROW('Water Data'!F83))="","",OFFSET('Water Data'!$F$28,0,10*ROW('Water Data'!F83)))</f>
        <v/>
      </c>
      <c r="CA89" s="262" t="str">
        <f ca="true">+IF(OFFSET('Water Data'!$F$29,0,10*ROW('Water Data'!F83))="","",OFFSET('Water Data'!$F$29,0,10*ROW('Water Data'!F83)))</f>
        <v/>
      </c>
      <c r="CB89" s="262" t="str">
        <f ca="true">+IF(OFFSET('Water Data'!$G$27,0,10*ROW('Water Data'!G83))="","",OFFSET('Water Data'!$G$27,0,10*ROW('Water Data'!G83)))</f>
        <v/>
      </c>
      <c r="CC89" s="262" t="str">
        <f ca="true">+IF(OFFSET('Water Data'!$G$28,0,10*ROW('Water Data'!G83))="","",OFFSET('Water Data'!$G$28,0,10*ROW('Water Data'!G83)))</f>
        <v/>
      </c>
      <c r="CD89" s="262" t="str">
        <f ca="true">+IF(OFFSET('Water Data'!$G$29,0,10*ROW('Water Data'!G83))="","",OFFSET('Water Data'!$G$29,0,10*ROW('Water Data'!G83)))</f>
        <v/>
      </c>
      <c r="CE89" s="262" t="str">
        <f ca="true">+IF(OFFSET('Water Data'!$H$27,0,10*ROW('Water Data'!H83))="","",OFFSET('Water Data'!$H$27,0,10*ROW('Water Data'!H83)))</f>
        <v/>
      </c>
      <c r="CF89" s="262" t="str">
        <f ca="true">+IF(OFFSET('Water Data'!$H$28,0,10*ROW('Water Data'!H83))="","",OFFSET('Water Data'!$H$28,0,10*ROW('Water Data'!H83)))</f>
        <v/>
      </c>
      <c r="CG89" s="262" t="str">
        <f ca="true">+IF(OFFSET('Water Data'!$H$29,0,10*ROW('Water Data'!H83))="","",OFFSET('Water Data'!$H$29,0,10*ROW('Water Data'!H83)))</f>
        <v/>
      </c>
      <c r="CH89" s="262" t="str">
        <f ca="true">+IF(OFFSET('Water Data'!$I$27,0,10*ROW('Water Data'!I83))="","",OFFSET('Water Data'!$I$27,0,10*ROW('Water Data'!I83)))</f>
        <v/>
      </c>
      <c r="CI89" s="262" t="str">
        <f ca="true">+IF(OFFSET('Water Data'!$I$28,0,10*ROW('Water Data'!I83))="","",OFFSET('Water Data'!$I$28,0,10*ROW('Water Data'!I83)))</f>
        <v/>
      </c>
      <c r="CJ89" s="262" t="str">
        <f ca="true">+IF(OFFSET('Water Data'!$I$29,0,10*ROW('Water Data'!I83))="","",OFFSET('Water Data'!$I$29,0,10*ROW('Water Data'!I83)))</f>
        <v/>
      </c>
      <c r="CK89" s="262" t="str">
        <f ca="true">+IF(OFFSET('Sanitation Data'!$D$28,0,10*ROW('Sanitation Data'!D83))="","",OFFSET('Sanitation Data'!$D$28,0,10*ROW('Sanitation Data'!D83)))</f>
        <v/>
      </c>
      <c r="CL89" s="262" t="str">
        <f ca="true">+IF(OFFSET('Sanitation Data'!$D$29,0,10*ROW('Sanitation Data'!D83))="","",OFFSET('Sanitation Data'!$D$29,0,10*ROW('Sanitation Data'!D83)))</f>
        <v/>
      </c>
      <c r="CM89" s="262" t="str">
        <f ca="true">+IF(OFFSET('Sanitation Data'!$D$30,0,10*ROW('Sanitation Data'!D83))="","",OFFSET('Sanitation Data'!$D$30,0,10*ROW('Sanitation Data'!D83)))</f>
        <v/>
      </c>
      <c r="CN89" s="262" t="str">
        <f ca="true">+IF(OFFSET('Sanitation Data'!$D$31,0,10*ROW('Sanitation Data'!D83))="","",OFFSET('Sanitation Data'!$D$31,0,10*ROW('Sanitation Data'!D83)))</f>
        <v/>
      </c>
      <c r="CO89" s="262" t="str">
        <f ca="true">+IF(OFFSET('Sanitation Data'!$D$32,0,10*ROW('Sanitation Data'!D83))="","",OFFSET('Sanitation Data'!$D$32,0,10*ROW('Sanitation Data'!D83)))</f>
        <v/>
      </c>
      <c r="CP89" s="262" t="str">
        <f ca="true">+IF(OFFSET('Sanitation Data'!$E$28,0,10*ROW('Sanitation Data'!E83))="","",OFFSET('Sanitation Data'!$E$28,0,10*ROW('Sanitation Data'!E83)))</f>
        <v/>
      </c>
      <c r="CQ89" s="262" t="str">
        <f ca="true">+IF(OFFSET('Sanitation Data'!$E$29,0,10*ROW('Sanitation Data'!E83))="","",OFFSET('Sanitation Data'!$E$29,0,10*ROW('Sanitation Data'!E83)))</f>
        <v/>
      </c>
      <c r="CR89" s="262" t="str">
        <f ca="true">+IF(OFFSET('Sanitation Data'!$E$30,0,10*ROW('Sanitation Data'!E83))="","",OFFSET('Sanitation Data'!$E$30,0,10*ROW('Sanitation Data'!E83)))</f>
        <v/>
      </c>
      <c r="CS89" s="262" t="str">
        <f ca="true">+IF(OFFSET('Sanitation Data'!$E$31,0,10*ROW('Sanitation Data'!E83))="","",OFFSET('Sanitation Data'!$E$31,0,10*ROW('Sanitation Data'!E83)))</f>
        <v/>
      </c>
      <c r="CT89" s="262" t="str">
        <f ca="true">+IF(OFFSET('Sanitation Data'!$E$32,0,10*ROW('Sanitation Data'!E83))="","",OFFSET('Sanitation Data'!$E$32,0,10*ROW('Sanitation Data'!E83)))</f>
        <v/>
      </c>
      <c r="CU89" s="262" t="str">
        <f ca="true">+IF(OFFSET('Sanitation Data'!$F$28,0,10*ROW('Sanitation Data'!F83))="","",OFFSET('Sanitation Data'!$F$28,0,10*ROW('Sanitation Data'!F83)))</f>
        <v/>
      </c>
      <c r="CV89" s="262" t="str">
        <f ca="true">+IF(OFFSET('Sanitation Data'!$F$29,0,10*ROW('Sanitation Data'!F83))="","",OFFSET('Sanitation Data'!$F$29,0,10*ROW('Sanitation Data'!F83)))</f>
        <v/>
      </c>
      <c r="CW89" s="262" t="str">
        <f ca="true">+IF(OFFSET('Sanitation Data'!$F$30,0,10*ROW('Sanitation Data'!F83))="","",OFFSET('Sanitation Data'!$F$30,0,10*ROW('Sanitation Data'!F83)))</f>
        <v/>
      </c>
      <c r="CX89" s="262" t="str">
        <f ca="true">+IF(OFFSET('Sanitation Data'!$F$31,0,10*ROW('Sanitation Data'!F83))="","",OFFSET('Sanitation Data'!$F$31,0,10*ROW('Sanitation Data'!F83)))</f>
        <v/>
      </c>
      <c r="CY89" s="262" t="str">
        <f ca="true">+IF(OFFSET('Sanitation Data'!$F$32,0,10*ROW('Sanitation Data'!F83))="","",OFFSET('Sanitation Data'!$F$32,0,10*ROW('Sanitation Data'!F83)))</f>
        <v/>
      </c>
      <c r="CZ89" s="262" t="str">
        <f ca="true">+IF(OFFSET('Sanitation Data'!$G$28,0,10*ROW('Sanitation Data'!G83))="","",OFFSET('Sanitation Data'!$G$28,0,10*ROW('Sanitation Data'!G83)))</f>
        <v/>
      </c>
      <c r="DA89" s="262" t="str">
        <f ca="true">+IF(OFFSET('Sanitation Data'!$G$29,0,10*ROW('Sanitation Data'!G83))="","",OFFSET('Sanitation Data'!$G$29,0,10*ROW('Sanitation Data'!G83)))</f>
        <v/>
      </c>
      <c r="DB89" s="262" t="str">
        <f ca="true">+IF(OFFSET('Sanitation Data'!$G$30,0,10*ROW('Sanitation Data'!G83))="","",OFFSET('Sanitation Data'!$G$30,0,10*ROW('Sanitation Data'!G83)))</f>
        <v/>
      </c>
      <c r="DC89" s="262" t="str">
        <f ca="true">+IF(OFFSET('Sanitation Data'!$G$31,0,10*ROW('Sanitation Data'!G83))="","",OFFSET('Sanitation Data'!$G$31,0,10*ROW('Sanitation Data'!G83)))</f>
        <v/>
      </c>
      <c r="DD89" s="262" t="str">
        <f ca="true">+IF(OFFSET('Sanitation Data'!$G$32,0,10*ROW('Sanitation Data'!G83))="","",OFFSET('Sanitation Data'!$G$32,0,10*ROW('Sanitation Data'!G83)))</f>
        <v/>
      </c>
      <c r="DE89" s="262" t="str">
        <f ca="true">+IF(OFFSET('Sanitation Data'!$H$28,0,10*ROW('Sanitation Data'!H83))="","",OFFSET('Sanitation Data'!$H$28,0,10*ROW('Sanitation Data'!H83)))</f>
        <v/>
      </c>
      <c r="DF89" s="262" t="str">
        <f ca="true">+IF(OFFSET('Sanitation Data'!$H$29,0,10*ROW('Sanitation Data'!H83))="","",OFFSET('Sanitation Data'!$H$29,0,10*ROW('Sanitation Data'!H83)))</f>
        <v/>
      </c>
      <c r="DG89" s="262" t="str">
        <f ca="true">+IF(OFFSET('Sanitation Data'!$H$30,0,10*ROW('Sanitation Data'!H83))="","",OFFSET('Sanitation Data'!$H$30,0,10*ROW('Sanitation Data'!H83)))</f>
        <v/>
      </c>
      <c r="DH89" s="262" t="str">
        <f ca="true">+IF(OFFSET('Sanitation Data'!$H$31,0,10*ROW('Sanitation Data'!H83))="","",OFFSET('Sanitation Data'!$H$31,0,10*ROW('Sanitation Data'!H83)))</f>
        <v/>
      </c>
      <c r="DI89" s="262" t="str">
        <f ca="true">+IF(OFFSET('Sanitation Data'!$H$32,0,10*ROW('Sanitation Data'!H83))="","",OFFSET('Sanitation Data'!$H$32,0,10*ROW('Sanitation Data'!H83)))</f>
        <v/>
      </c>
      <c r="DJ89" s="262" t="str">
        <f ca="true">+IF(OFFSET('Sanitation Data'!$I$28,0,10*ROW('Sanitation Data'!I83))="","",OFFSET('Sanitation Data'!$I$28,0,10*ROW('Sanitation Data'!I83)))</f>
        <v/>
      </c>
      <c r="DK89" s="262" t="str">
        <f ca="true">+IF(OFFSET('Sanitation Data'!$I$29,0,10*ROW('Sanitation Data'!I83))="","",OFFSET('Sanitation Data'!$I$29,0,10*ROW('Sanitation Data'!I83)))</f>
        <v/>
      </c>
      <c r="DL89" s="262" t="str">
        <f ca="true">+IF(OFFSET('Sanitation Data'!$I$30,0,10*ROW('Sanitation Data'!I83))="","",OFFSET('Sanitation Data'!$I$30,0,10*ROW('Sanitation Data'!I83)))</f>
        <v/>
      </c>
      <c r="DM89" s="262" t="str">
        <f ca="true">+IF(OFFSET('Sanitation Data'!$I$31,0,10*ROW('Sanitation Data'!I83))="","",OFFSET('Sanitation Data'!$I$31,0,10*ROW('Sanitation Data'!I83)))</f>
        <v/>
      </c>
      <c r="DN89" s="262" t="str">
        <f ca="true">+IF(OFFSET('Sanitation Data'!$I$32,0,10*ROW('Sanitation Data'!I83))="","",OFFSET('Sanitation Data'!$I$32,0,10*ROW('Sanitation Data'!I83)))</f>
        <v/>
      </c>
      <c r="DO89" s="262" t="str">
        <f ca="true">+IF(OFFSET('Hygiene Data'!$D$11,0,10*ROW('Hygiene Data'!D83))="","",OFFSET('Hygiene Data'!$D$11,0,10*ROW('Hygiene Data'!D83)))</f>
        <v/>
      </c>
      <c r="DP89" s="262" t="str">
        <f ca="true">+IF(OFFSET('Hygiene Data'!$D$12,0,10*ROW('Hygiene Data'!D83))="","",OFFSET('Hygiene Data'!$D$12,0,10*ROW('Hygiene Data'!D83)))</f>
        <v/>
      </c>
      <c r="DQ89" s="262" t="str">
        <f ca="true">+IF(OFFSET('Hygiene Data'!$D$13,0,10*ROW('Hygiene Data'!D83))="","",OFFSET('Hygiene Data'!$D$13,0,10*ROW('Hygiene Data'!D83)))</f>
        <v/>
      </c>
      <c r="DR89" s="262" t="str">
        <f ca="true">+IF(OFFSET('Hygiene Data'!$E$11,0,10*ROW('Hygiene Data'!E83))="","",OFFSET('Hygiene Data'!$E$11,0,10*ROW('Hygiene Data'!E83)))</f>
        <v/>
      </c>
      <c r="DS89" s="262" t="str">
        <f ca="true">+IF(OFFSET('Hygiene Data'!$E$12,0,10*ROW('Hygiene Data'!E83))="","",OFFSET('Hygiene Data'!$E$12,0,10*ROW('Hygiene Data'!E83)))</f>
        <v/>
      </c>
      <c r="DT89" s="262" t="str">
        <f ca="true">+IF(OFFSET('Hygiene Data'!$E$13,0,10*ROW('Hygiene Data'!E83))="","",OFFSET('Hygiene Data'!$E$13,0,10*ROW('Hygiene Data'!E83)))</f>
        <v/>
      </c>
      <c r="DU89" s="262" t="str">
        <f ca="true">+IF(OFFSET('Hygiene Data'!$F$11,0,10*ROW('Hygiene Data'!F83))="","",OFFSET('Hygiene Data'!$F$11,0,10*ROW('Hygiene Data'!F83)))</f>
        <v/>
      </c>
      <c r="DV89" s="262" t="str">
        <f ca="true">+IF(OFFSET('Hygiene Data'!$F$12,0,10*ROW('Hygiene Data'!F83))="","",OFFSET('Hygiene Data'!$F$12,0,10*ROW('Hygiene Data'!F83)))</f>
        <v/>
      </c>
      <c r="DW89" s="262" t="str">
        <f ca="true">+IF(OFFSET('Hygiene Data'!$F$13,0,10*ROW('Hygiene Data'!F83))="","",OFFSET('Hygiene Data'!$F$13,0,10*ROW('Hygiene Data'!F83)))</f>
        <v/>
      </c>
      <c r="DX89" s="262" t="str">
        <f ca="true">+IF(OFFSET('Hygiene Data'!$G$11,0,10*ROW('Hygiene Data'!G83))="","",OFFSET('Hygiene Data'!$G$11,0,10*ROW('Hygiene Data'!G83)))</f>
        <v/>
      </c>
      <c r="DY89" s="262" t="str">
        <f ca="true">+IF(OFFSET('Hygiene Data'!$G$12,0,10*ROW('Hygiene Data'!G83))="","",OFFSET('Hygiene Data'!$G$12,0,10*ROW('Hygiene Data'!G83)))</f>
        <v/>
      </c>
      <c r="DZ89" s="262" t="str">
        <f ca="true">+IF(OFFSET('Hygiene Data'!$G$13,0,10*ROW('Hygiene Data'!G83))="","",OFFSET('Hygiene Data'!$G$13,0,10*ROW('Hygiene Data'!G83)))</f>
        <v/>
      </c>
      <c r="EA89" s="262" t="str">
        <f ca="true">+IF(OFFSET('Hygiene Data'!$H$11,0,10*ROW('Hygiene Data'!H83))="","",OFFSET('Hygiene Data'!$H$11,0,10*ROW('Hygiene Data'!H83)))</f>
        <v/>
      </c>
      <c r="EB89" s="262" t="str">
        <f ca="true">+IF(OFFSET('Hygiene Data'!$H$12,0,10*ROW('Hygiene Data'!H83))="","",OFFSET('Hygiene Data'!$H$12,0,10*ROW('Hygiene Data'!H83)))</f>
        <v/>
      </c>
      <c r="EC89" s="262" t="str">
        <f ca="true">+IF(OFFSET('Hygiene Data'!$H$13,0,10*ROW('Hygiene Data'!H83))="","",OFFSET('Hygiene Data'!$H$13,0,10*ROW('Hygiene Data'!H83)))</f>
        <v/>
      </c>
      <c r="ED89" s="262" t="str">
        <f ca="true">+IF(OFFSET('Hygiene Data'!$I$11,0,10*ROW('Hygiene Data'!I83))="","",OFFSET('Hygiene Data'!$I$11,0,10*ROW('Hygiene Data'!I83)))</f>
        <v/>
      </c>
      <c r="EE89" s="262" t="str">
        <f ca="true">+IF(OFFSET('Hygiene Data'!$I$12,0,10*ROW('Hygiene Data'!I83))="","",OFFSET('Hygiene Data'!$I$12,0,10*ROW('Hygiene Data'!I83)))</f>
        <v/>
      </c>
      <c r="EF89" s="262"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18"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2"/>
      <c r="BS90" s="262" t="str">
        <f ca="true">+IF(OFFSET('Water Data'!$D$27,0,10*ROW('Water Data'!D84))="","",OFFSET('Water Data'!$D$27,0,10*ROW('Water Data'!D84)))</f>
        <v/>
      </c>
      <c r="BT90" s="262" t="str">
        <f ca="true">+IF(OFFSET('Water Data'!$D$28,0,10*ROW('Water Data'!D84))="","",OFFSET('Water Data'!$D$28,0,10*ROW('Water Data'!D84)))</f>
        <v/>
      </c>
      <c r="BU90" s="262" t="str">
        <f ca="true">+IF(OFFSET('Water Data'!$D$29,0,10*ROW('Water Data'!D84))="","",OFFSET('Water Data'!$D$29,0,10*ROW('Water Data'!D84)))</f>
        <v/>
      </c>
      <c r="BV90" s="262" t="str">
        <f ca="true">+IF(OFFSET('Water Data'!$E$27,0,10*ROW('Water Data'!E84))="","",OFFSET('Water Data'!$E$27,0,10*ROW('Water Data'!E84)))</f>
        <v/>
      </c>
      <c r="BW90" s="262" t="str">
        <f ca="true">+IF(OFFSET('Water Data'!$E$28,0,10*ROW('Water Data'!E84))="","",OFFSET('Water Data'!$E$28,0,10*ROW('Water Data'!E84)))</f>
        <v/>
      </c>
      <c r="BX90" s="262" t="str">
        <f ca="true">+IF(OFFSET('Water Data'!$E$29,0,10*ROW('Water Data'!E84))="","",OFFSET('Water Data'!$E$29,0,10*ROW('Water Data'!E84)))</f>
        <v/>
      </c>
      <c r="BY90" s="262" t="str">
        <f ca="true">+IF(OFFSET('Water Data'!$F$27,0,10*ROW('Water Data'!F84))="","",OFFSET('Water Data'!$F$27,0,10*ROW('Water Data'!F84)))</f>
        <v/>
      </c>
      <c r="BZ90" s="262" t="str">
        <f ca="true">+IF(OFFSET('Water Data'!$F$28,0,10*ROW('Water Data'!F84))="","",OFFSET('Water Data'!$F$28,0,10*ROW('Water Data'!F84)))</f>
        <v/>
      </c>
      <c r="CA90" s="262" t="str">
        <f ca="true">+IF(OFFSET('Water Data'!$F$29,0,10*ROW('Water Data'!F84))="","",OFFSET('Water Data'!$F$29,0,10*ROW('Water Data'!F84)))</f>
        <v/>
      </c>
      <c r="CB90" s="262" t="str">
        <f ca="true">+IF(OFFSET('Water Data'!$G$27,0,10*ROW('Water Data'!G84))="","",OFFSET('Water Data'!$G$27,0,10*ROW('Water Data'!G84)))</f>
        <v/>
      </c>
      <c r="CC90" s="262" t="str">
        <f ca="true">+IF(OFFSET('Water Data'!$G$28,0,10*ROW('Water Data'!G84))="","",OFFSET('Water Data'!$G$28,0,10*ROW('Water Data'!G84)))</f>
        <v/>
      </c>
      <c r="CD90" s="262" t="str">
        <f ca="true">+IF(OFFSET('Water Data'!$G$29,0,10*ROW('Water Data'!G84))="","",OFFSET('Water Data'!$G$29,0,10*ROW('Water Data'!G84)))</f>
        <v/>
      </c>
      <c r="CE90" s="262" t="str">
        <f ca="true">+IF(OFFSET('Water Data'!$H$27,0,10*ROW('Water Data'!H84))="","",OFFSET('Water Data'!$H$27,0,10*ROW('Water Data'!H84)))</f>
        <v/>
      </c>
      <c r="CF90" s="262" t="str">
        <f ca="true">+IF(OFFSET('Water Data'!$H$28,0,10*ROW('Water Data'!H84))="","",OFFSET('Water Data'!$H$28,0,10*ROW('Water Data'!H84)))</f>
        <v/>
      </c>
      <c r="CG90" s="262" t="str">
        <f ca="true">+IF(OFFSET('Water Data'!$H$29,0,10*ROW('Water Data'!H84))="","",OFFSET('Water Data'!$H$29,0,10*ROW('Water Data'!H84)))</f>
        <v/>
      </c>
      <c r="CH90" s="262" t="str">
        <f ca="true">+IF(OFFSET('Water Data'!$I$27,0,10*ROW('Water Data'!I84))="","",OFFSET('Water Data'!$I$27,0,10*ROW('Water Data'!I84)))</f>
        <v/>
      </c>
      <c r="CI90" s="262" t="str">
        <f ca="true">+IF(OFFSET('Water Data'!$I$28,0,10*ROW('Water Data'!I84))="","",OFFSET('Water Data'!$I$28,0,10*ROW('Water Data'!I84)))</f>
        <v/>
      </c>
      <c r="CJ90" s="262" t="str">
        <f ca="true">+IF(OFFSET('Water Data'!$I$29,0,10*ROW('Water Data'!I84))="","",OFFSET('Water Data'!$I$29,0,10*ROW('Water Data'!I84)))</f>
        <v/>
      </c>
      <c r="CK90" s="262" t="str">
        <f ca="true">+IF(OFFSET('Sanitation Data'!$D$28,0,10*ROW('Sanitation Data'!D84))="","",OFFSET('Sanitation Data'!$D$28,0,10*ROW('Sanitation Data'!D84)))</f>
        <v/>
      </c>
      <c r="CL90" s="262" t="str">
        <f ca="true">+IF(OFFSET('Sanitation Data'!$D$29,0,10*ROW('Sanitation Data'!D84))="","",OFFSET('Sanitation Data'!$D$29,0,10*ROW('Sanitation Data'!D84)))</f>
        <v/>
      </c>
      <c r="CM90" s="262" t="str">
        <f ca="true">+IF(OFFSET('Sanitation Data'!$D$30,0,10*ROW('Sanitation Data'!D84))="","",OFFSET('Sanitation Data'!$D$30,0,10*ROW('Sanitation Data'!D84)))</f>
        <v/>
      </c>
      <c r="CN90" s="262" t="str">
        <f ca="true">+IF(OFFSET('Sanitation Data'!$D$31,0,10*ROW('Sanitation Data'!D84))="","",OFFSET('Sanitation Data'!$D$31,0,10*ROW('Sanitation Data'!D84)))</f>
        <v/>
      </c>
      <c r="CO90" s="262" t="str">
        <f ca="true">+IF(OFFSET('Sanitation Data'!$D$32,0,10*ROW('Sanitation Data'!D84))="","",OFFSET('Sanitation Data'!$D$32,0,10*ROW('Sanitation Data'!D84)))</f>
        <v/>
      </c>
      <c r="CP90" s="262" t="str">
        <f ca="true">+IF(OFFSET('Sanitation Data'!$E$28,0,10*ROW('Sanitation Data'!E84))="","",OFFSET('Sanitation Data'!$E$28,0,10*ROW('Sanitation Data'!E84)))</f>
        <v/>
      </c>
      <c r="CQ90" s="262" t="str">
        <f ca="true">+IF(OFFSET('Sanitation Data'!$E$29,0,10*ROW('Sanitation Data'!E84))="","",OFFSET('Sanitation Data'!$E$29,0,10*ROW('Sanitation Data'!E84)))</f>
        <v/>
      </c>
      <c r="CR90" s="262" t="str">
        <f ca="true">+IF(OFFSET('Sanitation Data'!$E$30,0,10*ROW('Sanitation Data'!E84))="","",OFFSET('Sanitation Data'!$E$30,0,10*ROW('Sanitation Data'!E84)))</f>
        <v/>
      </c>
      <c r="CS90" s="262" t="str">
        <f ca="true">+IF(OFFSET('Sanitation Data'!$E$31,0,10*ROW('Sanitation Data'!E84))="","",OFFSET('Sanitation Data'!$E$31,0,10*ROW('Sanitation Data'!E84)))</f>
        <v/>
      </c>
      <c r="CT90" s="262" t="str">
        <f ca="true">+IF(OFFSET('Sanitation Data'!$E$32,0,10*ROW('Sanitation Data'!E84))="","",OFFSET('Sanitation Data'!$E$32,0,10*ROW('Sanitation Data'!E84)))</f>
        <v/>
      </c>
      <c r="CU90" s="262" t="str">
        <f ca="true">+IF(OFFSET('Sanitation Data'!$F$28,0,10*ROW('Sanitation Data'!F84))="","",OFFSET('Sanitation Data'!$F$28,0,10*ROW('Sanitation Data'!F84)))</f>
        <v/>
      </c>
      <c r="CV90" s="262" t="str">
        <f ca="true">+IF(OFFSET('Sanitation Data'!$F$29,0,10*ROW('Sanitation Data'!F84))="","",OFFSET('Sanitation Data'!$F$29,0,10*ROW('Sanitation Data'!F84)))</f>
        <v/>
      </c>
      <c r="CW90" s="262" t="str">
        <f ca="true">+IF(OFFSET('Sanitation Data'!$F$30,0,10*ROW('Sanitation Data'!F84))="","",OFFSET('Sanitation Data'!$F$30,0,10*ROW('Sanitation Data'!F84)))</f>
        <v/>
      </c>
      <c r="CX90" s="262" t="str">
        <f ca="true">+IF(OFFSET('Sanitation Data'!$F$31,0,10*ROW('Sanitation Data'!F84))="","",OFFSET('Sanitation Data'!$F$31,0,10*ROW('Sanitation Data'!F84)))</f>
        <v/>
      </c>
      <c r="CY90" s="262" t="str">
        <f ca="true">+IF(OFFSET('Sanitation Data'!$F$32,0,10*ROW('Sanitation Data'!F84))="","",OFFSET('Sanitation Data'!$F$32,0,10*ROW('Sanitation Data'!F84)))</f>
        <v/>
      </c>
      <c r="CZ90" s="262" t="str">
        <f ca="true">+IF(OFFSET('Sanitation Data'!$G$28,0,10*ROW('Sanitation Data'!G84))="","",OFFSET('Sanitation Data'!$G$28,0,10*ROW('Sanitation Data'!G84)))</f>
        <v/>
      </c>
      <c r="DA90" s="262" t="str">
        <f ca="true">+IF(OFFSET('Sanitation Data'!$G$29,0,10*ROW('Sanitation Data'!G84))="","",OFFSET('Sanitation Data'!$G$29,0,10*ROW('Sanitation Data'!G84)))</f>
        <v/>
      </c>
      <c r="DB90" s="262" t="str">
        <f ca="true">+IF(OFFSET('Sanitation Data'!$G$30,0,10*ROW('Sanitation Data'!G84))="","",OFFSET('Sanitation Data'!$G$30,0,10*ROW('Sanitation Data'!G84)))</f>
        <v/>
      </c>
      <c r="DC90" s="262" t="str">
        <f ca="true">+IF(OFFSET('Sanitation Data'!$G$31,0,10*ROW('Sanitation Data'!G84))="","",OFFSET('Sanitation Data'!$G$31,0,10*ROW('Sanitation Data'!G84)))</f>
        <v/>
      </c>
      <c r="DD90" s="262" t="str">
        <f ca="true">+IF(OFFSET('Sanitation Data'!$G$32,0,10*ROW('Sanitation Data'!G84))="","",OFFSET('Sanitation Data'!$G$32,0,10*ROW('Sanitation Data'!G84)))</f>
        <v/>
      </c>
      <c r="DE90" s="262" t="str">
        <f ca="true">+IF(OFFSET('Sanitation Data'!$H$28,0,10*ROW('Sanitation Data'!H84))="","",OFFSET('Sanitation Data'!$H$28,0,10*ROW('Sanitation Data'!H84)))</f>
        <v/>
      </c>
      <c r="DF90" s="262" t="str">
        <f ca="true">+IF(OFFSET('Sanitation Data'!$H$29,0,10*ROW('Sanitation Data'!H84))="","",OFFSET('Sanitation Data'!$H$29,0,10*ROW('Sanitation Data'!H84)))</f>
        <v/>
      </c>
      <c r="DG90" s="262" t="str">
        <f ca="true">+IF(OFFSET('Sanitation Data'!$H$30,0,10*ROW('Sanitation Data'!H84))="","",OFFSET('Sanitation Data'!$H$30,0,10*ROW('Sanitation Data'!H84)))</f>
        <v/>
      </c>
      <c r="DH90" s="262" t="str">
        <f ca="true">+IF(OFFSET('Sanitation Data'!$H$31,0,10*ROW('Sanitation Data'!H84))="","",OFFSET('Sanitation Data'!$H$31,0,10*ROW('Sanitation Data'!H84)))</f>
        <v/>
      </c>
      <c r="DI90" s="262" t="str">
        <f ca="true">+IF(OFFSET('Sanitation Data'!$H$32,0,10*ROW('Sanitation Data'!H84))="","",OFFSET('Sanitation Data'!$H$32,0,10*ROW('Sanitation Data'!H84)))</f>
        <v/>
      </c>
      <c r="DJ90" s="262" t="str">
        <f ca="true">+IF(OFFSET('Sanitation Data'!$I$28,0,10*ROW('Sanitation Data'!I84))="","",OFFSET('Sanitation Data'!$I$28,0,10*ROW('Sanitation Data'!I84)))</f>
        <v/>
      </c>
      <c r="DK90" s="262" t="str">
        <f ca="true">+IF(OFFSET('Sanitation Data'!$I$29,0,10*ROW('Sanitation Data'!I84))="","",OFFSET('Sanitation Data'!$I$29,0,10*ROW('Sanitation Data'!I84)))</f>
        <v/>
      </c>
      <c r="DL90" s="262" t="str">
        <f ca="true">+IF(OFFSET('Sanitation Data'!$I$30,0,10*ROW('Sanitation Data'!I84))="","",OFFSET('Sanitation Data'!$I$30,0,10*ROW('Sanitation Data'!I84)))</f>
        <v/>
      </c>
      <c r="DM90" s="262" t="str">
        <f ca="true">+IF(OFFSET('Sanitation Data'!$I$31,0,10*ROW('Sanitation Data'!I84))="","",OFFSET('Sanitation Data'!$I$31,0,10*ROW('Sanitation Data'!I84)))</f>
        <v/>
      </c>
      <c r="DN90" s="262" t="str">
        <f ca="true">+IF(OFFSET('Sanitation Data'!$I$32,0,10*ROW('Sanitation Data'!I84))="","",OFFSET('Sanitation Data'!$I$32,0,10*ROW('Sanitation Data'!I84)))</f>
        <v/>
      </c>
      <c r="DO90" s="262" t="str">
        <f ca="true">+IF(OFFSET('Hygiene Data'!$D$11,0,10*ROW('Hygiene Data'!D84))="","",OFFSET('Hygiene Data'!$D$11,0,10*ROW('Hygiene Data'!D84)))</f>
        <v/>
      </c>
      <c r="DP90" s="262" t="str">
        <f ca="true">+IF(OFFSET('Hygiene Data'!$D$12,0,10*ROW('Hygiene Data'!D84))="","",OFFSET('Hygiene Data'!$D$12,0,10*ROW('Hygiene Data'!D84)))</f>
        <v/>
      </c>
      <c r="DQ90" s="262" t="str">
        <f ca="true">+IF(OFFSET('Hygiene Data'!$D$13,0,10*ROW('Hygiene Data'!D84))="","",OFFSET('Hygiene Data'!$D$13,0,10*ROW('Hygiene Data'!D84)))</f>
        <v/>
      </c>
      <c r="DR90" s="262" t="str">
        <f ca="true">+IF(OFFSET('Hygiene Data'!$E$11,0,10*ROW('Hygiene Data'!E84))="","",OFFSET('Hygiene Data'!$E$11,0,10*ROW('Hygiene Data'!E84)))</f>
        <v/>
      </c>
      <c r="DS90" s="262" t="str">
        <f ca="true">+IF(OFFSET('Hygiene Data'!$E$12,0,10*ROW('Hygiene Data'!E84))="","",OFFSET('Hygiene Data'!$E$12,0,10*ROW('Hygiene Data'!E84)))</f>
        <v/>
      </c>
      <c r="DT90" s="262" t="str">
        <f ca="true">+IF(OFFSET('Hygiene Data'!$E$13,0,10*ROW('Hygiene Data'!E84))="","",OFFSET('Hygiene Data'!$E$13,0,10*ROW('Hygiene Data'!E84)))</f>
        <v/>
      </c>
      <c r="DU90" s="262" t="str">
        <f ca="true">+IF(OFFSET('Hygiene Data'!$F$11,0,10*ROW('Hygiene Data'!F84))="","",OFFSET('Hygiene Data'!$F$11,0,10*ROW('Hygiene Data'!F84)))</f>
        <v/>
      </c>
      <c r="DV90" s="262" t="str">
        <f ca="true">+IF(OFFSET('Hygiene Data'!$F$12,0,10*ROW('Hygiene Data'!F84))="","",OFFSET('Hygiene Data'!$F$12,0,10*ROW('Hygiene Data'!F84)))</f>
        <v/>
      </c>
      <c r="DW90" s="262" t="str">
        <f ca="true">+IF(OFFSET('Hygiene Data'!$F$13,0,10*ROW('Hygiene Data'!F84))="","",OFFSET('Hygiene Data'!$F$13,0,10*ROW('Hygiene Data'!F84)))</f>
        <v/>
      </c>
      <c r="DX90" s="262" t="str">
        <f ca="true">+IF(OFFSET('Hygiene Data'!$G$11,0,10*ROW('Hygiene Data'!G84))="","",OFFSET('Hygiene Data'!$G$11,0,10*ROW('Hygiene Data'!G84)))</f>
        <v/>
      </c>
      <c r="DY90" s="262" t="str">
        <f ca="true">+IF(OFFSET('Hygiene Data'!$G$12,0,10*ROW('Hygiene Data'!G84))="","",OFFSET('Hygiene Data'!$G$12,0,10*ROW('Hygiene Data'!G84)))</f>
        <v/>
      </c>
      <c r="DZ90" s="262" t="str">
        <f ca="true">+IF(OFFSET('Hygiene Data'!$G$13,0,10*ROW('Hygiene Data'!G84))="","",OFFSET('Hygiene Data'!$G$13,0,10*ROW('Hygiene Data'!G84)))</f>
        <v/>
      </c>
      <c r="EA90" s="262" t="str">
        <f ca="true">+IF(OFFSET('Hygiene Data'!$H$11,0,10*ROW('Hygiene Data'!H84))="","",OFFSET('Hygiene Data'!$H$11,0,10*ROW('Hygiene Data'!H84)))</f>
        <v/>
      </c>
      <c r="EB90" s="262" t="str">
        <f ca="true">+IF(OFFSET('Hygiene Data'!$H$12,0,10*ROW('Hygiene Data'!H84))="","",OFFSET('Hygiene Data'!$H$12,0,10*ROW('Hygiene Data'!H84)))</f>
        <v/>
      </c>
      <c r="EC90" s="262" t="str">
        <f ca="true">+IF(OFFSET('Hygiene Data'!$H$13,0,10*ROW('Hygiene Data'!H84))="","",OFFSET('Hygiene Data'!$H$13,0,10*ROW('Hygiene Data'!H84)))</f>
        <v/>
      </c>
      <c r="ED90" s="262" t="str">
        <f ca="true">+IF(OFFSET('Hygiene Data'!$I$11,0,10*ROW('Hygiene Data'!I84))="","",OFFSET('Hygiene Data'!$I$11,0,10*ROW('Hygiene Data'!I84)))</f>
        <v/>
      </c>
      <c r="EE90" s="262" t="str">
        <f ca="true">+IF(OFFSET('Hygiene Data'!$I$12,0,10*ROW('Hygiene Data'!I84))="","",OFFSET('Hygiene Data'!$I$12,0,10*ROW('Hygiene Data'!I84)))</f>
        <v/>
      </c>
      <c r="EF90" s="262"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18"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2"/>
      <c r="BS91" s="262" t="str">
        <f ca="true">+IF(OFFSET('Water Data'!$D$27,0,10*ROW('Water Data'!D85))="","",OFFSET('Water Data'!$D$27,0,10*ROW('Water Data'!D85)))</f>
        <v/>
      </c>
      <c r="BT91" s="262" t="str">
        <f ca="true">+IF(OFFSET('Water Data'!$D$28,0,10*ROW('Water Data'!D85))="","",OFFSET('Water Data'!$D$28,0,10*ROW('Water Data'!D85)))</f>
        <v/>
      </c>
      <c r="BU91" s="262" t="str">
        <f ca="true">+IF(OFFSET('Water Data'!$D$29,0,10*ROW('Water Data'!D85))="","",OFFSET('Water Data'!$D$29,0,10*ROW('Water Data'!D85)))</f>
        <v/>
      </c>
      <c r="BV91" s="262" t="str">
        <f ca="true">+IF(OFFSET('Water Data'!$E$27,0,10*ROW('Water Data'!E85))="","",OFFSET('Water Data'!$E$27,0,10*ROW('Water Data'!E85)))</f>
        <v/>
      </c>
      <c r="BW91" s="262" t="str">
        <f ca="true">+IF(OFFSET('Water Data'!$E$28,0,10*ROW('Water Data'!E85))="","",OFFSET('Water Data'!$E$28,0,10*ROW('Water Data'!E85)))</f>
        <v/>
      </c>
      <c r="BX91" s="262" t="str">
        <f ca="true">+IF(OFFSET('Water Data'!$E$29,0,10*ROW('Water Data'!E85))="","",OFFSET('Water Data'!$E$29,0,10*ROW('Water Data'!E85)))</f>
        <v/>
      </c>
      <c r="BY91" s="262" t="str">
        <f ca="true">+IF(OFFSET('Water Data'!$F$27,0,10*ROW('Water Data'!F85))="","",OFFSET('Water Data'!$F$27,0,10*ROW('Water Data'!F85)))</f>
        <v/>
      </c>
      <c r="BZ91" s="262" t="str">
        <f ca="true">+IF(OFFSET('Water Data'!$F$28,0,10*ROW('Water Data'!F85))="","",OFFSET('Water Data'!$F$28,0,10*ROW('Water Data'!F85)))</f>
        <v/>
      </c>
      <c r="CA91" s="262" t="str">
        <f ca="true">+IF(OFFSET('Water Data'!$F$29,0,10*ROW('Water Data'!F85))="","",OFFSET('Water Data'!$F$29,0,10*ROW('Water Data'!F85)))</f>
        <v/>
      </c>
      <c r="CB91" s="262" t="str">
        <f ca="true">+IF(OFFSET('Water Data'!$G$27,0,10*ROW('Water Data'!G85))="","",OFFSET('Water Data'!$G$27,0,10*ROW('Water Data'!G85)))</f>
        <v/>
      </c>
      <c r="CC91" s="262" t="str">
        <f ca="true">+IF(OFFSET('Water Data'!$G$28,0,10*ROW('Water Data'!G85))="","",OFFSET('Water Data'!$G$28,0,10*ROW('Water Data'!G85)))</f>
        <v/>
      </c>
      <c r="CD91" s="262" t="str">
        <f ca="true">+IF(OFFSET('Water Data'!$G$29,0,10*ROW('Water Data'!G85))="","",OFFSET('Water Data'!$G$29,0,10*ROW('Water Data'!G85)))</f>
        <v/>
      </c>
      <c r="CE91" s="262" t="str">
        <f ca="true">+IF(OFFSET('Water Data'!$H$27,0,10*ROW('Water Data'!H85))="","",OFFSET('Water Data'!$H$27,0,10*ROW('Water Data'!H85)))</f>
        <v/>
      </c>
      <c r="CF91" s="262" t="str">
        <f ca="true">+IF(OFFSET('Water Data'!$H$28,0,10*ROW('Water Data'!H85))="","",OFFSET('Water Data'!$H$28,0,10*ROW('Water Data'!H85)))</f>
        <v/>
      </c>
      <c r="CG91" s="262" t="str">
        <f ca="true">+IF(OFFSET('Water Data'!$H$29,0,10*ROW('Water Data'!H85))="","",OFFSET('Water Data'!$H$29,0,10*ROW('Water Data'!H85)))</f>
        <v/>
      </c>
      <c r="CH91" s="262" t="str">
        <f ca="true">+IF(OFFSET('Water Data'!$I$27,0,10*ROW('Water Data'!I85))="","",OFFSET('Water Data'!$I$27,0,10*ROW('Water Data'!I85)))</f>
        <v/>
      </c>
      <c r="CI91" s="262" t="str">
        <f ca="true">+IF(OFFSET('Water Data'!$I$28,0,10*ROW('Water Data'!I85))="","",OFFSET('Water Data'!$I$28,0,10*ROW('Water Data'!I85)))</f>
        <v/>
      </c>
      <c r="CJ91" s="262" t="str">
        <f ca="true">+IF(OFFSET('Water Data'!$I$29,0,10*ROW('Water Data'!I85))="","",OFFSET('Water Data'!$I$29,0,10*ROW('Water Data'!I85)))</f>
        <v/>
      </c>
      <c r="CK91" s="262" t="str">
        <f ca="true">+IF(OFFSET('Sanitation Data'!$D$28,0,10*ROW('Sanitation Data'!D85))="","",OFFSET('Sanitation Data'!$D$28,0,10*ROW('Sanitation Data'!D85)))</f>
        <v/>
      </c>
      <c r="CL91" s="262" t="str">
        <f ca="true">+IF(OFFSET('Sanitation Data'!$D$29,0,10*ROW('Sanitation Data'!D85))="","",OFFSET('Sanitation Data'!$D$29,0,10*ROW('Sanitation Data'!D85)))</f>
        <v/>
      </c>
      <c r="CM91" s="262" t="str">
        <f ca="true">+IF(OFFSET('Sanitation Data'!$D$30,0,10*ROW('Sanitation Data'!D85))="","",OFFSET('Sanitation Data'!$D$30,0,10*ROW('Sanitation Data'!D85)))</f>
        <v/>
      </c>
      <c r="CN91" s="262" t="str">
        <f ca="true">+IF(OFFSET('Sanitation Data'!$D$31,0,10*ROW('Sanitation Data'!D85))="","",OFFSET('Sanitation Data'!$D$31,0,10*ROW('Sanitation Data'!D85)))</f>
        <v/>
      </c>
      <c r="CO91" s="262" t="str">
        <f ca="true">+IF(OFFSET('Sanitation Data'!$D$32,0,10*ROW('Sanitation Data'!D85))="","",OFFSET('Sanitation Data'!$D$32,0,10*ROW('Sanitation Data'!D85)))</f>
        <v/>
      </c>
      <c r="CP91" s="262" t="str">
        <f ca="true">+IF(OFFSET('Sanitation Data'!$E$28,0,10*ROW('Sanitation Data'!E85))="","",OFFSET('Sanitation Data'!$E$28,0,10*ROW('Sanitation Data'!E85)))</f>
        <v/>
      </c>
      <c r="CQ91" s="262" t="str">
        <f ca="true">+IF(OFFSET('Sanitation Data'!$E$29,0,10*ROW('Sanitation Data'!E85))="","",OFFSET('Sanitation Data'!$E$29,0,10*ROW('Sanitation Data'!E85)))</f>
        <v/>
      </c>
      <c r="CR91" s="262" t="str">
        <f ca="true">+IF(OFFSET('Sanitation Data'!$E$30,0,10*ROW('Sanitation Data'!E85))="","",OFFSET('Sanitation Data'!$E$30,0,10*ROW('Sanitation Data'!E85)))</f>
        <v/>
      </c>
      <c r="CS91" s="262" t="str">
        <f ca="true">+IF(OFFSET('Sanitation Data'!$E$31,0,10*ROW('Sanitation Data'!E85))="","",OFFSET('Sanitation Data'!$E$31,0,10*ROW('Sanitation Data'!E85)))</f>
        <v/>
      </c>
      <c r="CT91" s="262" t="str">
        <f ca="true">+IF(OFFSET('Sanitation Data'!$E$32,0,10*ROW('Sanitation Data'!E85))="","",OFFSET('Sanitation Data'!$E$32,0,10*ROW('Sanitation Data'!E85)))</f>
        <v/>
      </c>
      <c r="CU91" s="262" t="str">
        <f ca="true">+IF(OFFSET('Sanitation Data'!$F$28,0,10*ROW('Sanitation Data'!F85))="","",OFFSET('Sanitation Data'!$F$28,0,10*ROW('Sanitation Data'!F85)))</f>
        <v/>
      </c>
      <c r="CV91" s="262" t="str">
        <f ca="true">+IF(OFFSET('Sanitation Data'!$F$29,0,10*ROW('Sanitation Data'!F85))="","",OFFSET('Sanitation Data'!$F$29,0,10*ROW('Sanitation Data'!F85)))</f>
        <v/>
      </c>
      <c r="CW91" s="262" t="str">
        <f ca="true">+IF(OFFSET('Sanitation Data'!$F$30,0,10*ROW('Sanitation Data'!F85))="","",OFFSET('Sanitation Data'!$F$30,0,10*ROW('Sanitation Data'!F85)))</f>
        <v/>
      </c>
      <c r="CX91" s="262" t="str">
        <f ca="true">+IF(OFFSET('Sanitation Data'!$F$31,0,10*ROW('Sanitation Data'!F85))="","",OFFSET('Sanitation Data'!$F$31,0,10*ROW('Sanitation Data'!F85)))</f>
        <v/>
      </c>
      <c r="CY91" s="262" t="str">
        <f ca="true">+IF(OFFSET('Sanitation Data'!$F$32,0,10*ROW('Sanitation Data'!F85))="","",OFFSET('Sanitation Data'!$F$32,0,10*ROW('Sanitation Data'!F85)))</f>
        <v/>
      </c>
      <c r="CZ91" s="262" t="str">
        <f ca="true">+IF(OFFSET('Sanitation Data'!$G$28,0,10*ROW('Sanitation Data'!G85))="","",OFFSET('Sanitation Data'!$G$28,0,10*ROW('Sanitation Data'!G85)))</f>
        <v/>
      </c>
      <c r="DA91" s="262" t="str">
        <f ca="true">+IF(OFFSET('Sanitation Data'!$G$29,0,10*ROW('Sanitation Data'!G85))="","",OFFSET('Sanitation Data'!$G$29,0,10*ROW('Sanitation Data'!G85)))</f>
        <v/>
      </c>
      <c r="DB91" s="262" t="str">
        <f ca="true">+IF(OFFSET('Sanitation Data'!$G$30,0,10*ROW('Sanitation Data'!G85))="","",OFFSET('Sanitation Data'!$G$30,0,10*ROW('Sanitation Data'!G85)))</f>
        <v/>
      </c>
      <c r="DC91" s="262" t="str">
        <f ca="true">+IF(OFFSET('Sanitation Data'!$G$31,0,10*ROW('Sanitation Data'!G85))="","",OFFSET('Sanitation Data'!$G$31,0,10*ROW('Sanitation Data'!G85)))</f>
        <v/>
      </c>
      <c r="DD91" s="262" t="str">
        <f ca="true">+IF(OFFSET('Sanitation Data'!$G$32,0,10*ROW('Sanitation Data'!G85))="","",OFFSET('Sanitation Data'!$G$32,0,10*ROW('Sanitation Data'!G85)))</f>
        <v/>
      </c>
      <c r="DE91" s="262" t="str">
        <f ca="true">+IF(OFFSET('Sanitation Data'!$H$28,0,10*ROW('Sanitation Data'!H85))="","",OFFSET('Sanitation Data'!$H$28,0,10*ROW('Sanitation Data'!H85)))</f>
        <v/>
      </c>
      <c r="DF91" s="262" t="str">
        <f ca="true">+IF(OFFSET('Sanitation Data'!$H$29,0,10*ROW('Sanitation Data'!H85))="","",OFFSET('Sanitation Data'!$H$29,0,10*ROW('Sanitation Data'!H85)))</f>
        <v/>
      </c>
      <c r="DG91" s="262" t="str">
        <f ca="true">+IF(OFFSET('Sanitation Data'!$H$30,0,10*ROW('Sanitation Data'!H85))="","",OFFSET('Sanitation Data'!$H$30,0,10*ROW('Sanitation Data'!H85)))</f>
        <v/>
      </c>
      <c r="DH91" s="262" t="str">
        <f ca="true">+IF(OFFSET('Sanitation Data'!$H$31,0,10*ROW('Sanitation Data'!H85))="","",OFFSET('Sanitation Data'!$H$31,0,10*ROW('Sanitation Data'!H85)))</f>
        <v/>
      </c>
      <c r="DI91" s="262" t="str">
        <f ca="true">+IF(OFFSET('Sanitation Data'!$H$32,0,10*ROW('Sanitation Data'!H85))="","",OFFSET('Sanitation Data'!$H$32,0,10*ROW('Sanitation Data'!H85)))</f>
        <v/>
      </c>
      <c r="DJ91" s="262" t="str">
        <f ca="true">+IF(OFFSET('Sanitation Data'!$I$28,0,10*ROW('Sanitation Data'!I85))="","",OFFSET('Sanitation Data'!$I$28,0,10*ROW('Sanitation Data'!I85)))</f>
        <v/>
      </c>
      <c r="DK91" s="262" t="str">
        <f ca="true">+IF(OFFSET('Sanitation Data'!$I$29,0,10*ROW('Sanitation Data'!I85))="","",OFFSET('Sanitation Data'!$I$29,0,10*ROW('Sanitation Data'!I85)))</f>
        <v/>
      </c>
      <c r="DL91" s="262" t="str">
        <f ca="true">+IF(OFFSET('Sanitation Data'!$I$30,0,10*ROW('Sanitation Data'!I85))="","",OFFSET('Sanitation Data'!$I$30,0,10*ROW('Sanitation Data'!I85)))</f>
        <v/>
      </c>
      <c r="DM91" s="262" t="str">
        <f ca="true">+IF(OFFSET('Sanitation Data'!$I$31,0,10*ROW('Sanitation Data'!I85))="","",OFFSET('Sanitation Data'!$I$31,0,10*ROW('Sanitation Data'!I85)))</f>
        <v/>
      </c>
      <c r="DN91" s="262" t="str">
        <f ca="true">+IF(OFFSET('Sanitation Data'!$I$32,0,10*ROW('Sanitation Data'!I85))="","",OFFSET('Sanitation Data'!$I$32,0,10*ROW('Sanitation Data'!I85)))</f>
        <v/>
      </c>
      <c r="DO91" s="262" t="str">
        <f ca="true">+IF(OFFSET('Hygiene Data'!$D$11,0,10*ROW('Hygiene Data'!D85))="","",OFFSET('Hygiene Data'!$D$11,0,10*ROW('Hygiene Data'!D85)))</f>
        <v/>
      </c>
      <c r="DP91" s="262" t="str">
        <f ca="true">+IF(OFFSET('Hygiene Data'!$D$12,0,10*ROW('Hygiene Data'!D85))="","",OFFSET('Hygiene Data'!$D$12,0,10*ROW('Hygiene Data'!D85)))</f>
        <v/>
      </c>
      <c r="DQ91" s="262" t="str">
        <f ca="true">+IF(OFFSET('Hygiene Data'!$D$13,0,10*ROW('Hygiene Data'!D85))="","",OFFSET('Hygiene Data'!$D$13,0,10*ROW('Hygiene Data'!D85)))</f>
        <v/>
      </c>
      <c r="DR91" s="262" t="str">
        <f ca="true">+IF(OFFSET('Hygiene Data'!$E$11,0,10*ROW('Hygiene Data'!E85))="","",OFFSET('Hygiene Data'!$E$11,0,10*ROW('Hygiene Data'!E85)))</f>
        <v/>
      </c>
      <c r="DS91" s="262" t="str">
        <f ca="true">+IF(OFFSET('Hygiene Data'!$E$12,0,10*ROW('Hygiene Data'!E85))="","",OFFSET('Hygiene Data'!$E$12,0,10*ROW('Hygiene Data'!E85)))</f>
        <v/>
      </c>
      <c r="DT91" s="262" t="str">
        <f ca="true">+IF(OFFSET('Hygiene Data'!$E$13,0,10*ROW('Hygiene Data'!E85))="","",OFFSET('Hygiene Data'!$E$13,0,10*ROW('Hygiene Data'!E85)))</f>
        <v/>
      </c>
      <c r="DU91" s="262" t="str">
        <f ca="true">+IF(OFFSET('Hygiene Data'!$F$11,0,10*ROW('Hygiene Data'!F85))="","",OFFSET('Hygiene Data'!$F$11,0,10*ROW('Hygiene Data'!F85)))</f>
        <v/>
      </c>
      <c r="DV91" s="262" t="str">
        <f ca="true">+IF(OFFSET('Hygiene Data'!$F$12,0,10*ROW('Hygiene Data'!F85))="","",OFFSET('Hygiene Data'!$F$12,0,10*ROW('Hygiene Data'!F85)))</f>
        <v/>
      </c>
      <c r="DW91" s="262" t="str">
        <f ca="true">+IF(OFFSET('Hygiene Data'!$F$13,0,10*ROW('Hygiene Data'!F85))="","",OFFSET('Hygiene Data'!$F$13,0,10*ROW('Hygiene Data'!F85)))</f>
        <v/>
      </c>
      <c r="DX91" s="262" t="str">
        <f ca="true">+IF(OFFSET('Hygiene Data'!$G$11,0,10*ROW('Hygiene Data'!G85))="","",OFFSET('Hygiene Data'!$G$11,0,10*ROW('Hygiene Data'!G85)))</f>
        <v/>
      </c>
      <c r="DY91" s="262" t="str">
        <f ca="true">+IF(OFFSET('Hygiene Data'!$G$12,0,10*ROW('Hygiene Data'!G85))="","",OFFSET('Hygiene Data'!$G$12,0,10*ROW('Hygiene Data'!G85)))</f>
        <v/>
      </c>
      <c r="DZ91" s="262" t="str">
        <f ca="true">+IF(OFFSET('Hygiene Data'!$G$13,0,10*ROW('Hygiene Data'!G85))="","",OFFSET('Hygiene Data'!$G$13,0,10*ROW('Hygiene Data'!G85)))</f>
        <v/>
      </c>
      <c r="EA91" s="262" t="str">
        <f ca="true">+IF(OFFSET('Hygiene Data'!$H$11,0,10*ROW('Hygiene Data'!H85))="","",OFFSET('Hygiene Data'!$H$11,0,10*ROW('Hygiene Data'!H85)))</f>
        <v/>
      </c>
      <c r="EB91" s="262" t="str">
        <f ca="true">+IF(OFFSET('Hygiene Data'!$H$12,0,10*ROW('Hygiene Data'!H85))="","",OFFSET('Hygiene Data'!$H$12,0,10*ROW('Hygiene Data'!H85)))</f>
        <v/>
      </c>
      <c r="EC91" s="262" t="str">
        <f ca="true">+IF(OFFSET('Hygiene Data'!$H$13,0,10*ROW('Hygiene Data'!H85))="","",OFFSET('Hygiene Data'!$H$13,0,10*ROW('Hygiene Data'!H85)))</f>
        <v/>
      </c>
      <c r="ED91" s="262" t="str">
        <f ca="true">+IF(OFFSET('Hygiene Data'!$I$11,0,10*ROW('Hygiene Data'!I85))="","",OFFSET('Hygiene Data'!$I$11,0,10*ROW('Hygiene Data'!I85)))</f>
        <v/>
      </c>
      <c r="EE91" s="262" t="str">
        <f ca="true">+IF(OFFSET('Hygiene Data'!$I$12,0,10*ROW('Hygiene Data'!I85))="","",OFFSET('Hygiene Data'!$I$12,0,10*ROW('Hygiene Data'!I85)))</f>
        <v/>
      </c>
      <c r="EF91" s="262"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18"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2"/>
      <c r="BS92" s="262" t="str">
        <f ca="true">+IF(OFFSET('Water Data'!$D$27,0,10*ROW('Water Data'!D86))="","",OFFSET('Water Data'!$D$27,0,10*ROW('Water Data'!D86)))</f>
        <v/>
      </c>
      <c r="BT92" s="262" t="str">
        <f ca="true">+IF(OFFSET('Water Data'!$D$28,0,10*ROW('Water Data'!D86))="","",OFFSET('Water Data'!$D$28,0,10*ROW('Water Data'!D86)))</f>
        <v/>
      </c>
      <c r="BU92" s="262" t="str">
        <f ca="true">+IF(OFFSET('Water Data'!$D$29,0,10*ROW('Water Data'!D86))="","",OFFSET('Water Data'!$D$29,0,10*ROW('Water Data'!D86)))</f>
        <v/>
      </c>
      <c r="BV92" s="262" t="str">
        <f ca="true">+IF(OFFSET('Water Data'!$E$27,0,10*ROW('Water Data'!E86))="","",OFFSET('Water Data'!$E$27,0,10*ROW('Water Data'!E86)))</f>
        <v/>
      </c>
      <c r="BW92" s="262" t="str">
        <f ca="true">+IF(OFFSET('Water Data'!$E$28,0,10*ROW('Water Data'!E86))="","",OFFSET('Water Data'!$E$28,0,10*ROW('Water Data'!E86)))</f>
        <v/>
      </c>
      <c r="BX92" s="262" t="str">
        <f ca="true">+IF(OFFSET('Water Data'!$E$29,0,10*ROW('Water Data'!E86))="","",OFFSET('Water Data'!$E$29,0,10*ROW('Water Data'!E86)))</f>
        <v/>
      </c>
      <c r="BY92" s="262" t="str">
        <f ca="true">+IF(OFFSET('Water Data'!$F$27,0,10*ROW('Water Data'!F86))="","",OFFSET('Water Data'!$F$27,0,10*ROW('Water Data'!F86)))</f>
        <v/>
      </c>
      <c r="BZ92" s="262" t="str">
        <f ca="true">+IF(OFFSET('Water Data'!$F$28,0,10*ROW('Water Data'!F86))="","",OFFSET('Water Data'!$F$28,0,10*ROW('Water Data'!F86)))</f>
        <v/>
      </c>
      <c r="CA92" s="262" t="str">
        <f ca="true">+IF(OFFSET('Water Data'!$F$29,0,10*ROW('Water Data'!F86))="","",OFFSET('Water Data'!$F$29,0,10*ROW('Water Data'!F86)))</f>
        <v/>
      </c>
      <c r="CB92" s="262" t="str">
        <f ca="true">+IF(OFFSET('Water Data'!$G$27,0,10*ROW('Water Data'!G86))="","",OFFSET('Water Data'!$G$27,0,10*ROW('Water Data'!G86)))</f>
        <v/>
      </c>
      <c r="CC92" s="262" t="str">
        <f ca="true">+IF(OFFSET('Water Data'!$G$28,0,10*ROW('Water Data'!G86))="","",OFFSET('Water Data'!$G$28,0,10*ROW('Water Data'!G86)))</f>
        <v/>
      </c>
      <c r="CD92" s="262" t="str">
        <f ca="true">+IF(OFFSET('Water Data'!$G$29,0,10*ROW('Water Data'!G86))="","",OFFSET('Water Data'!$G$29,0,10*ROW('Water Data'!G86)))</f>
        <v/>
      </c>
      <c r="CE92" s="262" t="str">
        <f ca="true">+IF(OFFSET('Water Data'!$H$27,0,10*ROW('Water Data'!H86))="","",OFFSET('Water Data'!$H$27,0,10*ROW('Water Data'!H86)))</f>
        <v/>
      </c>
      <c r="CF92" s="262" t="str">
        <f ca="true">+IF(OFFSET('Water Data'!$H$28,0,10*ROW('Water Data'!H86))="","",OFFSET('Water Data'!$H$28,0,10*ROW('Water Data'!H86)))</f>
        <v/>
      </c>
      <c r="CG92" s="262" t="str">
        <f ca="true">+IF(OFFSET('Water Data'!$H$29,0,10*ROW('Water Data'!H86))="","",OFFSET('Water Data'!$H$29,0,10*ROW('Water Data'!H86)))</f>
        <v/>
      </c>
      <c r="CH92" s="262" t="str">
        <f ca="true">+IF(OFFSET('Water Data'!$I$27,0,10*ROW('Water Data'!I86))="","",OFFSET('Water Data'!$I$27,0,10*ROW('Water Data'!I86)))</f>
        <v/>
      </c>
      <c r="CI92" s="262" t="str">
        <f ca="true">+IF(OFFSET('Water Data'!$I$28,0,10*ROW('Water Data'!I86))="","",OFFSET('Water Data'!$I$28,0,10*ROW('Water Data'!I86)))</f>
        <v/>
      </c>
      <c r="CJ92" s="262" t="str">
        <f ca="true">+IF(OFFSET('Water Data'!$I$29,0,10*ROW('Water Data'!I86))="","",OFFSET('Water Data'!$I$29,0,10*ROW('Water Data'!I86)))</f>
        <v/>
      </c>
      <c r="CK92" s="262" t="str">
        <f ca="true">+IF(OFFSET('Sanitation Data'!$D$28,0,10*ROW('Sanitation Data'!D86))="","",OFFSET('Sanitation Data'!$D$28,0,10*ROW('Sanitation Data'!D86)))</f>
        <v/>
      </c>
      <c r="CL92" s="262" t="str">
        <f ca="true">+IF(OFFSET('Sanitation Data'!$D$29,0,10*ROW('Sanitation Data'!D86))="","",OFFSET('Sanitation Data'!$D$29,0,10*ROW('Sanitation Data'!D86)))</f>
        <v/>
      </c>
      <c r="CM92" s="262" t="str">
        <f ca="true">+IF(OFFSET('Sanitation Data'!$D$30,0,10*ROW('Sanitation Data'!D86))="","",OFFSET('Sanitation Data'!$D$30,0,10*ROW('Sanitation Data'!D86)))</f>
        <v/>
      </c>
      <c r="CN92" s="262" t="str">
        <f ca="true">+IF(OFFSET('Sanitation Data'!$D$31,0,10*ROW('Sanitation Data'!D86))="","",OFFSET('Sanitation Data'!$D$31,0,10*ROW('Sanitation Data'!D86)))</f>
        <v/>
      </c>
      <c r="CO92" s="262" t="str">
        <f ca="true">+IF(OFFSET('Sanitation Data'!$D$32,0,10*ROW('Sanitation Data'!D86))="","",OFFSET('Sanitation Data'!$D$32,0,10*ROW('Sanitation Data'!D86)))</f>
        <v/>
      </c>
      <c r="CP92" s="262" t="str">
        <f ca="true">+IF(OFFSET('Sanitation Data'!$E$28,0,10*ROW('Sanitation Data'!E86))="","",OFFSET('Sanitation Data'!$E$28,0,10*ROW('Sanitation Data'!E86)))</f>
        <v/>
      </c>
      <c r="CQ92" s="262" t="str">
        <f ca="true">+IF(OFFSET('Sanitation Data'!$E$29,0,10*ROW('Sanitation Data'!E86))="","",OFFSET('Sanitation Data'!$E$29,0,10*ROW('Sanitation Data'!E86)))</f>
        <v/>
      </c>
      <c r="CR92" s="262" t="str">
        <f ca="true">+IF(OFFSET('Sanitation Data'!$E$30,0,10*ROW('Sanitation Data'!E86))="","",OFFSET('Sanitation Data'!$E$30,0,10*ROW('Sanitation Data'!E86)))</f>
        <v/>
      </c>
      <c r="CS92" s="262" t="str">
        <f ca="true">+IF(OFFSET('Sanitation Data'!$E$31,0,10*ROW('Sanitation Data'!E86))="","",OFFSET('Sanitation Data'!$E$31,0,10*ROW('Sanitation Data'!E86)))</f>
        <v/>
      </c>
      <c r="CT92" s="262" t="str">
        <f ca="true">+IF(OFFSET('Sanitation Data'!$E$32,0,10*ROW('Sanitation Data'!E86))="","",OFFSET('Sanitation Data'!$E$32,0,10*ROW('Sanitation Data'!E86)))</f>
        <v/>
      </c>
      <c r="CU92" s="262" t="str">
        <f ca="true">+IF(OFFSET('Sanitation Data'!$F$28,0,10*ROW('Sanitation Data'!F86))="","",OFFSET('Sanitation Data'!$F$28,0,10*ROW('Sanitation Data'!F86)))</f>
        <v/>
      </c>
      <c r="CV92" s="262" t="str">
        <f ca="true">+IF(OFFSET('Sanitation Data'!$F$29,0,10*ROW('Sanitation Data'!F86))="","",OFFSET('Sanitation Data'!$F$29,0,10*ROW('Sanitation Data'!F86)))</f>
        <v/>
      </c>
      <c r="CW92" s="262" t="str">
        <f ca="true">+IF(OFFSET('Sanitation Data'!$F$30,0,10*ROW('Sanitation Data'!F86))="","",OFFSET('Sanitation Data'!$F$30,0,10*ROW('Sanitation Data'!F86)))</f>
        <v/>
      </c>
      <c r="CX92" s="262" t="str">
        <f ca="true">+IF(OFFSET('Sanitation Data'!$F$31,0,10*ROW('Sanitation Data'!F86))="","",OFFSET('Sanitation Data'!$F$31,0,10*ROW('Sanitation Data'!F86)))</f>
        <v/>
      </c>
      <c r="CY92" s="262" t="str">
        <f ca="true">+IF(OFFSET('Sanitation Data'!$F$32,0,10*ROW('Sanitation Data'!F86))="","",OFFSET('Sanitation Data'!$F$32,0,10*ROW('Sanitation Data'!F86)))</f>
        <v/>
      </c>
      <c r="CZ92" s="262" t="str">
        <f ca="true">+IF(OFFSET('Sanitation Data'!$G$28,0,10*ROW('Sanitation Data'!G86))="","",OFFSET('Sanitation Data'!$G$28,0,10*ROW('Sanitation Data'!G86)))</f>
        <v/>
      </c>
      <c r="DA92" s="262" t="str">
        <f ca="true">+IF(OFFSET('Sanitation Data'!$G$29,0,10*ROW('Sanitation Data'!G86))="","",OFFSET('Sanitation Data'!$G$29,0,10*ROW('Sanitation Data'!G86)))</f>
        <v/>
      </c>
      <c r="DB92" s="262" t="str">
        <f ca="true">+IF(OFFSET('Sanitation Data'!$G$30,0,10*ROW('Sanitation Data'!G86))="","",OFFSET('Sanitation Data'!$G$30,0,10*ROW('Sanitation Data'!G86)))</f>
        <v/>
      </c>
      <c r="DC92" s="262" t="str">
        <f ca="true">+IF(OFFSET('Sanitation Data'!$G$31,0,10*ROW('Sanitation Data'!G86))="","",OFFSET('Sanitation Data'!$G$31,0,10*ROW('Sanitation Data'!G86)))</f>
        <v/>
      </c>
      <c r="DD92" s="262" t="str">
        <f ca="true">+IF(OFFSET('Sanitation Data'!$G$32,0,10*ROW('Sanitation Data'!G86))="","",OFFSET('Sanitation Data'!$G$32,0,10*ROW('Sanitation Data'!G86)))</f>
        <v/>
      </c>
      <c r="DE92" s="262" t="str">
        <f ca="true">+IF(OFFSET('Sanitation Data'!$H$28,0,10*ROW('Sanitation Data'!H86))="","",OFFSET('Sanitation Data'!$H$28,0,10*ROW('Sanitation Data'!H86)))</f>
        <v/>
      </c>
      <c r="DF92" s="262" t="str">
        <f ca="true">+IF(OFFSET('Sanitation Data'!$H$29,0,10*ROW('Sanitation Data'!H86))="","",OFFSET('Sanitation Data'!$H$29,0,10*ROW('Sanitation Data'!H86)))</f>
        <v/>
      </c>
      <c r="DG92" s="262" t="str">
        <f ca="true">+IF(OFFSET('Sanitation Data'!$H$30,0,10*ROW('Sanitation Data'!H86))="","",OFFSET('Sanitation Data'!$H$30,0,10*ROW('Sanitation Data'!H86)))</f>
        <v/>
      </c>
      <c r="DH92" s="262" t="str">
        <f ca="true">+IF(OFFSET('Sanitation Data'!$H$31,0,10*ROW('Sanitation Data'!H86))="","",OFFSET('Sanitation Data'!$H$31,0,10*ROW('Sanitation Data'!H86)))</f>
        <v/>
      </c>
      <c r="DI92" s="262" t="str">
        <f ca="true">+IF(OFFSET('Sanitation Data'!$H$32,0,10*ROW('Sanitation Data'!H86))="","",OFFSET('Sanitation Data'!$H$32,0,10*ROW('Sanitation Data'!H86)))</f>
        <v/>
      </c>
      <c r="DJ92" s="262" t="str">
        <f ca="true">+IF(OFFSET('Sanitation Data'!$I$28,0,10*ROW('Sanitation Data'!I86))="","",OFFSET('Sanitation Data'!$I$28,0,10*ROW('Sanitation Data'!I86)))</f>
        <v/>
      </c>
      <c r="DK92" s="262" t="str">
        <f ca="true">+IF(OFFSET('Sanitation Data'!$I$29,0,10*ROW('Sanitation Data'!I86))="","",OFFSET('Sanitation Data'!$I$29,0,10*ROW('Sanitation Data'!I86)))</f>
        <v/>
      </c>
      <c r="DL92" s="262" t="str">
        <f ca="true">+IF(OFFSET('Sanitation Data'!$I$30,0,10*ROW('Sanitation Data'!I86))="","",OFFSET('Sanitation Data'!$I$30,0,10*ROW('Sanitation Data'!I86)))</f>
        <v/>
      </c>
      <c r="DM92" s="262" t="str">
        <f ca="true">+IF(OFFSET('Sanitation Data'!$I$31,0,10*ROW('Sanitation Data'!I86))="","",OFFSET('Sanitation Data'!$I$31,0,10*ROW('Sanitation Data'!I86)))</f>
        <v/>
      </c>
      <c r="DN92" s="262" t="str">
        <f ca="true">+IF(OFFSET('Sanitation Data'!$I$32,0,10*ROW('Sanitation Data'!I86))="","",OFFSET('Sanitation Data'!$I$32,0,10*ROW('Sanitation Data'!I86)))</f>
        <v/>
      </c>
      <c r="DO92" s="262" t="str">
        <f ca="true">+IF(OFFSET('Hygiene Data'!$D$11,0,10*ROW('Hygiene Data'!D86))="","",OFFSET('Hygiene Data'!$D$11,0,10*ROW('Hygiene Data'!D86)))</f>
        <v/>
      </c>
      <c r="DP92" s="262" t="str">
        <f ca="true">+IF(OFFSET('Hygiene Data'!$D$12,0,10*ROW('Hygiene Data'!D86))="","",OFFSET('Hygiene Data'!$D$12,0,10*ROW('Hygiene Data'!D86)))</f>
        <v/>
      </c>
      <c r="DQ92" s="262" t="str">
        <f ca="true">+IF(OFFSET('Hygiene Data'!$D$13,0,10*ROW('Hygiene Data'!D86))="","",OFFSET('Hygiene Data'!$D$13,0,10*ROW('Hygiene Data'!D86)))</f>
        <v/>
      </c>
      <c r="DR92" s="262" t="str">
        <f ca="true">+IF(OFFSET('Hygiene Data'!$E$11,0,10*ROW('Hygiene Data'!E86))="","",OFFSET('Hygiene Data'!$E$11,0,10*ROW('Hygiene Data'!E86)))</f>
        <v/>
      </c>
      <c r="DS92" s="262" t="str">
        <f ca="true">+IF(OFFSET('Hygiene Data'!$E$12,0,10*ROW('Hygiene Data'!E86))="","",OFFSET('Hygiene Data'!$E$12,0,10*ROW('Hygiene Data'!E86)))</f>
        <v/>
      </c>
      <c r="DT92" s="262" t="str">
        <f ca="true">+IF(OFFSET('Hygiene Data'!$E$13,0,10*ROW('Hygiene Data'!E86))="","",OFFSET('Hygiene Data'!$E$13,0,10*ROW('Hygiene Data'!E86)))</f>
        <v/>
      </c>
      <c r="DU92" s="262" t="str">
        <f ca="true">+IF(OFFSET('Hygiene Data'!$F$11,0,10*ROW('Hygiene Data'!F86))="","",OFFSET('Hygiene Data'!$F$11,0,10*ROW('Hygiene Data'!F86)))</f>
        <v/>
      </c>
      <c r="DV92" s="262" t="str">
        <f ca="true">+IF(OFFSET('Hygiene Data'!$F$12,0,10*ROW('Hygiene Data'!F86))="","",OFFSET('Hygiene Data'!$F$12,0,10*ROW('Hygiene Data'!F86)))</f>
        <v/>
      </c>
      <c r="DW92" s="262" t="str">
        <f ca="true">+IF(OFFSET('Hygiene Data'!$F$13,0,10*ROW('Hygiene Data'!F86))="","",OFFSET('Hygiene Data'!$F$13,0,10*ROW('Hygiene Data'!F86)))</f>
        <v/>
      </c>
      <c r="DX92" s="262" t="str">
        <f ca="true">+IF(OFFSET('Hygiene Data'!$G$11,0,10*ROW('Hygiene Data'!G86))="","",OFFSET('Hygiene Data'!$G$11,0,10*ROW('Hygiene Data'!G86)))</f>
        <v/>
      </c>
      <c r="DY92" s="262" t="str">
        <f ca="true">+IF(OFFSET('Hygiene Data'!$G$12,0,10*ROW('Hygiene Data'!G86))="","",OFFSET('Hygiene Data'!$G$12,0,10*ROW('Hygiene Data'!G86)))</f>
        <v/>
      </c>
      <c r="DZ92" s="262" t="str">
        <f ca="true">+IF(OFFSET('Hygiene Data'!$G$13,0,10*ROW('Hygiene Data'!G86))="","",OFFSET('Hygiene Data'!$G$13,0,10*ROW('Hygiene Data'!G86)))</f>
        <v/>
      </c>
      <c r="EA92" s="262" t="str">
        <f ca="true">+IF(OFFSET('Hygiene Data'!$H$11,0,10*ROW('Hygiene Data'!H86))="","",OFFSET('Hygiene Data'!$H$11,0,10*ROW('Hygiene Data'!H86)))</f>
        <v/>
      </c>
      <c r="EB92" s="262" t="str">
        <f ca="true">+IF(OFFSET('Hygiene Data'!$H$12,0,10*ROW('Hygiene Data'!H86))="","",OFFSET('Hygiene Data'!$H$12,0,10*ROW('Hygiene Data'!H86)))</f>
        <v/>
      </c>
      <c r="EC92" s="262" t="str">
        <f ca="true">+IF(OFFSET('Hygiene Data'!$H$13,0,10*ROW('Hygiene Data'!H86))="","",OFFSET('Hygiene Data'!$H$13,0,10*ROW('Hygiene Data'!H86)))</f>
        <v/>
      </c>
      <c r="ED92" s="262" t="str">
        <f ca="true">+IF(OFFSET('Hygiene Data'!$I$11,0,10*ROW('Hygiene Data'!I86))="","",OFFSET('Hygiene Data'!$I$11,0,10*ROW('Hygiene Data'!I86)))</f>
        <v/>
      </c>
      <c r="EE92" s="262" t="str">
        <f ca="true">+IF(OFFSET('Hygiene Data'!$I$12,0,10*ROW('Hygiene Data'!I86))="","",OFFSET('Hygiene Data'!$I$12,0,10*ROW('Hygiene Data'!I86)))</f>
        <v/>
      </c>
      <c r="EF92" s="262"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18"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2"/>
      <c r="BS93" s="262" t="str">
        <f ca="true">+IF(OFFSET('Water Data'!$D$27,0,10*ROW('Water Data'!D87))="","",OFFSET('Water Data'!$D$27,0,10*ROW('Water Data'!D87)))</f>
        <v/>
      </c>
      <c r="BT93" s="262" t="str">
        <f ca="true">+IF(OFFSET('Water Data'!$D$28,0,10*ROW('Water Data'!D87))="","",OFFSET('Water Data'!$D$28,0,10*ROW('Water Data'!D87)))</f>
        <v/>
      </c>
      <c r="BU93" s="262" t="str">
        <f ca="true">+IF(OFFSET('Water Data'!$D$29,0,10*ROW('Water Data'!D87))="","",OFFSET('Water Data'!$D$29,0,10*ROW('Water Data'!D87)))</f>
        <v/>
      </c>
      <c r="BV93" s="262" t="str">
        <f ca="true">+IF(OFFSET('Water Data'!$E$27,0,10*ROW('Water Data'!E87))="","",OFFSET('Water Data'!$E$27,0,10*ROW('Water Data'!E87)))</f>
        <v/>
      </c>
      <c r="BW93" s="262" t="str">
        <f ca="true">+IF(OFFSET('Water Data'!$E$28,0,10*ROW('Water Data'!E87))="","",OFFSET('Water Data'!$E$28,0,10*ROW('Water Data'!E87)))</f>
        <v/>
      </c>
      <c r="BX93" s="262" t="str">
        <f ca="true">+IF(OFFSET('Water Data'!$E$29,0,10*ROW('Water Data'!E87))="","",OFFSET('Water Data'!$E$29,0,10*ROW('Water Data'!E87)))</f>
        <v/>
      </c>
      <c r="BY93" s="262" t="str">
        <f ca="true">+IF(OFFSET('Water Data'!$F$27,0,10*ROW('Water Data'!F87))="","",OFFSET('Water Data'!$F$27,0,10*ROW('Water Data'!F87)))</f>
        <v/>
      </c>
      <c r="BZ93" s="262" t="str">
        <f ca="true">+IF(OFFSET('Water Data'!$F$28,0,10*ROW('Water Data'!F87))="","",OFFSET('Water Data'!$F$28,0,10*ROW('Water Data'!F87)))</f>
        <v/>
      </c>
      <c r="CA93" s="262" t="str">
        <f ca="true">+IF(OFFSET('Water Data'!$F$29,0,10*ROW('Water Data'!F87))="","",OFFSET('Water Data'!$F$29,0,10*ROW('Water Data'!F87)))</f>
        <v/>
      </c>
      <c r="CB93" s="262" t="str">
        <f ca="true">+IF(OFFSET('Water Data'!$G$27,0,10*ROW('Water Data'!G87))="","",OFFSET('Water Data'!$G$27,0,10*ROW('Water Data'!G87)))</f>
        <v/>
      </c>
      <c r="CC93" s="262" t="str">
        <f ca="true">+IF(OFFSET('Water Data'!$G$28,0,10*ROW('Water Data'!G87))="","",OFFSET('Water Data'!$G$28,0,10*ROW('Water Data'!G87)))</f>
        <v/>
      </c>
      <c r="CD93" s="262" t="str">
        <f ca="true">+IF(OFFSET('Water Data'!$G$29,0,10*ROW('Water Data'!G87))="","",OFFSET('Water Data'!$G$29,0,10*ROW('Water Data'!G87)))</f>
        <v/>
      </c>
      <c r="CE93" s="262" t="str">
        <f ca="true">+IF(OFFSET('Water Data'!$H$27,0,10*ROW('Water Data'!H87))="","",OFFSET('Water Data'!$H$27,0,10*ROW('Water Data'!H87)))</f>
        <v/>
      </c>
      <c r="CF93" s="262" t="str">
        <f ca="true">+IF(OFFSET('Water Data'!$H$28,0,10*ROW('Water Data'!H87))="","",OFFSET('Water Data'!$H$28,0,10*ROW('Water Data'!H87)))</f>
        <v/>
      </c>
      <c r="CG93" s="262" t="str">
        <f ca="true">+IF(OFFSET('Water Data'!$H$29,0,10*ROW('Water Data'!H87))="","",OFFSET('Water Data'!$H$29,0,10*ROW('Water Data'!H87)))</f>
        <v/>
      </c>
      <c r="CH93" s="262" t="str">
        <f ca="true">+IF(OFFSET('Water Data'!$I$27,0,10*ROW('Water Data'!I87))="","",OFFSET('Water Data'!$I$27,0,10*ROW('Water Data'!I87)))</f>
        <v/>
      </c>
      <c r="CI93" s="262" t="str">
        <f ca="true">+IF(OFFSET('Water Data'!$I$28,0,10*ROW('Water Data'!I87))="","",OFFSET('Water Data'!$I$28,0,10*ROW('Water Data'!I87)))</f>
        <v/>
      </c>
      <c r="CJ93" s="262" t="str">
        <f ca="true">+IF(OFFSET('Water Data'!$I$29,0,10*ROW('Water Data'!I87))="","",OFFSET('Water Data'!$I$29,0,10*ROW('Water Data'!I87)))</f>
        <v/>
      </c>
      <c r="CK93" s="262" t="str">
        <f ca="true">+IF(OFFSET('Sanitation Data'!$D$28,0,10*ROW('Sanitation Data'!D87))="","",OFFSET('Sanitation Data'!$D$28,0,10*ROW('Sanitation Data'!D87)))</f>
        <v/>
      </c>
      <c r="CL93" s="262" t="str">
        <f ca="true">+IF(OFFSET('Sanitation Data'!$D$29,0,10*ROW('Sanitation Data'!D87))="","",OFFSET('Sanitation Data'!$D$29,0,10*ROW('Sanitation Data'!D87)))</f>
        <v/>
      </c>
      <c r="CM93" s="262" t="str">
        <f ca="true">+IF(OFFSET('Sanitation Data'!$D$30,0,10*ROW('Sanitation Data'!D87))="","",OFFSET('Sanitation Data'!$D$30,0,10*ROW('Sanitation Data'!D87)))</f>
        <v/>
      </c>
      <c r="CN93" s="262" t="str">
        <f ca="true">+IF(OFFSET('Sanitation Data'!$D$31,0,10*ROW('Sanitation Data'!D87))="","",OFFSET('Sanitation Data'!$D$31,0,10*ROW('Sanitation Data'!D87)))</f>
        <v/>
      </c>
      <c r="CO93" s="262" t="str">
        <f ca="true">+IF(OFFSET('Sanitation Data'!$D$32,0,10*ROW('Sanitation Data'!D87))="","",OFFSET('Sanitation Data'!$D$32,0,10*ROW('Sanitation Data'!D87)))</f>
        <v/>
      </c>
      <c r="CP93" s="262" t="str">
        <f ca="true">+IF(OFFSET('Sanitation Data'!$E$28,0,10*ROW('Sanitation Data'!E87))="","",OFFSET('Sanitation Data'!$E$28,0,10*ROW('Sanitation Data'!E87)))</f>
        <v/>
      </c>
      <c r="CQ93" s="262" t="str">
        <f ca="true">+IF(OFFSET('Sanitation Data'!$E$29,0,10*ROW('Sanitation Data'!E87))="","",OFFSET('Sanitation Data'!$E$29,0,10*ROW('Sanitation Data'!E87)))</f>
        <v/>
      </c>
      <c r="CR93" s="262" t="str">
        <f ca="true">+IF(OFFSET('Sanitation Data'!$E$30,0,10*ROW('Sanitation Data'!E87))="","",OFFSET('Sanitation Data'!$E$30,0,10*ROW('Sanitation Data'!E87)))</f>
        <v/>
      </c>
      <c r="CS93" s="262" t="str">
        <f ca="true">+IF(OFFSET('Sanitation Data'!$E$31,0,10*ROW('Sanitation Data'!E87))="","",OFFSET('Sanitation Data'!$E$31,0,10*ROW('Sanitation Data'!E87)))</f>
        <v/>
      </c>
      <c r="CT93" s="262" t="str">
        <f ca="true">+IF(OFFSET('Sanitation Data'!$E$32,0,10*ROW('Sanitation Data'!E87))="","",OFFSET('Sanitation Data'!$E$32,0,10*ROW('Sanitation Data'!E87)))</f>
        <v/>
      </c>
      <c r="CU93" s="262" t="str">
        <f ca="true">+IF(OFFSET('Sanitation Data'!$F$28,0,10*ROW('Sanitation Data'!F87))="","",OFFSET('Sanitation Data'!$F$28,0,10*ROW('Sanitation Data'!F87)))</f>
        <v/>
      </c>
      <c r="CV93" s="262" t="str">
        <f ca="true">+IF(OFFSET('Sanitation Data'!$F$29,0,10*ROW('Sanitation Data'!F87))="","",OFFSET('Sanitation Data'!$F$29,0,10*ROW('Sanitation Data'!F87)))</f>
        <v/>
      </c>
      <c r="CW93" s="262" t="str">
        <f ca="true">+IF(OFFSET('Sanitation Data'!$F$30,0,10*ROW('Sanitation Data'!F87))="","",OFFSET('Sanitation Data'!$F$30,0,10*ROW('Sanitation Data'!F87)))</f>
        <v/>
      </c>
      <c r="CX93" s="262" t="str">
        <f ca="true">+IF(OFFSET('Sanitation Data'!$F$31,0,10*ROW('Sanitation Data'!F87))="","",OFFSET('Sanitation Data'!$F$31,0,10*ROW('Sanitation Data'!F87)))</f>
        <v/>
      </c>
      <c r="CY93" s="262" t="str">
        <f ca="true">+IF(OFFSET('Sanitation Data'!$F$32,0,10*ROW('Sanitation Data'!F87))="","",OFFSET('Sanitation Data'!$F$32,0,10*ROW('Sanitation Data'!F87)))</f>
        <v/>
      </c>
      <c r="CZ93" s="262" t="str">
        <f ca="true">+IF(OFFSET('Sanitation Data'!$G$28,0,10*ROW('Sanitation Data'!G87))="","",OFFSET('Sanitation Data'!$G$28,0,10*ROW('Sanitation Data'!G87)))</f>
        <v/>
      </c>
      <c r="DA93" s="262" t="str">
        <f ca="true">+IF(OFFSET('Sanitation Data'!$G$29,0,10*ROW('Sanitation Data'!G87))="","",OFFSET('Sanitation Data'!$G$29,0,10*ROW('Sanitation Data'!G87)))</f>
        <v/>
      </c>
      <c r="DB93" s="262" t="str">
        <f ca="true">+IF(OFFSET('Sanitation Data'!$G$30,0,10*ROW('Sanitation Data'!G87))="","",OFFSET('Sanitation Data'!$G$30,0,10*ROW('Sanitation Data'!G87)))</f>
        <v/>
      </c>
      <c r="DC93" s="262" t="str">
        <f ca="true">+IF(OFFSET('Sanitation Data'!$G$31,0,10*ROW('Sanitation Data'!G87))="","",OFFSET('Sanitation Data'!$G$31,0,10*ROW('Sanitation Data'!G87)))</f>
        <v/>
      </c>
      <c r="DD93" s="262" t="str">
        <f ca="true">+IF(OFFSET('Sanitation Data'!$G$32,0,10*ROW('Sanitation Data'!G87))="","",OFFSET('Sanitation Data'!$G$32,0,10*ROW('Sanitation Data'!G87)))</f>
        <v/>
      </c>
      <c r="DE93" s="262" t="str">
        <f ca="true">+IF(OFFSET('Sanitation Data'!$H$28,0,10*ROW('Sanitation Data'!H87))="","",OFFSET('Sanitation Data'!$H$28,0,10*ROW('Sanitation Data'!H87)))</f>
        <v/>
      </c>
      <c r="DF93" s="262" t="str">
        <f ca="true">+IF(OFFSET('Sanitation Data'!$H$29,0,10*ROW('Sanitation Data'!H87))="","",OFFSET('Sanitation Data'!$H$29,0,10*ROW('Sanitation Data'!H87)))</f>
        <v/>
      </c>
      <c r="DG93" s="262" t="str">
        <f ca="true">+IF(OFFSET('Sanitation Data'!$H$30,0,10*ROW('Sanitation Data'!H87))="","",OFFSET('Sanitation Data'!$H$30,0,10*ROW('Sanitation Data'!H87)))</f>
        <v/>
      </c>
      <c r="DH93" s="262" t="str">
        <f ca="true">+IF(OFFSET('Sanitation Data'!$H$31,0,10*ROW('Sanitation Data'!H87))="","",OFFSET('Sanitation Data'!$H$31,0,10*ROW('Sanitation Data'!H87)))</f>
        <v/>
      </c>
      <c r="DI93" s="262" t="str">
        <f ca="true">+IF(OFFSET('Sanitation Data'!$H$32,0,10*ROW('Sanitation Data'!H87))="","",OFFSET('Sanitation Data'!$H$32,0,10*ROW('Sanitation Data'!H87)))</f>
        <v/>
      </c>
      <c r="DJ93" s="262" t="str">
        <f ca="true">+IF(OFFSET('Sanitation Data'!$I$28,0,10*ROW('Sanitation Data'!I87))="","",OFFSET('Sanitation Data'!$I$28,0,10*ROW('Sanitation Data'!I87)))</f>
        <v/>
      </c>
      <c r="DK93" s="262" t="str">
        <f ca="true">+IF(OFFSET('Sanitation Data'!$I$29,0,10*ROW('Sanitation Data'!I87))="","",OFFSET('Sanitation Data'!$I$29,0,10*ROW('Sanitation Data'!I87)))</f>
        <v/>
      </c>
      <c r="DL93" s="262" t="str">
        <f ca="true">+IF(OFFSET('Sanitation Data'!$I$30,0,10*ROW('Sanitation Data'!I87))="","",OFFSET('Sanitation Data'!$I$30,0,10*ROW('Sanitation Data'!I87)))</f>
        <v/>
      </c>
      <c r="DM93" s="262" t="str">
        <f ca="true">+IF(OFFSET('Sanitation Data'!$I$31,0,10*ROW('Sanitation Data'!I87))="","",OFFSET('Sanitation Data'!$I$31,0,10*ROW('Sanitation Data'!I87)))</f>
        <v/>
      </c>
      <c r="DN93" s="262" t="str">
        <f ca="true">+IF(OFFSET('Sanitation Data'!$I$32,0,10*ROW('Sanitation Data'!I87))="","",OFFSET('Sanitation Data'!$I$32,0,10*ROW('Sanitation Data'!I87)))</f>
        <v/>
      </c>
      <c r="DO93" s="262" t="str">
        <f ca="true">+IF(OFFSET('Hygiene Data'!$D$11,0,10*ROW('Hygiene Data'!D87))="","",OFFSET('Hygiene Data'!$D$11,0,10*ROW('Hygiene Data'!D87)))</f>
        <v/>
      </c>
      <c r="DP93" s="262" t="str">
        <f ca="true">+IF(OFFSET('Hygiene Data'!$D$12,0,10*ROW('Hygiene Data'!D87))="","",OFFSET('Hygiene Data'!$D$12,0,10*ROW('Hygiene Data'!D87)))</f>
        <v/>
      </c>
      <c r="DQ93" s="262" t="str">
        <f ca="true">+IF(OFFSET('Hygiene Data'!$D$13,0,10*ROW('Hygiene Data'!D87))="","",OFFSET('Hygiene Data'!$D$13,0,10*ROW('Hygiene Data'!D87)))</f>
        <v/>
      </c>
      <c r="DR93" s="262" t="str">
        <f ca="true">+IF(OFFSET('Hygiene Data'!$E$11,0,10*ROW('Hygiene Data'!E87))="","",OFFSET('Hygiene Data'!$E$11,0,10*ROW('Hygiene Data'!E87)))</f>
        <v/>
      </c>
      <c r="DS93" s="262" t="str">
        <f ca="true">+IF(OFFSET('Hygiene Data'!$E$12,0,10*ROW('Hygiene Data'!E87))="","",OFFSET('Hygiene Data'!$E$12,0,10*ROW('Hygiene Data'!E87)))</f>
        <v/>
      </c>
      <c r="DT93" s="262" t="str">
        <f ca="true">+IF(OFFSET('Hygiene Data'!$E$13,0,10*ROW('Hygiene Data'!E87))="","",OFFSET('Hygiene Data'!$E$13,0,10*ROW('Hygiene Data'!E87)))</f>
        <v/>
      </c>
      <c r="DU93" s="262" t="str">
        <f ca="true">+IF(OFFSET('Hygiene Data'!$F$11,0,10*ROW('Hygiene Data'!F87))="","",OFFSET('Hygiene Data'!$F$11,0,10*ROW('Hygiene Data'!F87)))</f>
        <v/>
      </c>
      <c r="DV93" s="262" t="str">
        <f ca="true">+IF(OFFSET('Hygiene Data'!$F$12,0,10*ROW('Hygiene Data'!F87))="","",OFFSET('Hygiene Data'!$F$12,0,10*ROW('Hygiene Data'!F87)))</f>
        <v/>
      </c>
      <c r="DW93" s="262" t="str">
        <f ca="true">+IF(OFFSET('Hygiene Data'!$F$13,0,10*ROW('Hygiene Data'!F87))="","",OFFSET('Hygiene Data'!$F$13,0,10*ROW('Hygiene Data'!F87)))</f>
        <v/>
      </c>
      <c r="DX93" s="262" t="str">
        <f ca="true">+IF(OFFSET('Hygiene Data'!$G$11,0,10*ROW('Hygiene Data'!G87))="","",OFFSET('Hygiene Data'!$G$11,0,10*ROW('Hygiene Data'!G87)))</f>
        <v/>
      </c>
      <c r="DY93" s="262" t="str">
        <f ca="true">+IF(OFFSET('Hygiene Data'!$G$12,0,10*ROW('Hygiene Data'!G87))="","",OFFSET('Hygiene Data'!$G$12,0,10*ROW('Hygiene Data'!G87)))</f>
        <v/>
      </c>
      <c r="DZ93" s="262" t="str">
        <f ca="true">+IF(OFFSET('Hygiene Data'!$G$13,0,10*ROW('Hygiene Data'!G87))="","",OFFSET('Hygiene Data'!$G$13,0,10*ROW('Hygiene Data'!G87)))</f>
        <v/>
      </c>
      <c r="EA93" s="262" t="str">
        <f ca="true">+IF(OFFSET('Hygiene Data'!$H$11,0,10*ROW('Hygiene Data'!H87))="","",OFFSET('Hygiene Data'!$H$11,0,10*ROW('Hygiene Data'!H87)))</f>
        <v/>
      </c>
      <c r="EB93" s="262" t="str">
        <f ca="true">+IF(OFFSET('Hygiene Data'!$H$12,0,10*ROW('Hygiene Data'!H87))="","",OFFSET('Hygiene Data'!$H$12,0,10*ROW('Hygiene Data'!H87)))</f>
        <v/>
      </c>
      <c r="EC93" s="262" t="str">
        <f ca="true">+IF(OFFSET('Hygiene Data'!$H$13,0,10*ROW('Hygiene Data'!H87))="","",OFFSET('Hygiene Data'!$H$13,0,10*ROW('Hygiene Data'!H87)))</f>
        <v/>
      </c>
      <c r="ED93" s="262" t="str">
        <f ca="true">+IF(OFFSET('Hygiene Data'!$I$11,0,10*ROW('Hygiene Data'!I87))="","",OFFSET('Hygiene Data'!$I$11,0,10*ROW('Hygiene Data'!I87)))</f>
        <v/>
      </c>
      <c r="EE93" s="262" t="str">
        <f ca="true">+IF(OFFSET('Hygiene Data'!$I$12,0,10*ROW('Hygiene Data'!I87))="","",OFFSET('Hygiene Data'!$I$12,0,10*ROW('Hygiene Data'!I87)))</f>
        <v/>
      </c>
      <c r="EF93" s="262"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18"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2"/>
      <c r="BS94" s="262" t="str">
        <f ca="true">+IF(OFFSET('Water Data'!$D$27,0,10*ROW('Water Data'!D88))="","",OFFSET('Water Data'!$D$27,0,10*ROW('Water Data'!D88)))</f>
        <v/>
      </c>
      <c r="BT94" s="262" t="str">
        <f ca="true">+IF(OFFSET('Water Data'!$D$28,0,10*ROW('Water Data'!D88))="","",OFFSET('Water Data'!$D$28,0,10*ROW('Water Data'!D88)))</f>
        <v/>
      </c>
      <c r="BU94" s="262" t="str">
        <f ca="true">+IF(OFFSET('Water Data'!$D$29,0,10*ROW('Water Data'!D88))="","",OFFSET('Water Data'!$D$29,0,10*ROW('Water Data'!D88)))</f>
        <v/>
      </c>
      <c r="BV94" s="262" t="str">
        <f ca="true">+IF(OFFSET('Water Data'!$E$27,0,10*ROW('Water Data'!E88))="","",OFFSET('Water Data'!$E$27,0,10*ROW('Water Data'!E88)))</f>
        <v/>
      </c>
      <c r="BW94" s="262" t="str">
        <f ca="true">+IF(OFFSET('Water Data'!$E$28,0,10*ROW('Water Data'!E88))="","",OFFSET('Water Data'!$E$28,0,10*ROW('Water Data'!E88)))</f>
        <v/>
      </c>
      <c r="BX94" s="262" t="str">
        <f ca="true">+IF(OFFSET('Water Data'!$E$29,0,10*ROW('Water Data'!E88))="","",OFFSET('Water Data'!$E$29,0,10*ROW('Water Data'!E88)))</f>
        <v/>
      </c>
      <c r="BY94" s="262" t="str">
        <f ca="true">+IF(OFFSET('Water Data'!$F$27,0,10*ROW('Water Data'!F88))="","",OFFSET('Water Data'!$F$27,0,10*ROW('Water Data'!F88)))</f>
        <v/>
      </c>
      <c r="BZ94" s="262" t="str">
        <f ca="true">+IF(OFFSET('Water Data'!$F$28,0,10*ROW('Water Data'!F88))="","",OFFSET('Water Data'!$F$28,0,10*ROW('Water Data'!F88)))</f>
        <v/>
      </c>
      <c r="CA94" s="262" t="str">
        <f ca="true">+IF(OFFSET('Water Data'!$F$29,0,10*ROW('Water Data'!F88))="","",OFFSET('Water Data'!$F$29,0,10*ROW('Water Data'!F88)))</f>
        <v/>
      </c>
      <c r="CB94" s="262" t="str">
        <f ca="true">+IF(OFFSET('Water Data'!$G$27,0,10*ROW('Water Data'!G88))="","",OFFSET('Water Data'!$G$27,0,10*ROW('Water Data'!G88)))</f>
        <v/>
      </c>
      <c r="CC94" s="262" t="str">
        <f ca="true">+IF(OFFSET('Water Data'!$G$28,0,10*ROW('Water Data'!G88))="","",OFFSET('Water Data'!$G$28,0,10*ROW('Water Data'!G88)))</f>
        <v/>
      </c>
      <c r="CD94" s="262" t="str">
        <f ca="true">+IF(OFFSET('Water Data'!$G$29,0,10*ROW('Water Data'!G88))="","",OFFSET('Water Data'!$G$29,0,10*ROW('Water Data'!G88)))</f>
        <v/>
      </c>
      <c r="CE94" s="262" t="str">
        <f ca="true">+IF(OFFSET('Water Data'!$H$27,0,10*ROW('Water Data'!H88))="","",OFFSET('Water Data'!$H$27,0,10*ROW('Water Data'!H88)))</f>
        <v/>
      </c>
      <c r="CF94" s="262" t="str">
        <f ca="true">+IF(OFFSET('Water Data'!$H$28,0,10*ROW('Water Data'!H88))="","",OFFSET('Water Data'!$H$28,0,10*ROW('Water Data'!H88)))</f>
        <v/>
      </c>
      <c r="CG94" s="262" t="str">
        <f ca="true">+IF(OFFSET('Water Data'!$H$29,0,10*ROW('Water Data'!H88))="","",OFFSET('Water Data'!$H$29,0,10*ROW('Water Data'!H88)))</f>
        <v/>
      </c>
      <c r="CH94" s="262" t="str">
        <f ca="true">+IF(OFFSET('Water Data'!$I$27,0,10*ROW('Water Data'!I88))="","",OFFSET('Water Data'!$I$27,0,10*ROW('Water Data'!I88)))</f>
        <v/>
      </c>
      <c r="CI94" s="262" t="str">
        <f ca="true">+IF(OFFSET('Water Data'!$I$28,0,10*ROW('Water Data'!I88))="","",OFFSET('Water Data'!$I$28,0,10*ROW('Water Data'!I88)))</f>
        <v/>
      </c>
      <c r="CJ94" s="262" t="str">
        <f ca="true">+IF(OFFSET('Water Data'!$I$29,0,10*ROW('Water Data'!I88))="","",OFFSET('Water Data'!$I$29,0,10*ROW('Water Data'!I88)))</f>
        <v/>
      </c>
      <c r="CK94" s="262" t="str">
        <f ca="true">+IF(OFFSET('Sanitation Data'!$D$28,0,10*ROW('Sanitation Data'!D88))="","",OFFSET('Sanitation Data'!$D$28,0,10*ROW('Sanitation Data'!D88)))</f>
        <v/>
      </c>
      <c r="CL94" s="262" t="str">
        <f ca="true">+IF(OFFSET('Sanitation Data'!$D$29,0,10*ROW('Sanitation Data'!D88))="","",OFFSET('Sanitation Data'!$D$29,0,10*ROW('Sanitation Data'!D88)))</f>
        <v/>
      </c>
      <c r="CM94" s="262" t="str">
        <f ca="true">+IF(OFFSET('Sanitation Data'!$D$30,0,10*ROW('Sanitation Data'!D88))="","",OFFSET('Sanitation Data'!$D$30,0,10*ROW('Sanitation Data'!D88)))</f>
        <v/>
      </c>
      <c r="CN94" s="262" t="str">
        <f ca="true">+IF(OFFSET('Sanitation Data'!$D$31,0,10*ROW('Sanitation Data'!D88))="","",OFFSET('Sanitation Data'!$D$31,0,10*ROW('Sanitation Data'!D88)))</f>
        <v/>
      </c>
      <c r="CO94" s="262" t="str">
        <f ca="true">+IF(OFFSET('Sanitation Data'!$D$32,0,10*ROW('Sanitation Data'!D88))="","",OFFSET('Sanitation Data'!$D$32,0,10*ROW('Sanitation Data'!D88)))</f>
        <v/>
      </c>
      <c r="CP94" s="262" t="str">
        <f ca="true">+IF(OFFSET('Sanitation Data'!$E$28,0,10*ROW('Sanitation Data'!E88))="","",OFFSET('Sanitation Data'!$E$28,0,10*ROW('Sanitation Data'!E88)))</f>
        <v/>
      </c>
      <c r="CQ94" s="262" t="str">
        <f ca="true">+IF(OFFSET('Sanitation Data'!$E$29,0,10*ROW('Sanitation Data'!E88))="","",OFFSET('Sanitation Data'!$E$29,0,10*ROW('Sanitation Data'!E88)))</f>
        <v/>
      </c>
      <c r="CR94" s="262" t="str">
        <f ca="true">+IF(OFFSET('Sanitation Data'!$E$30,0,10*ROW('Sanitation Data'!E88))="","",OFFSET('Sanitation Data'!$E$30,0,10*ROW('Sanitation Data'!E88)))</f>
        <v/>
      </c>
      <c r="CS94" s="262" t="str">
        <f ca="true">+IF(OFFSET('Sanitation Data'!$E$31,0,10*ROW('Sanitation Data'!E88))="","",OFFSET('Sanitation Data'!$E$31,0,10*ROW('Sanitation Data'!E88)))</f>
        <v/>
      </c>
      <c r="CT94" s="262" t="str">
        <f ca="true">+IF(OFFSET('Sanitation Data'!$E$32,0,10*ROW('Sanitation Data'!E88))="","",OFFSET('Sanitation Data'!$E$32,0,10*ROW('Sanitation Data'!E88)))</f>
        <v/>
      </c>
      <c r="CU94" s="262" t="str">
        <f ca="true">+IF(OFFSET('Sanitation Data'!$F$28,0,10*ROW('Sanitation Data'!F88))="","",OFFSET('Sanitation Data'!$F$28,0,10*ROW('Sanitation Data'!F88)))</f>
        <v/>
      </c>
      <c r="CV94" s="262" t="str">
        <f ca="true">+IF(OFFSET('Sanitation Data'!$F$29,0,10*ROW('Sanitation Data'!F88))="","",OFFSET('Sanitation Data'!$F$29,0,10*ROW('Sanitation Data'!F88)))</f>
        <v/>
      </c>
      <c r="CW94" s="262" t="str">
        <f ca="true">+IF(OFFSET('Sanitation Data'!$F$30,0,10*ROW('Sanitation Data'!F88))="","",OFFSET('Sanitation Data'!$F$30,0,10*ROW('Sanitation Data'!F88)))</f>
        <v/>
      </c>
      <c r="CX94" s="262" t="str">
        <f ca="true">+IF(OFFSET('Sanitation Data'!$F$31,0,10*ROW('Sanitation Data'!F88))="","",OFFSET('Sanitation Data'!$F$31,0,10*ROW('Sanitation Data'!F88)))</f>
        <v/>
      </c>
      <c r="CY94" s="262" t="str">
        <f ca="true">+IF(OFFSET('Sanitation Data'!$F$32,0,10*ROW('Sanitation Data'!F88))="","",OFFSET('Sanitation Data'!$F$32,0,10*ROW('Sanitation Data'!F88)))</f>
        <v/>
      </c>
      <c r="CZ94" s="262" t="str">
        <f ca="true">+IF(OFFSET('Sanitation Data'!$G$28,0,10*ROW('Sanitation Data'!G88))="","",OFFSET('Sanitation Data'!$G$28,0,10*ROW('Sanitation Data'!G88)))</f>
        <v/>
      </c>
      <c r="DA94" s="262" t="str">
        <f ca="true">+IF(OFFSET('Sanitation Data'!$G$29,0,10*ROW('Sanitation Data'!G88))="","",OFFSET('Sanitation Data'!$G$29,0,10*ROW('Sanitation Data'!G88)))</f>
        <v/>
      </c>
      <c r="DB94" s="262" t="str">
        <f ca="true">+IF(OFFSET('Sanitation Data'!$G$30,0,10*ROW('Sanitation Data'!G88))="","",OFFSET('Sanitation Data'!$G$30,0,10*ROW('Sanitation Data'!G88)))</f>
        <v/>
      </c>
      <c r="DC94" s="262" t="str">
        <f ca="true">+IF(OFFSET('Sanitation Data'!$G$31,0,10*ROW('Sanitation Data'!G88))="","",OFFSET('Sanitation Data'!$G$31,0,10*ROW('Sanitation Data'!G88)))</f>
        <v/>
      </c>
      <c r="DD94" s="262" t="str">
        <f ca="true">+IF(OFFSET('Sanitation Data'!$G$32,0,10*ROW('Sanitation Data'!G88))="","",OFFSET('Sanitation Data'!$G$32,0,10*ROW('Sanitation Data'!G88)))</f>
        <v/>
      </c>
      <c r="DE94" s="262" t="str">
        <f ca="true">+IF(OFFSET('Sanitation Data'!$H$28,0,10*ROW('Sanitation Data'!H88))="","",OFFSET('Sanitation Data'!$H$28,0,10*ROW('Sanitation Data'!H88)))</f>
        <v/>
      </c>
      <c r="DF94" s="262" t="str">
        <f ca="true">+IF(OFFSET('Sanitation Data'!$H$29,0,10*ROW('Sanitation Data'!H88))="","",OFFSET('Sanitation Data'!$H$29,0,10*ROW('Sanitation Data'!H88)))</f>
        <v/>
      </c>
      <c r="DG94" s="262" t="str">
        <f ca="true">+IF(OFFSET('Sanitation Data'!$H$30,0,10*ROW('Sanitation Data'!H88))="","",OFFSET('Sanitation Data'!$H$30,0,10*ROW('Sanitation Data'!H88)))</f>
        <v/>
      </c>
      <c r="DH94" s="262" t="str">
        <f ca="true">+IF(OFFSET('Sanitation Data'!$H$31,0,10*ROW('Sanitation Data'!H88))="","",OFFSET('Sanitation Data'!$H$31,0,10*ROW('Sanitation Data'!H88)))</f>
        <v/>
      </c>
      <c r="DI94" s="262" t="str">
        <f ca="true">+IF(OFFSET('Sanitation Data'!$H$32,0,10*ROW('Sanitation Data'!H88))="","",OFFSET('Sanitation Data'!$H$32,0,10*ROW('Sanitation Data'!H88)))</f>
        <v/>
      </c>
      <c r="DJ94" s="262" t="str">
        <f ca="true">+IF(OFFSET('Sanitation Data'!$I$28,0,10*ROW('Sanitation Data'!I88))="","",OFFSET('Sanitation Data'!$I$28,0,10*ROW('Sanitation Data'!I88)))</f>
        <v/>
      </c>
      <c r="DK94" s="262" t="str">
        <f ca="true">+IF(OFFSET('Sanitation Data'!$I$29,0,10*ROW('Sanitation Data'!I88))="","",OFFSET('Sanitation Data'!$I$29,0,10*ROW('Sanitation Data'!I88)))</f>
        <v/>
      </c>
      <c r="DL94" s="262" t="str">
        <f ca="true">+IF(OFFSET('Sanitation Data'!$I$30,0,10*ROW('Sanitation Data'!I88))="","",OFFSET('Sanitation Data'!$I$30,0,10*ROW('Sanitation Data'!I88)))</f>
        <v/>
      </c>
      <c r="DM94" s="262" t="str">
        <f ca="true">+IF(OFFSET('Sanitation Data'!$I$31,0,10*ROW('Sanitation Data'!I88))="","",OFFSET('Sanitation Data'!$I$31,0,10*ROW('Sanitation Data'!I88)))</f>
        <v/>
      </c>
      <c r="DN94" s="262" t="str">
        <f ca="true">+IF(OFFSET('Sanitation Data'!$I$32,0,10*ROW('Sanitation Data'!I88))="","",OFFSET('Sanitation Data'!$I$32,0,10*ROW('Sanitation Data'!I88)))</f>
        <v/>
      </c>
      <c r="DO94" s="262" t="str">
        <f ca="true">+IF(OFFSET('Hygiene Data'!$D$11,0,10*ROW('Hygiene Data'!D88))="","",OFFSET('Hygiene Data'!$D$11,0,10*ROW('Hygiene Data'!D88)))</f>
        <v/>
      </c>
      <c r="DP94" s="262" t="str">
        <f ca="true">+IF(OFFSET('Hygiene Data'!$D$12,0,10*ROW('Hygiene Data'!D88))="","",OFFSET('Hygiene Data'!$D$12,0,10*ROW('Hygiene Data'!D88)))</f>
        <v/>
      </c>
      <c r="DQ94" s="262" t="str">
        <f ca="true">+IF(OFFSET('Hygiene Data'!$D$13,0,10*ROW('Hygiene Data'!D88))="","",OFFSET('Hygiene Data'!$D$13,0,10*ROW('Hygiene Data'!D88)))</f>
        <v/>
      </c>
      <c r="DR94" s="262" t="str">
        <f ca="true">+IF(OFFSET('Hygiene Data'!$E$11,0,10*ROW('Hygiene Data'!E88))="","",OFFSET('Hygiene Data'!$E$11,0,10*ROW('Hygiene Data'!E88)))</f>
        <v/>
      </c>
      <c r="DS94" s="262" t="str">
        <f ca="true">+IF(OFFSET('Hygiene Data'!$E$12,0,10*ROW('Hygiene Data'!E88))="","",OFFSET('Hygiene Data'!$E$12,0,10*ROW('Hygiene Data'!E88)))</f>
        <v/>
      </c>
      <c r="DT94" s="262" t="str">
        <f ca="true">+IF(OFFSET('Hygiene Data'!$E$13,0,10*ROW('Hygiene Data'!E88))="","",OFFSET('Hygiene Data'!$E$13,0,10*ROW('Hygiene Data'!E88)))</f>
        <v/>
      </c>
      <c r="DU94" s="262" t="str">
        <f ca="true">+IF(OFFSET('Hygiene Data'!$F$11,0,10*ROW('Hygiene Data'!F88))="","",OFFSET('Hygiene Data'!$F$11,0,10*ROW('Hygiene Data'!F88)))</f>
        <v/>
      </c>
      <c r="DV94" s="262" t="str">
        <f ca="true">+IF(OFFSET('Hygiene Data'!$F$12,0,10*ROW('Hygiene Data'!F88))="","",OFFSET('Hygiene Data'!$F$12,0,10*ROW('Hygiene Data'!F88)))</f>
        <v/>
      </c>
      <c r="DW94" s="262" t="str">
        <f ca="true">+IF(OFFSET('Hygiene Data'!$F$13,0,10*ROW('Hygiene Data'!F88))="","",OFFSET('Hygiene Data'!$F$13,0,10*ROW('Hygiene Data'!F88)))</f>
        <v/>
      </c>
      <c r="DX94" s="262" t="str">
        <f ca="true">+IF(OFFSET('Hygiene Data'!$G$11,0,10*ROW('Hygiene Data'!G88))="","",OFFSET('Hygiene Data'!$G$11,0,10*ROW('Hygiene Data'!G88)))</f>
        <v/>
      </c>
      <c r="DY94" s="262" t="str">
        <f ca="true">+IF(OFFSET('Hygiene Data'!$G$12,0,10*ROW('Hygiene Data'!G88))="","",OFFSET('Hygiene Data'!$G$12,0,10*ROW('Hygiene Data'!G88)))</f>
        <v/>
      </c>
      <c r="DZ94" s="262" t="str">
        <f ca="true">+IF(OFFSET('Hygiene Data'!$G$13,0,10*ROW('Hygiene Data'!G88))="","",OFFSET('Hygiene Data'!$G$13,0,10*ROW('Hygiene Data'!G88)))</f>
        <v/>
      </c>
      <c r="EA94" s="262" t="str">
        <f ca="true">+IF(OFFSET('Hygiene Data'!$H$11,0,10*ROW('Hygiene Data'!H88))="","",OFFSET('Hygiene Data'!$H$11,0,10*ROW('Hygiene Data'!H88)))</f>
        <v/>
      </c>
      <c r="EB94" s="262" t="str">
        <f ca="true">+IF(OFFSET('Hygiene Data'!$H$12,0,10*ROW('Hygiene Data'!H88))="","",OFFSET('Hygiene Data'!$H$12,0,10*ROW('Hygiene Data'!H88)))</f>
        <v/>
      </c>
      <c r="EC94" s="262" t="str">
        <f ca="true">+IF(OFFSET('Hygiene Data'!$H$13,0,10*ROW('Hygiene Data'!H88))="","",OFFSET('Hygiene Data'!$H$13,0,10*ROW('Hygiene Data'!H88)))</f>
        <v/>
      </c>
      <c r="ED94" s="262" t="str">
        <f ca="true">+IF(OFFSET('Hygiene Data'!$I$11,0,10*ROW('Hygiene Data'!I88))="","",OFFSET('Hygiene Data'!$I$11,0,10*ROW('Hygiene Data'!I88)))</f>
        <v/>
      </c>
      <c r="EE94" s="262" t="str">
        <f ca="true">+IF(OFFSET('Hygiene Data'!$I$12,0,10*ROW('Hygiene Data'!I88))="","",OFFSET('Hygiene Data'!$I$12,0,10*ROW('Hygiene Data'!I88)))</f>
        <v/>
      </c>
      <c r="EF94" s="262"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18"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2"/>
      <c r="BS95" s="262" t="str">
        <f ca="true">+IF(OFFSET('Water Data'!$D$27,0,10*ROW('Water Data'!D89))="","",OFFSET('Water Data'!$D$27,0,10*ROW('Water Data'!D89)))</f>
        <v/>
      </c>
      <c r="BT95" s="262" t="str">
        <f ca="true">+IF(OFFSET('Water Data'!$D$28,0,10*ROW('Water Data'!D89))="","",OFFSET('Water Data'!$D$28,0,10*ROW('Water Data'!D89)))</f>
        <v/>
      </c>
      <c r="BU95" s="262" t="str">
        <f ca="true">+IF(OFFSET('Water Data'!$D$29,0,10*ROW('Water Data'!D89))="","",OFFSET('Water Data'!$D$29,0,10*ROW('Water Data'!D89)))</f>
        <v/>
      </c>
      <c r="BV95" s="262" t="str">
        <f ca="true">+IF(OFFSET('Water Data'!$E$27,0,10*ROW('Water Data'!E89))="","",OFFSET('Water Data'!$E$27,0,10*ROW('Water Data'!E89)))</f>
        <v/>
      </c>
      <c r="BW95" s="262" t="str">
        <f ca="true">+IF(OFFSET('Water Data'!$E$28,0,10*ROW('Water Data'!E89))="","",OFFSET('Water Data'!$E$28,0,10*ROW('Water Data'!E89)))</f>
        <v/>
      </c>
      <c r="BX95" s="262" t="str">
        <f ca="true">+IF(OFFSET('Water Data'!$E$29,0,10*ROW('Water Data'!E89))="","",OFFSET('Water Data'!$E$29,0,10*ROW('Water Data'!E89)))</f>
        <v/>
      </c>
      <c r="BY95" s="262" t="str">
        <f ca="true">+IF(OFFSET('Water Data'!$F$27,0,10*ROW('Water Data'!F89))="","",OFFSET('Water Data'!$F$27,0,10*ROW('Water Data'!F89)))</f>
        <v/>
      </c>
      <c r="BZ95" s="262" t="str">
        <f ca="true">+IF(OFFSET('Water Data'!$F$28,0,10*ROW('Water Data'!F89))="","",OFFSET('Water Data'!$F$28,0,10*ROW('Water Data'!F89)))</f>
        <v/>
      </c>
      <c r="CA95" s="262" t="str">
        <f ca="true">+IF(OFFSET('Water Data'!$F$29,0,10*ROW('Water Data'!F89))="","",OFFSET('Water Data'!$F$29,0,10*ROW('Water Data'!F89)))</f>
        <v/>
      </c>
      <c r="CB95" s="262" t="str">
        <f ca="true">+IF(OFFSET('Water Data'!$G$27,0,10*ROW('Water Data'!G89))="","",OFFSET('Water Data'!$G$27,0,10*ROW('Water Data'!G89)))</f>
        <v/>
      </c>
      <c r="CC95" s="262" t="str">
        <f ca="true">+IF(OFFSET('Water Data'!$G$28,0,10*ROW('Water Data'!G89))="","",OFFSET('Water Data'!$G$28,0,10*ROW('Water Data'!G89)))</f>
        <v/>
      </c>
      <c r="CD95" s="262" t="str">
        <f ca="true">+IF(OFFSET('Water Data'!$G$29,0,10*ROW('Water Data'!G89))="","",OFFSET('Water Data'!$G$29,0,10*ROW('Water Data'!G89)))</f>
        <v/>
      </c>
      <c r="CE95" s="262" t="str">
        <f ca="true">+IF(OFFSET('Water Data'!$H$27,0,10*ROW('Water Data'!H89))="","",OFFSET('Water Data'!$H$27,0,10*ROW('Water Data'!H89)))</f>
        <v/>
      </c>
      <c r="CF95" s="262" t="str">
        <f ca="true">+IF(OFFSET('Water Data'!$H$28,0,10*ROW('Water Data'!H89))="","",OFFSET('Water Data'!$H$28,0,10*ROW('Water Data'!H89)))</f>
        <v/>
      </c>
      <c r="CG95" s="262" t="str">
        <f ca="true">+IF(OFFSET('Water Data'!$H$29,0,10*ROW('Water Data'!H89))="","",OFFSET('Water Data'!$H$29,0,10*ROW('Water Data'!H89)))</f>
        <v/>
      </c>
      <c r="CH95" s="262" t="str">
        <f ca="true">+IF(OFFSET('Water Data'!$I$27,0,10*ROW('Water Data'!I89))="","",OFFSET('Water Data'!$I$27,0,10*ROW('Water Data'!I89)))</f>
        <v/>
      </c>
      <c r="CI95" s="262" t="str">
        <f ca="true">+IF(OFFSET('Water Data'!$I$28,0,10*ROW('Water Data'!I89))="","",OFFSET('Water Data'!$I$28,0,10*ROW('Water Data'!I89)))</f>
        <v/>
      </c>
      <c r="CJ95" s="262" t="str">
        <f ca="true">+IF(OFFSET('Water Data'!$I$29,0,10*ROW('Water Data'!I89))="","",OFFSET('Water Data'!$I$29,0,10*ROW('Water Data'!I89)))</f>
        <v/>
      </c>
      <c r="CK95" s="262" t="str">
        <f ca="true">+IF(OFFSET('Sanitation Data'!$D$28,0,10*ROW('Sanitation Data'!D89))="","",OFFSET('Sanitation Data'!$D$28,0,10*ROW('Sanitation Data'!D89)))</f>
        <v/>
      </c>
      <c r="CL95" s="262" t="str">
        <f ca="true">+IF(OFFSET('Sanitation Data'!$D$29,0,10*ROW('Sanitation Data'!D89))="","",OFFSET('Sanitation Data'!$D$29,0,10*ROW('Sanitation Data'!D89)))</f>
        <v/>
      </c>
      <c r="CM95" s="262" t="str">
        <f ca="true">+IF(OFFSET('Sanitation Data'!$D$30,0,10*ROW('Sanitation Data'!D89))="","",OFFSET('Sanitation Data'!$D$30,0,10*ROW('Sanitation Data'!D89)))</f>
        <v/>
      </c>
      <c r="CN95" s="262" t="str">
        <f ca="true">+IF(OFFSET('Sanitation Data'!$D$31,0,10*ROW('Sanitation Data'!D89))="","",OFFSET('Sanitation Data'!$D$31,0,10*ROW('Sanitation Data'!D89)))</f>
        <v/>
      </c>
      <c r="CO95" s="262" t="str">
        <f ca="true">+IF(OFFSET('Sanitation Data'!$D$32,0,10*ROW('Sanitation Data'!D89))="","",OFFSET('Sanitation Data'!$D$32,0,10*ROW('Sanitation Data'!D89)))</f>
        <v/>
      </c>
      <c r="CP95" s="262" t="str">
        <f ca="true">+IF(OFFSET('Sanitation Data'!$E$28,0,10*ROW('Sanitation Data'!E89))="","",OFFSET('Sanitation Data'!$E$28,0,10*ROW('Sanitation Data'!E89)))</f>
        <v/>
      </c>
      <c r="CQ95" s="262" t="str">
        <f ca="true">+IF(OFFSET('Sanitation Data'!$E$29,0,10*ROW('Sanitation Data'!E89))="","",OFFSET('Sanitation Data'!$E$29,0,10*ROW('Sanitation Data'!E89)))</f>
        <v/>
      </c>
      <c r="CR95" s="262" t="str">
        <f ca="true">+IF(OFFSET('Sanitation Data'!$E$30,0,10*ROW('Sanitation Data'!E89))="","",OFFSET('Sanitation Data'!$E$30,0,10*ROW('Sanitation Data'!E89)))</f>
        <v/>
      </c>
      <c r="CS95" s="262" t="str">
        <f ca="true">+IF(OFFSET('Sanitation Data'!$E$31,0,10*ROW('Sanitation Data'!E89))="","",OFFSET('Sanitation Data'!$E$31,0,10*ROW('Sanitation Data'!E89)))</f>
        <v/>
      </c>
      <c r="CT95" s="262" t="str">
        <f ca="true">+IF(OFFSET('Sanitation Data'!$E$32,0,10*ROW('Sanitation Data'!E89))="","",OFFSET('Sanitation Data'!$E$32,0,10*ROW('Sanitation Data'!E89)))</f>
        <v/>
      </c>
      <c r="CU95" s="262" t="str">
        <f ca="true">+IF(OFFSET('Sanitation Data'!$F$28,0,10*ROW('Sanitation Data'!F89))="","",OFFSET('Sanitation Data'!$F$28,0,10*ROW('Sanitation Data'!F89)))</f>
        <v/>
      </c>
      <c r="CV95" s="262" t="str">
        <f ca="true">+IF(OFFSET('Sanitation Data'!$F$29,0,10*ROW('Sanitation Data'!F89))="","",OFFSET('Sanitation Data'!$F$29,0,10*ROW('Sanitation Data'!F89)))</f>
        <v/>
      </c>
      <c r="CW95" s="262" t="str">
        <f ca="true">+IF(OFFSET('Sanitation Data'!$F$30,0,10*ROW('Sanitation Data'!F89))="","",OFFSET('Sanitation Data'!$F$30,0,10*ROW('Sanitation Data'!F89)))</f>
        <v/>
      </c>
      <c r="CX95" s="262" t="str">
        <f ca="true">+IF(OFFSET('Sanitation Data'!$F$31,0,10*ROW('Sanitation Data'!F89))="","",OFFSET('Sanitation Data'!$F$31,0,10*ROW('Sanitation Data'!F89)))</f>
        <v/>
      </c>
      <c r="CY95" s="262" t="str">
        <f ca="true">+IF(OFFSET('Sanitation Data'!$F$32,0,10*ROW('Sanitation Data'!F89))="","",OFFSET('Sanitation Data'!$F$32,0,10*ROW('Sanitation Data'!F89)))</f>
        <v/>
      </c>
      <c r="CZ95" s="262" t="str">
        <f ca="true">+IF(OFFSET('Sanitation Data'!$G$28,0,10*ROW('Sanitation Data'!G89))="","",OFFSET('Sanitation Data'!$G$28,0,10*ROW('Sanitation Data'!G89)))</f>
        <v/>
      </c>
      <c r="DA95" s="262" t="str">
        <f ca="true">+IF(OFFSET('Sanitation Data'!$G$29,0,10*ROW('Sanitation Data'!G89))="","",OFFSET('Sanitation Data'!$G$29,0,10*ROW('Sanitation Data'!G89)))</f>
        <v/>
      </c>
      <c r="DB95" s="262" t="str">
        <f ca="true">+IF(OFFSET('Sanitation Data'!$G$30,0,10*ROW('Sanitation Data'!G89))="","",OFFSET('Sanitation Data'!$G$30,0,10*ROW('Sanitation Data'!G89)))</f>
        <v/>
      </c>
      <c r="DC95" s="262" t="str">
        <f ca="true">+IF(OFFSET('Sanitation Data'!$G$31,0,10*ROW('Sanitation Data'!G89))="","",OFFSET('Sanitation Data'!$G$31,0,10*ROW('Sanitation Data'!G89)))</f>
        <v/>
      </c>
      <c r="DD95" s="262" t="str">
        <f ca="true">+IF(OFFSET('Sanitation Data'!$G$32,0,10*ROW('Sanitation Data'!G89))="","",OFFSET('Sanitation Data'!$G$32,0,10*ROW('Sanitation Data'!G89)))</f>
        <v/>
      </c>
      <c r="DE95" s="262" t="str">
        <f ca="true">+IF(OFFSET('Sanitation Data'!$H$28,0,10*ROW('Sanitation Data'!H89))="","",OFFSET('Sanitation Data'!$H$28,0,10*ROW('Sanitation Data'!H89)))</f>
        <v/>
      </c>
      <c r="DF95" s="262" t="str">
        <f ca="true">+IF(OFFSET('Sanitation Data'!$H$29,0,10*ROW('Sanitation Data'!H89))="","",OFFSET('Sanitation Data'!$H$29,0,10*ROW('Sanitation Data'!H89)))</f>
        <v/>
      </c>
      <c r="DG95" s="262" t="str">
        <f ca="true">+IF(OFFSET('Sanitation Data'!$H$30,0,10*ROW('Sanitation Data'!H89))="","",OFFSET('Sanitation Data'!$H$30,0,10*ROW('Sanitation Data'!H89)))</f>
        <v/>
      </c>
      <c r="DH95" s="262" t="str">
        <f ca="true">+IF(OFFSET('Sanitation Data'!$H$31,0,10*ROW('Sanitation Data'!H89))="","",OFFSET('Sanitation Data'!$H$31,0,10*ROW('Sanitation Data'!H89)))</f>
        <v/>
      </c>
      <c r="DI95" s="262" t="str">
        <f ca="true">+IF(OFFSET('Sanitation Data'!$H$32,0,10*ROW('Sanitation Data'!H89))="","",OFFSET('Sanitation Data'!$H$32,0,10*ROW('Sanitation Data'!H89)))</f>
        <v/>
      </c>
      <c r="DJ95" s="262" t="str">
        <f ca="true">+IF(OFFSET('Sanitation Data'!$I$28,0,10*ROW('Sanitation Data'!I89))="","",OFFSET('Sanitation Data'!$I$28,0,10*ROW('Sanitation Data'!I89)))</f>
        <v/>
      </c>
      <c r="DK95" s="262" t="str">
        <f ca="true">+IF(OFFSET('Sanitation Data'!$I$29,0,10*ROW('Sanitation Data'!I89))="","",OFFSET('Sanitation Data'!$I$29,0,10*ROW('Sanitation Data'!I89)))</f>
        <v/>
      </c>
      <c r="DL95" s="262" t="str">
        <f ca="true">+IF(OFFSET('Sanitation Data'!$I$30,0,10*ROW('Sanitation Data'!I89))="","",OFFSET('Sanitation Data'!$I$30,0,10*ROW('Sanitation Data'!I89)))</f>
        <v/>
      </c>
      <c r="DM95" s="262" t="str">
        <f ca="true">+IF(OFFSET('Sanitation Data'!$I$31,0,10*ROW('Sanitation Data'!I89))="","",OFFSET('Sanitation Data'!$I$31,0,10*ROW('Sanitation Data'!I89)))</f>
        <v/>
      </c>
      <c r="DN95" s="262" t="str">
        <f ca="true">+IF(OFFSET('Sanitation Data'!$I$32,0,10*ROW('Sanitation Data'!I89))="","",OFFSET('Sanitation Data'!$I$32,0,10*ROW('Sanitation Data'!I89)))</f>
        <v/>
      </c>
      <c r="DO95" s="262" t="str">
        <f ca="true">+IF(OFFSET('Hygiene Data'!$D$11,0,10*ROW('Hygiene Data'!D89))="","",OFFSET('Hygiene Data'!$D$11,0,10*ROW('Hygiene Data'!D89)))</f>
        <v/>
      </c>
      <c r="DP95" s="262" t="str">
        <f ca="true">+IF(OFFSET('Hygiene Data'!$D$12,0,10*ROW('Hygiene Data'!D89))="","",OFFSET('Hygiene Data'!$D$12,0,10*ROW('Hygiene Data'!D89)))</f>
        <v/>
      </c>
      <c r="DQ95" s="262" t="str">
        <f ca="true">+IF(OFFSET('Hygiene Data'!$D$13,0,10*ROW('Hygiene Data'!D89))="","",OFFSET('Hygiene Data'!$D$13,0,10*ROW('Hygiene Data'!D89)))</f>
        <v/>
      </c>
      <c r="DR95" s="262" t="str">
        <f ca="true">+IF(OFFSET('Hygiene Data'!$E$11,0,10*ROW('Hygiene Data'!E89))="","",OFFSET('Hygiene Data'!$E$11,0,10*ROW('Hygiene Data'!E89)))</f>
        <v/>
      </c>
      <c r="DS95" s="262" t="str">
        <f ca="true">+IF(OFFSET('Hygiene Data'!$E$12,0,10*ROW('Hygiene Data'!E89))="","",OFFSET('Hygiene Data'!$E$12,0,10*ROW('Hygiene Data'!E89)))</f>
        <v/>
      </c>
      <c r="DT95" s="262" t="str">
        <f ca="true">+IF(OFFSET('Hygiene Data'!$E$13,0,10*ROW('Hygiene Data'!E89))="","",OFFSET('Hygiene Data'!$E$13,0,10*ROW('Hygiene Data'!E89)))</f>
        <v/>
      </c>
      <c r="DU95" s="262" t="str">
        <f ca="true">+IF(OFFSET('Hygiene Data'!$F$11,0,10*ROW('Hygiene Data'!F89))="","",OFFSET('Hygiene Data'!$F$11,0,10*ROW('Hygiene Data'!F89)))</f>
        <v/>
      </c>
      <c r="DV95" s="262" t="str">
        <f ca="true">+IF(OFFSET('Hygiene Data'!$F$12,0,10*ROW('Hygiene Data'!F89))="","",OFFSET('Hygiene Data'!$F$12,0,10*ROW('Hygiene Data'!F89)))</f>
        <v/>
      </c>
      <c r="DW95" s="262" t="str">
        <f ca="true">+IF(OFFSET('Hygiene Data'!$F$13,0,10*ROW('Hygiene Data'!F89))="","",OFFSET('Hygiene Data'!$F$13,0,10*ROW('Hygiene Data'!F89)))</f>
        <v/>
      </c>
      <c r="DX95" s="262" t="str">
        <f ca="true">+IF(OFFSET('Hygiene Data'!$G$11,0,10*ROW('Hygiene Data'!G89))="","",OFFSET('Hygiene Data'!$G$11,0,10*ROW('Hygiene Data'!G89)))</f>
        <v/>
      </c>
      <c r="DY95" s="262" t="str">
        <f ca="true">+IF(OFFSET('Hygiene Data'!$G$12,0,10*ROW('Hygiene Data'!G89))="","",OFFSET('Hygiene Data'!$G$12,0,10*ROW('Hygiene Data'!G89)))</f>
        <v/>
      </c>
      <c r="DZ95" s="262" t="str">
        <f ca="true">+IF(OFFSET('Hygiene Data'!$G$13,0,10*ROW('Hygiene Data'!G89))="","",OFFSET('Hygiene Data'!$G$13,0,10*ROW('Hygiene Data'!G89)))</f>
        <v/>
      </c>
      <c r="EA95" s="262" t="str">
        <f ca="true">+IF(OFFSET('Hygiene Data'!$H$11,0,10*ROW('Hygiene Data'!H89))="","",OFFSET('Hygiene Data'!$H$11,0,10*ROW('Hygiene Data'!H89)))</f>
        <v/>
      </c>
      <c r="EB95" s="262" t="str">
        <f ca="true">+IF(OFFSET('Hygiene Data'!$H$12,0,10*ROW('Hygiene Data'!H89))="","",OFFSET('Hygiene Data'!$H$12,0,10*ROW('Hygiene Data'!H89)))</f>
        <v/>
      </c>
      <c r="EC95" s="262" t="str">
        <f ca="true">+IF(OFFSET('Hygiene Data'!$H$13,0,10*ROW('Hygiene Data'!H89))="","",OFFSET('Hygiene Data'!$H$13,0,10*ROW('Hygiene Data'!H89)))</f>
        <v/>
      </c>
      <c r="ED95" s="262" t="str">
        <f ca="true">+IF(OFFSET('Hygiene Data'!$I$11,0,10*ROW('Hygiene Data'!I89))="","",OFFSET('Hygiene Data'!$I$11,0,10*ROW('Hygiene Data'!I89)))</f>
        <v/>
      </c>
      <c r="EE95" s="262" t="str">
        <f ca="true">+IF(OFFSET('Hygiene Data'!$I$12,0,10*ROW('Hygiene Data'!I89))="","",OFFSET('Hygiene Data'!$I$12,0,10*ROW('Hygiene Data'!I89)))</f>
        <v/>
      </c>
      <c r="EF95" s="262"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18"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2"/>
      <c r="BS96" s="262" t="str">
        <f ca="true">+IF(OFFSET('Water Data'!$D$27,0,10*ROW('Water Data'!D90))="","",OFFSET('Water Data'!$D$27,0,10*ROW('Water Data'!D90)))</f>
        <v/>
      </c>
      <c r="BT96" s="262" t="str">
        <f ca="true">+IF(OFFSET('Water Data'!$D$28,0,10*ROW('Water Data'!D90))="","",OFFSET('Water Data'!$D$28,0,10*ROW('Water Data'!D90)))</f>
        <v/>
      </c>
      <c r="BU96" s="262" t="str">
        <f ca="true">+IF(OFFSET('Water Data'!$D$29,0,10*ROW('Water Data'!D90))="","",OFFSET('Water Data'!$D$29,0,10*ROW('Water Data'!D90)))</f>
        <v/>
      </c>
      <c r="BV96" s="262" t="str">
        <f ca="true">+IF(OFFSET('Water Data'!$E$27,0,10*ROW('Water Data'!E90))="","",OFFSET('Water Data'!$E$27,0,10*ROW('Water Data'!E90)))</f>
        <v/>
      </c>
      <c r="BW96" s="262" t="str">
        <f ca="true">+IF(OFFSET('Water Data'!$E$28,0,10*ROW('Water Data'!E90))="","",OFFSET('Water Data'!$E$28,0,10*ROW('Water Data'!E90)))</f>
        <v/>
      </c>
      <c r="BX96" s="262" t="str">
        <f ca="true">+IF(OFFSET('Water Data'!$E$29,0,10*ROW('Water Data'!E90))="","",OFFSET('Water Data'!$E$29,0,10*ROW('Water Data'!E90)))</f>
        <v/>
      </c>
      <c r="BY96" s="262" t="str">
        <f ca="true">+IF(OFFSET('Water Data'!$F$27,0,10*ROW('Water Data'!F90))="","",OFFSET('Water Data'!$F$27,0,10*ROW('Water Data'!F90)))</f>
        <v/>
      </c>
      <c r="BZ96" s="262" t="str">
        <f ca="true">+IF(OFFSET('Water Data'!$F$28,0,10*ROW('Water Data'!F90))="","",OFFSET('Water Data'!$F$28,0,10*ROW('Water Data'!F90)))</f>
        <v/>
      </c>
      <c r="CA96" s="262" t="str">
        <f ca="true">+IF(OFFSET('Water Data'!$F$29,0,10*ROW('Water Data'!F90))="","",OFFSET('Water Data'!$F$29,0,10*ROW('Water Data'!F90)))</f>
        <v/>
      </c>
      <c r="CB96" s="262" t="str">
        <f ca="true">+IF(OFFSET('Water Data'!$G$27,0,10*ROW('Water Data'!G90))="","",OFFSET('Water Data'!$G$27,0,10*ROW('Water Data'!G90)))</f>
        <v/>
      </c>
      <c r="CC96" s="262" t="str">
        <f ca="true">+IF(OFFSET('Water Data'!$G$28,0,10*ROW('Water Data'!G90))="","",OFFSET('Water Data'!$G$28,0,10*ROW('Water Data'!G90)))</f>
        <v/>
      </c>
      <c r="CD96" s="262" t="str">
        <f ca="true">+IF(OFFSET('Water Data'!$G$29,0,10*ROW('Water Data'!G90))="","",OFFSET('Water Data'!$G$29,0,10*ROW('Water Data'!G90)))</f>
        <v/>
      </c>
      <c r="CE96" s="262" t="str">
        <f ca="true">+IF(OFFSET('Water Data'!$H$27,0,10*ROW('Water Data'!H90))="","",OFFSET('Water Data'!$H$27,0,10*ROW('Water Data'!H90)))</f>
        <v/>
      </c>
      <c r="CF96" s="262" t="str">
        <f ca="true">+IF(OFFSET('Water Data'!$H$28,0,10*ROW('Water Data'!H90))="","",OFFSET('Water Data'!$H$28,0,10*ROW('Water Data'!H90)))</f>
        <v/>
      </c>
      <c r="CG96" s="262" t="str">
        <f ca="true">+IF(OFFSET('Water Data'!$H$29,0,10*ROW('Water Data'!H90))="","",OFFSET('Water Data'!$H$29,0,10*ROW('Water Data'!H90)))</f>
        <v/>
      </c>
      <c r="CH96" s="262" t="str">
        <f ca="true">+IF(OFFSET('Water Data'!$I$27,0,10*ROW('Water Data'!I90))="","",OFFSET('Water Data'!$I$27,0,10*ROW('Water Data'!I90)))</f>
        <v/>
      </c>
      <c r="CI96" s="262" t="str">
        <f ca="true">+IF(OFFSET('Water Data'!$I$28,0,10*ROW('Water Data'!I90))="","",OFFSET('Water Data'!$I$28,0,10*ROW('Water Data'!I90)))</f>
        <v/>
      </c>
      <c r="CJ96" s="262" t="str">
        <f ca="true">+IF(OFFSET('Water Data'!$I$29,0,10*ROW('Water Data'!I90))="","",OFFSET('Water Data'!$I$29,0,10*ROW('Water Data'!I90)))</f>
        <v/>
      </c>
      <c r="CK96" s="262" t="str">
        <f ca="true">+IF(OFFSET('Sanitation Data'!$D$28,0,10*ROW('Sanitation Data'!D90))="","",OFFSET('Sanitation Data'!$D$28,0,10*ROW('Sanitation Data'!D90)))</f>
        <v/>
      </c>
      <c r="CL96" s="262" t="str">
        <f ca="true">+IF(OFFSET('Sanitation Data'!$D$29,0,10*ROW('Sanitation Data'!D90))="","",OFFSET('Sanitation Data'!$D$29,0,10*ROW('Sanitation Data'!D90)))</f>
        <v/>
      </c>
      <c r="CM96" s="262" t="str">
        <f ca="true">+IF(OFFSET('Sanitation Data'!$D$30,0,10*ROW('Sanitation Data'!D90))="","",OFFSET('Sanitation Data'!$D$30,0,10*ROW('Sanitation Data'!D90)))</f>
        <v/>
      </c>
      <c r="CN96" s="262" t="str">
        <f ca="true">+IF(OFFSET('Sanitation Data'!$D$31,0,10*ROW('Sanitation Data'!D90))="","",OFFSET('Sanitation Data'!$D$31,0,10*ROW('Sanitation Data'!D90)))</f>
        <v/>
      </c>
      <c r="CO96" s="262" t="str">
        <f ca="true">+IF(OFFSET('Sanitation Data'!$D$32,0,10*ROW('Sanitation Data'!D90))="","",OFFSET('Sanitation Data'!$D$32,0,10*ROW('Sanitation Data'!D90)))</f>
        <v/>
      </c>
      <c r="CP96" s="262" t="str">
        <f ca="true">+IF(OFFSET('Sanitation Data'!$E$28,0,10*ROW('Sanitation Data'!E90))="","",OFFSET('Sanitation Data'!$E$28,0,10*ROW('Sanitation Data'!E90)))</f>
        <v/>
      </c>
      <c r="CQ96" s="262" t="str">
        <f ca="true">+IF(OFFSET('Sanitation Data'!$E$29,0,10*ROW('Sanitation Data'!E90))="","",OFFSET('Sanitation Data'!$E$29,0,10*ROW('Sanitation Data'!E90)))</f>
        <v/>
      </c>
      <c r="CR96" s="262" t="str">
        <f ca="true">+IF(OFFSET('Sanitation Data'!$E$30,0,10*ROW('Sanitation Data'!E90))="","",OFFSET('Sanitation Data'!$E$30,0,10*ROW('Sanitation Data'!E90)))</f>
        <v/>
      </c>
      <c r="CS96" s="262" t="str">
        <f ca="true">+IF(OFFSET('Sanitation Data'!$E$31,0,10*ROW('Sanitation Data'!E90))="","",OFFSET('Sanitation Data'!$E$31,0,10*ROW('Sanitation Data'!E90)))</f>
        <v/>
      </c>
      <c r="CT96" s="262" t="str">
        <f ca="true">+IF(OFFSET('Sanitation Data'!$E$32,0,10*ROW('Sanitation Data'!E90))="","",OFFSET('Sanitation Data'!$E$32,0,10*ROW('Sanitation Data'!E90)))</f>
        <v/>
      </c>
      <c r="CU96" s="262" t="str">
        <f ca="true">+IF(OFFSET('Sanitation Data'!$F$28,0,10*ROW('Sanitation Data'!F90))="","",OFFSET('Sanitation Data'!$F$28,0,10*ROW('Sanitation Data'!F90)))</f>
        <v/>
      </c>
      <c r="CV96" s="262" t="str">
        <f ca="true">+IF(OFFSET('Sanitation Data'!$F$29,0,10*ROW('Sanitation Data'!F90))="","",OFFSET('Sanitation Data'!$F$29,0,10*ROW('Sanitation Data'!F90)))</f>
        <v/>
      </c>
      <c r="CW96" s="262" t="str">
        <f ca="true">+IF(OFFSET('Sanitation Data'!$F$30,0,10*ROW('Sanitation Data'!F90))="","",OFFSET('Sanitation Data'!$F$30,0,10*ROW('Sanitation Data'!F90)))</f>
        <v/>
      </c>
      <c r="CX96" s="262" t="str">
        <f ca="true">+IF(OFFSET('Sanitation Data'!$F$31,0,10*ROW('Sanitation Data'!F90))="","",OFFSET('Sanitation Data'!$F$31,0,10*ROW('Sanitation Data'!F90)))</f>
        <v/>
      </c>
      <c r="CY96" s="262" t="str">
        <f ca="true">+IF(OFFSET('Sanitation Data'!$F$32,0,10*ROW('Sanitation Data'!F90))="","",OFFSET('Sanitation Data'!$F$32,0,10*ROW('Sanitation Data'!F90)))</f>
        <v/>
      </c>
      <c r="CZ96" s="262" t="str">
        <f ca="true">+IF(OFFSET('Sanitation Data'!$G$28,0,10*ROW('Sanitation Data'!G90))="","",OFFSET('Sanitation Data'!$G$28,0,10*ROW('Sanitation Data'!G90)))</f>
        <v/>
      </c>
      <c r="DA96" s="262" t="str">
        <f ca="true">+IF(OFFSET('Sanitation Data'!$G$29,0,10*ROW('Sanitation Data'!G90))="","",OFFSET('Sanitation Data'!$G$29,0,10*ROW('Sanitation Data'!G90)))</f>
        <v/>
      </c>
      <c r="DB96" s="262" t="str">
        <f ca="true">+IF(OFFSET('Sanitation Data'!$G$30,0,10*ROW('Sanitation Data'!G90))="","",OFFSET('Sanitation Data'!$G$30,0,10*ROW('Sanitation Data'!G90)))</f>
        <v/>
      </c>
      <c r="DC96" s="262" t="str">
        <f ca="true">+IF(OFFSET('Sanitation Data'!$G$31,0,10*ROW('Sanitation Data'!G90))="","",OFFSET('Sanitation Data'!$G$31,0,10*ROW('Sanitation Data'!G90)))</f>
        <v/>
      </c>
      <c r="DD96" s="262" t="str">
        <f ca="true">+IF(OFFSET('Sanitation Data'!$G$32,0,10*ROW('Sanitation Data'!G90))="","",OFFSET('Sanitation Data'!$G$32,0,10*ROW('Sanitation Data'!G90)))</f>
        <v/>
      </c>
      <c r="DE96" s="262" t="str">
        <f ca="true">+IF(OFFSET('Sanitation Data'!$H$28,0,10*ROW('Sanitation Data'!H90))="","",OFFSET('Sanitation Data'!$H$28,0,10*ROW('Sanitation Data'!H90)))</f>
        <v/>
      </c>
      <c r="DF96" s="262" t="str">
        <f ca="true">+IF(OFFSET('Sanitation Data'!$H$29,0,10*ROW('Sanitation Data'!H90))="","",OFFSET('Sanitation Data'!$H$29,0,10*ROW('Sanitation Data'!H90)))</f>
        <v/>
      </c>
      <c r="DG96" s="262" t="str">
        <f ca="true">+IF(OFFSET('Sanitation Data'!$H$30,0,10*ROW('Sanitation Data'!H90))="","",OFFSET('Sanitation Data'!$H$30,0,10*ROW('Sanitation Data'!H90)))</f>
        <v/>
      </c>
      <c r="DH96" s="262" t="str">
        <f ca="true">+IF(OFFSET('Sanitation Data'!$H$31,0,10*ROW('Sanitation Data'!H90))="","",OFFSET('Sanitation Data'!$H$31,0,10*ROW('Sanitation Data'!H90)))</f>
        <v/>
      </c>
      <c r="DI96" s="262" t="str">
        <f ca="true">+IF(OFFSET('Sanitation Data'!$H$32,0,10*ROW('Sanitation Data'!H90))="","",OFFSET('Sanitation Data'!$H$32,0,10*ROW('Sanitation Data'!H90)))</f>
        <v/>
      </c>
      <c r="DJ96" s="262" t="str">
        <f ca="true">+IF(OFFSET('Sanitation Data'!$I$28,0,10*ROW('Sanitation Data'!I90))="","",OFFSET('Sanitation Data'!$I$28,0,10*ROW('Sanitation Data'!I90)))</f>
        <v/>
      </c>
      <c r="DK96" s="262" t="str">
        <f ca="true">+IF(OFFSET('Sanitation Data'!$I$29,0,10*ROW('Sanitation Data'!I90))="","",OFFSET('Sanitation Data'!$I$29,0,10*ROW('Sanitation Data'!I90)))</f>
        <v/>
      </c>
      <c r="DL96" s="262" t="str">
        <f ca="true">+IF(OFFSET('Sanitation Data'!$I$30,0,10*ROW('Sanitation Data'!I90))="","",OFFSET('Sanitation Data'!$I$30,0,10*ROW('Sanitation Data'!I90)))</f>
        <v/>
      </c>
      <c r="DM96" s="262" t="str">
        <f ca="true">+IF(OFFSET('Sanitation Data'!$I$31,0,10*ROW('Sanitation Data'!I90))="","",OFFSET('Sanitation Data'!$I$31,0,10*ROW('Sanitation Data'!I90)))</f>
        <v/>
      </c>
      <c r="DN96" s="262" t="str">
        <f ca="true">+IF(OFFSET('Sanitation Data'!$I$32,0,10*ROW('Sanitation Data'!I90))="","",OFFSET('Sanitation Data'!$I$32,0,10*ROW('Sanitation Data'!I90)))</f>
        <v/>
      </c>
      <c r="DO96" s="262" t="str">
        <f ca="true">+IF(OFFSET('Hygiene Data'!$D$11,0,10*ROW('Hygiene Data'!D90))="","",OFFSET('Hygiene Data'!$D$11,0,10*ROW('Hygiene Data'!D90)))</f>
        <v/>
      </c>
      <c r="DP96" s="262" t="str">
        <f ca="true">+IF(OFFSET('Hygiene Data'!$D$12,0,10*ROW('Hygiene Data'!D90))="","",OFFSET('Hygiene Data'!$D$12,0,10*ROW('Hygiene Data'!D90)))</f>
        <v/>
      </c>
      <c r="DQ96" s="262" t="str">
        <f ca="true">+IF(OFFSET('Hygiene Data'!$D$13,0,10*ROW('Hygiene Data'!D90))="","",OFFSET('Hygiene Data'!$D$13,0,10*ROW('Hygiene Data'!D90)))</f>
        <v/>
      </c>
      <c r="DR96" s="262" t="str">
        <f ca="true">+IF(OFFSET('Hygiene Data'!$E$11,0,10*ROW('Hygiene Data'!E90))="","",OFFSET('Hygiene Data'!$E$11,0,10*ROW('Hygiene Data'!E90)))</f>
        <v/>
      </c>
      <c r="DS96" s="262" t="str">
        <f ca="true">+IF(OFFSET('Hygiene Data'!$E$12,0,10*ROW('Hygiene Data'!E90))="","",OFFSET('Hygiene Data'!$E$12,0,10*ROW('Hygiene Data'!E90)))</f>
        <v/>
      </c>
      <c r="DT96" s="262" t="str">
        <f ca="true">+IF(OFFSET('Hygiene Data'!$E$13,0,10*ROW('Hygiene Data'!E90))="","",OFFSET('Hygiene Data'!$E$13,0,10*ROW('Hygiene Data'!E90)))</f>
        <v/>
      </c>
      <c r="DU96" s="262" t="str">
        <f ca="true">+IF(OFFSET('Hygiene Data'!$F$11,0,10*ROW('Hygiene Data'!F90))="","",OFFSET('Hygiene Data'!$F$11,0,10*ROW('Hygiene Data'!F90)))</f>
        <v/>
      </c>
      <c r="DV96" s="262" t="str">
        <f ca="true">+IF(OFFSET('Hygiene Data'!$F$12,0,10*ROW('Hygiene Data'!F90))="","",OFFSET('Hygiene Data'!$F$12,0,10*ROW('Hygiene Data'!F90)))</f>
        <v/>
      </c>
      <c r="DW96" s="262" t="str">
        <f ca="true">+IF(OFFSET('Hygiene Data'!$F$13,0,10*ROW('Hygiene Data'!F90))="","",OFFSET('Hygiene Data'!$F$13,0,10*ROW('Hygiene Data'!F90)))</f>
        <v/>
      </c>
      <c r="DX96" s="262" t="str">
        <f ca="true">+IF(OFFSET('Hygiene Data'!$G$11,0,10*ROW('Hygiene Data'!G90))="","",OFFSET('Hygiene Data'!$G$11,0,10*ROW('Hygiene Data'!G90)))</f>
        <v/>
      </c>
      <c r="DY96" s="262" t="str">
        <f ca="true">+IF(OFFSET('Hygiene Data'!$G$12,0,10*ROW('Hygiene Data'!G90))="","",OFFSET('Hygiene Data'!$G$12,0,10*ROW('Hygiene Data'!G90)))</f>
        <v/>
      </c>
      <c r="DZ96" s="262" t="str">
        <f ca="true">+IF(OFFSET('Hygiene Data'!$G$13,0,10*ROW('Hygiene Data'!G90))="","",OFFSET('Hygiene Data'!$G$13,0,10*ROW('Hygiene Data'!G90)))</f>
        <v/>
      </c>
      <c r="EA96" s="262" t="str">
        <f ca="true">+IF(OFFSET('Hygiene Data'!$H$11,0,10*ROW('Hygiene Data'!H90))="","",OFFSET('Hygiene Data'!$H$11,0,10*ROW('Hygiene Data'!H90)))</f>
        <v/>
      </c>
      <c r="EB96" s="262" t="str">
        <f ca="true">+IF(OFFSET('Hygiene Data'!$H$12,0,10*ROW('Hygiene Data'!H90))="","",OFFSET('Hygiene Data'!$H$12,0,10*ROW('Hygiene Data'!H90)))</f>
        <v/>
      </c>
      <c r="EC96" s="262" t="str">
        <f ca="true">+IF(OFFSET('Hygiene Data'!$H$13,0,10*ROW('Hygiene Data'!H90))="","",OFFSET('Hygiene Data'!$H$13,0,10*ROW('Hygiene Data'!H90)))</f>
        <v/>
      </c>
      <c r="ED96" s="262" t="str">
        <f ca="true">+IF(OFFSET('Hygiene Data'!$I$11,0,10*ROW('Hygiene Data'!I90))="","",OFFSET('Hygiene Data'!$I$11,0,10*ROW('Hygiene Data'!I90)))</f>
        <v/>
      </c>
      <c r="EE96" s="262" t="str">
        <f ca="true">+IF(OFFSET('Hygiene Data'!$I$12,0,10*ROW('Hygiene Data'!I90))="","",OFFSET('Hygiene Data'!$I$12,0,10*ROW('Hygiene Data'!I90)))</f>
        <v/>
      </c>
      <c r="EF96" s="262"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18"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2"/>
      <c r="BS97" s="262" t="str">
        <f ca="true">+IF(OFFSET('Water Data'!$D$27,0,10*ROW('Water Data'!D91))="","",OFFSET('Water Data'!$D$27,0,10*ROW('Water Data'!D91)))</f>
        <v/>
      </c>
      <c r="BT97" s="262" t="str">
        <f ca="true">+IF(OFFSET('Water Data'!$D$28,0,10*ROW('Water Data'!D91))="","",OFFSET('Water Data'!$D$28,0,10*ROW('Water Data'!D91)))</f>
        <v/>
      </c>
      <c r="BU97" s="262" t="str">
        <f ca="true">+IF(OFFSET('Water Data'!$D$29,0,10*ROW('Water Data'!D91))="","",OFFSET('Water Data'!$D$29,0,10*ROW('Water Data'!D91)))</f>
        <v/>
      </c>
      <c r="BV97" s="262" t="str">
        <f ca="true">+IF(OFFSET('Water Data'!$E$27,0,10*ROW('Water Data'!E91))="","",OFFSET('Water Data'!$E$27,0,10*ROW('Water Data'!E91)))</f>
        <v/>
      </c>
      <c r="BW97" s="262" t="str">
        <f ca="true">+IF(OFFSET('Water Data'!$E$28,0,10*ROW('Water Data'!E91))="","",OFFSET('Water Data'!$E$28,0,10*ROW('Water Data'!E91)))</f>
        <v/>
      </c>
      <c r="BX97" s="262" t="str">
        <f ca="true">+IF(OFFSET('Water Data'!$E$29,0,10*ROW('Water Data'!E91))="","",OFFSET('Water Data'!$E$29,0,10*ROW('Water Data'!E91)))</f>
        <v/>
      </c>
      <c r="BY97" s="262" t="str">
        <f ca="true">+IF(OFFSET('Water Data'!$F$27,0,10*ROW('Water Data'!F91))="","",OFFSET('Water Data'!$F$27,0,10*ROW('Water Data'!F91)))</f>
        <v/>
      </c>
      <c r="BZ97" s="262" t="str">
        <f ca="true">+IF(OFFSET('Water Data'!$F$28,0,10*ROW('Water Data'!F91))="","",OFFSET('Water Data'!$F$28,0,10*ROW('Water Data'!F91)))</f>
        <v/>
      </c>
      <c r="CA97" s="262" t="str">
        <f ca="true">+IF(OFFSET('Water Data'!$F$29,0,10*ROW('Water Data'!F91))="","",OFFSET('Water Data'!$F$29,0,10*ROW('Water Data'!F91)))</f>
        <v/>
      </c>
      <c r="CB97" s="262" t="str">
        <f ca="true">+IF(OFFSET('Water Data'!$G$27,0,10*ROW('Water Data'!G91))="","",OFFSET('Water Data'!$G$27,0,10*ROW('Water Data'!G91)))</f>
        <v/>
      </c>
      <c r="CC97" s="262" t="str">
        <f ca="true">+IF(OFFSET('Water Data'!$G$28,0,10*ROW('Water Data'!G91))="","",OFFSET('Water Data'!$G$28,0,10*ROW('Water Data'!G91)))</f>
        <v/>
      </c>
      <c r="CD97" s="262" t="str">
        <f ca="true">+IF(OFFSET('Water Data'!$G$29,0,10*ROW('Water Data'!G91))="","",OFFSET('Water Data'!$G$29,0,10*ROW('Water Data'!G91)))</f>
        <v/>
      </c>
      <c r="CE97" s="262" t="str">
        <f ca="true">+IF(OFFSET('Water Data'!$H$27,0,10*ROW('Water Data'!H91))="","",OFFSET('Water Data'!$H$27,0,10*ROW('Water Data'!H91)))</f>
        <v/>
      </c>
      <c r="CF97" s="262" t="str">
        <f ca="true">+IF(OFFSET('Water Data'!$H$28,0,10*ROW('Water Data'!H91))="","",OFFSET('Water Data'!$H$28,0,10*ROW('Water Data'!H91)))</f>
        <v/>
      </c>
      <c r="CG97" s="262" t="str">
        <f ca="true">+IF(OFFSET('Water Data'!$H$29,0,10*ROW('Water Data'!H91))="","",OFFSET('Water Data'!$H$29,0,10*ROW('Water Data'!H91)))</f>
        <v/>
      </c>
      <c r="CH97" s="262" t="str">
        <f ca="true">+IF(OFFSET('Water Data'!$I$27,0,10*ROW('Water Data'!I91))="","",OFFSET('Water Data'!$I$27,0,10*ROW('Water Data'!I91)))</f>
        <v/>
      </c>
      <c r="CI97" s="262" t="str">
        <f ca="true">+IF(OFFSET('Water Data'!$I$28,0,10*ROW('Water Data'!I91))="","",OFFSET('Water Data'!$I$28,0,10*ROW('Water Data'!I91)))</f>
        <v/>
      </c>
      <c r="CJ97" s="262" t="str">
        <f ca="true">+IF(OFFSET('Water Data'!$I$29,0,10*ROW('Water Data'!I91))="","",OFFSET('Water Data'!$I$29,0,10*ROW('Water Data'!I91)))</f>
        <v/>
      </c>
      <c r="CK97" s="262" t="str">
        <f ca="true">+IF(OFFSET('Sanitation Data'!$D$28,0,10*ROW('Sanitation Data'!D91))="","",OFFSET('Sanitation Data'!$D$28,0,10*ROW('Sanitation Data'!D91)))</f>
        <v/>
      </c>
      <c r="CL97" s="262" t="str">
        <f ca="true">+IF(OFFSET('Sanitation Data'!$D$29,0,10*ROW('Sanitation Data'!D91))="","",OFFSET('Sanitation Data'!$D$29,0,10*ROW('Sanitation Data'!D91)))</f>
        <v/>
      </c>
      <c r="CM97" s="262" t="str">
        <f ca="true">+IF(OFFSET('Sanitation Data'!$D$30,0,10*ROW('Sanitation Data'!D91))="","",OFFSET('Sanitation Data'!$D$30,0,10*ROW('Sanitation Data'!D91)))</f>
        <v/>
      </c>
      <c r="CN97" s="262" t="str">
        <f ca="true">+IF(OFFSET('Sanitation Data'!$D$31,0,10*ROW('Sanitation Data'!D91))="","",OFFSET('Sanitation Data'!$D$31,0,10*ROW('Sanitation Data'!D91)))</f>
        <v/>
      </c>
      <c r="CO97" s="262" t="str">
        <f ca="true">+IF(OFFSET('Sanitation Data'!$D$32,0,10*ROW('Sanitation Data'!D91))="","",OFFSET('Sanitation Data'!$D$32,0,10*ROW('Sanitation Data'!D91)))</f>
        <v/>
      </c>
      <c r="CP97" s="262" t="str">
        <f ca="true">+IF(OFFSET('Sanitation Data'!$E$28,0,10*ROW('Sanitation Data'!E91))="","",OFFSET('Sanitation Data'!$E$28,0,10*ROW('Sanitation Data'!E91)))</f>
        <v/>
      </c>
      <c r="CQ97" s="262" t="str">
        <f ca="true">+IF(OFFSET('Sanitation Data'!$E$29,0,10*ROW('Sanitation Data'!E91))="","",OFFSET('Sanitation Data'!$E$29,0,10*ROW('Sanitation Data'!E91)))</f>
        <v/>
      </c>
      <c r="CR97" s="262" t="str">
        <f ca="true">+IF(OFFSET('Sanitation Data'!$E$30,0,10*ROW('Sanitation Data'!E91))="","",OFFSET('Sanitation Data'!$E$30,0,10*ROW('Sanitation Data'!E91)))</f>
        <v/>
      </c>
      <c r="CS97" s="262" t="str">
        <f ca="true">+IF(OFFSET('Sanitation Data'!$E$31,0,10*ROW('Sanitation Data'!E91))="","",OFFSET('Sanitation Data'!$E$31,0,10*ROW('Sanitation Data'!E91)))</f>
        <v/>
      </c>
      <c r="CT97" s="262" t="str">
        <f ca="true">+IF(OFFSET('Sanitation Data'!$E$32,0,10*ROW('Sanitation Data'!E91))="","",OFFSET('Sanitation Data'!$E$32,0,10*ROW('Sanitation Data'!E91)))</f>
        <v/>
      </c>
      <c r="CU97" s="262" t="str">
        <f ca="true">+IF(OFFSET('Sanitation Data'!$F$28,0,10*ROW('Sanitation Data'!F91))="","",OFFSET('Sanitation Data'!$F$28,0,10*ROW('Sanitation Data'!F91)))</f>
        <v/>
      </c>
      <c r="CV97" s="262" t="str">
        <f ca="true">+IF(OFFSET('Sanitation Data'!$F$29,0,10*ROW('Sanitation Data'!F91))="","",OFFSET('Sanitation Data'!$F$29,0,10*ROW('Sanitation Data'!F91)))</f>
        <v/>
      </c>
      <c r="CW97" s="262" t="str">
        <f ca="true">+IF(OFFSET('Sanitation Data'!$F$30,0,10*ROW('Sanitation Data'!F91))="","",OFFSET('Sanitation Data'!$F$30,0,10*ROW('Sanitation Data'!F91)))</f>
        <v/>
      </c>
      <c r="CX97" s="262" t="str">
        <f ca="true">+IF(OFFSET('Sanitation Data'!$F$31,0,10*ROW('Sanitation Data'!F91))="","",OFFSET('Sanitation Data'!$F$31,0,10*ROW('Sanitation Data'!F91)))</f>
        <v/>
      </c>
      <c r="CY97" s="262" t="str">
        <f ca="true">+IF(OFFSET('Sanitation Data'!$F$32,0,10*ROW('Sanitation Data'!F91))="","",OFFSET('Sanitation Data'!$F$32,0,10*ROW('Sanitation Data'!F91)))</f>
        <v/>
      </c>
      <c r="CZ97" s="262" t="str">
        <f ca="true">+IF(OFFSET('Sanitation Data'!$G$28,0,10*ROW('Sanitation Data'!G91))="","",OFFSET('Sanitation Data'!$G$28,0,10*ROW('Sanitation Data'!G91)))</f>
        <v/>
      </c>
      <c r="DA97" s="262" t="str">
        <f ca="true">+IF(OFFSET('Sanitation Data'!$G$29,0,10*ROW('Sanitation Data'!G91))="","",OFFSET('Sanitation Data'!$G$29,0,10*ROW('Sanitation Data'!G91)))</f>
        <v/>
      </c>
      <c r="DB97" s="262" t="str">
        <f ca="true">+IF(OFFSET('Sanitation Data'!$G$30,0,10*ROW('Sanitation Data'!G91))="","",OFFSET('Sanitation Data'!$G$30,0,10*ROW('Sanitation Data'!G91)))</f>
        <v/>
      </c>
      <c r="DC97" s="262" t="str">
        <f ca="true">+IF(OFFSET('Sanitation Data'!$G$31,0,10*ROW('Sanitation Data'!G91))="","",OFFSET('Sanitation Data'!$G$31,0,10*ROW('Sanitation Data'!G91)))</f>
        <v/>
      </c>
      <c r="DD97" s="262" t="str">
        <f ca="true">+IF(OFFSET('Sanitation Data'!$G$32,0,10*ROW('Sanitation Data'!G91))="","",OFFSET('Sanitation Data'!$G$32,0,10*ROW('Sanitation Data'!G91)))</f>
        <v/>
      </c>
      <c r="DE97" s="262" t="str">
        <f ca="true">+IF(OFFSET('Sanitation Data'!$H$28,0,10*ROW('Sanitation Data'!H91))="","",OFFSET('Sanitation Data'!$H$28,0,10*ROW('Sanitation Data'!H91)))</f>
        <v/>
      </c>
      <c r="DF97" s="262" t="str">
        <f ca="true">+IF(OFFSET('Sanitation Data'!$H$29,0,10*ROW('Sanitation Data'!H91))="","",OFFSET('Sanitation Data'!$H$29,0,10*ROW('Sanitation Data'!H91)))</f>
        <v/>
      </c>
      <c r="DG97" s="262" t="str">
        <f ca="true">+IF(OFFSET('Sanitation Data'!$H$30,0,10*ROW('Sanitation Data'!H91))="","",OFFSET('Sanitation Data'!$H$30,0,10*ROW('Sanitation Data'!H91)))</f>
        <v/>
      </c>
      <c r="DH97" s="262" t="str">
        <f ca="true">+IF(OFFSET('Sanitation Data'!$H$31,0,10*ROW('Sanitation Data'!H91))="","",OFFSET('Sanitation Data'!$H$31,0,10*ROW('Sanitation Data'!H91)))</f>
        <v/>
      </c>
      <c r="DI97" s="262" t="str">
        <f ca="true">+IF(OFFSET('Sanitation Data'!$H$32,0,10*ROW('Sanitation Data'!H91))="","",OFFSET('Sanitation Data'!$H$32,0,10*ROW('Sanitation Data'!H91)))</f>
        <v/>
      </c>
      <c r="DJ97" s="262" t="str">
        <f ca="true">+IF(OFFSET('Sanitation Data'!$I$28,0,10*ROW('Sanitation Data'!I91))="","",OFFSET('Sanitation Data'!$I$28,0,10*ROW('Sanitation Data'!I91)))</f>
        <v/>
      </c>
      <c r="DK97" s="262" t="str">
        <f ca="true">+IF(OFFSET('Sanitation Data'!$I$29,0,10*ROW('Sanitation Data'!I91))="","",OFFSET('Sanitation Data'!$I$29,0,10*ROW('Sanitation Data'!I91)))</f>
        <v/>
      </c>
      <c r="DL97" s="262" t="str">
        <f ca="true">+IF(OFFSET('Sanitation Data'!$I$30,0,10*ROW('Sanitation Data'!I91))="","",OFFSET('Sanitation Data'!$I$30,0,10*ROW('Sanitation Data'!I91)))</f>
        <v/>
      </c>
      <c r="DM97" s="262" t="str">
        <f ca="true">+IF(OFFSET('Sanitation Data'!$I$31,0,10*ROW('Sanitation Data'!I91))="","",OFFSET('Sanitation Data'!$I$31,0,10*ROW('Sanitation Data'!I91)))</f>
        <v/>
      </c>
      <c r="DN97" s="262" t="str">
        <f ca="true">+IF(OFFSET('Sanitation Data'!$I$32,0,10*ROW('Sanitation Data'!I91))="","",OFFSET('Sanitation Data'!$I$32,0,10*ROW('Sanitation Data'!I91)))</f>
        <v/>
      </c>
      <c r="DO97" s="262" t="str">
        <f ca="true">+IF(OFFSET('Hygiene Data'!$D$11,0,10*ROW('Hygiene Data'!D91))="","",OFFSET('Hygiene Data'!$D$11,0,10*ROW('Hygiene Data'!D91)))</f>
        <v/>
      </c>
      <c r="DP97" s="262" t="str">
        <f ca="true">+IF(OFFSET('Hygiene Data'!$D$12,0,10*ROW('Hygiene Data'!D91))="","",OFFSET('Hygiene Data'!$D$12,0,10*ROW('Hygiene Data'!D91)))</f>
        <v/>
      </c>
      <c r="DQ97" s="262" t="str">
        <f ca="true">+IF(OFFSET('Hygiene Data'!$D$13,0,10*ROW('Hygiene Data'!D91))="","",OFFSET('Hygiene Data'!$D$13,0,10*ROW('Hygiene Data'!D91)))</f>
        <v/>
      </c>
      <c r="DR97" s="262" t="str">
        <f ca="true">+IF(OFFSET('Hygiene Data'!$E$11,0,10*ROW('Hygiene Data'!E91))="","",OFFSET('Hygiene Data'!$E$11,0,10*ROW('Hygiene Data'!E91)))</f>
        <v/>
      </c>
      <c r="DS97" s="262" t="str">
        <f ca="true">+IF(OFFSET('Hygiene Data'!$E$12,0,10*ROW('Hygiene Data'!E91))="","",OFFSET('Hygiene Data'!$E$12,0,10*ROW('Hygiene Data'!E91)))</f>
        <v/>
      </c>
      <c r="DT97" s="262" t="str">
        <f ca="true">+IF(OFFSET('Hygiene Data'!$E$13,0,10*ROW('Hygiene Data'!E91))="","",OFFSET('Hygiene Data'!$E$13,0,10*ROW('Hygiene Data'!E91)))</f>
        <v/>
      </c>
      <c r="DU97" s="262" t="str">
        <f ca="true">+IF(OFFSET('Hygiene Data'!$F$11,0,10*ROW('Hygiene Data'!F91))="","",OFFSET('Hygiene Data'!$F$11,0,10*ROW('Hygiene Data'!F91)))</f>
        <v/>
      </c>
      <c r="DV97" s="262" t="str">
        <f ca="true">+IF(OFFSET('Hygiene Data'!$F$12,0,10*ROW('Hygiene Data'!F91))="","",OFFSET('Hygiene Data'!$F$12,0,10*ROW('Hygiene Data'!F91)))</f>
        <v/>
      </c>
      <c r="DW97" s="262" t="str">
        <f ca="true">+IF(OFFSET('Hygiene Data'!$F$13,0,10*ROW('Hygiene Data'!F91))="","",OFFSET('Hygiene Data'!$F$13,0,10*ROW('Hygiene Data'!F91)))</f>
        <v/>
      </c>
      <c r="DX97" s="262" t="str">
        <f ca="true">+IF(OFFSET('Hygiene Data'!$G$11,0,10*ROW('Hygiene Data'!G91))="","",OFFSET('Hygiene Data'!$G$11,0,10*ROW('Hygiene Data'!G91)))</f>
        <v/>
      </c>
      <c r="DY97" s="262" t="str">
        <f ca="true">+IF(OFFSET('Hygiene Data'!$G$12,0,10*ROW('Hygiene Data'!G91))="","",OFFSET('Hygiene Data'!$G$12,0,10*ROW('Hygiene Data'!G91)))</f>
        <v/>
      </c>
      <c r="DZ97" s="262" t="str">
        <f ca="true">+IF(OFFSET('Hygiene Data'!$G$13,0,10*ROW('Hygiene Data'!G91))="","",OFFSET('Hygiene Data'!$G$13,0,10*ROW('Hygiene Data'!G91)))</f>
        <v/>
      </c>
      <c r="EA97" s="262" t="str">
        <f ca="true">+IF(OFFSET('Hygiene Data'!$H$11,0,10*ROW('Hygiene Data'!H91))="","",OFFSET('Hygiene Data'!$H$11,0,10*ROW('Hygiene Data'!H91)))</f>
        <v/>
      </c>
      <c r="EB97" s="262" t="str">
        <f ca="true">+IF(OFFSET('Hygiene Data'!$H$12,0,10*ROW('Hygiene Data'!H91))="","",OFFSET('Hygiene Data'!$H$12,0,10*ROW('Hygiene Data'!H91)))</f>
        <v/>
      </c>
      <c r="EC97" s="262" t="str">
        <f ca="true">+IF(OFFSET('Hygiene Data'!$H$13,0,10*ROW('Hygiene Data'!H91))="","",OFFSET('Hygiene Data'!$H$13,0,10*ROW('Hygiene Data'!H91)))</f>
        <v/>
      </c>
      <c r="ED97" s="262" t="str">
        <f ca="true">+IF(OFFSET('Hygiene Data'!$I$11,0,10*ROW('Hygiene Data'!I91))="","",OFFSET('Hygiene Data'!$I$11,0,10*ROW('Hygiene Data'!I91)))</f>
        <v/>
      </c>
      <c r="EE97" s="262" t="str">
        <f ca="true">+IF(OFFSET('Hygiene Data'!$I$12,0,10*ROW('Hygiene Data'!I91))="","",OFFSET('Hygiene Data'!$I$12,0,10*ROW('Hygiene Data'!I91)))</f>
        <v/>
      </c>
      <c r="EF97" s="262"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18"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2"/>
      <c r="BS98" s="262" t="str">
        <f ca="true">+IF(OFFSET('Water Data'!$D$27,0,10*ROW('Water Data'!D92))="","",OFFSET('Water Data'!$D$27,0,10*ROW('Water Data'!D92)))</f>
        <v/>
      </c>
      <c r="BT98" s="262" t="str">
        <f ca="true">+IF(OFFSET('Water Data'!$D$28,0,10*ROW('Water Data'!D92))="","",OFFSET('Water Data'!$D$28,0,10*ROW('Water Data'!D92)))</f>
        <v/>
      </c>
      <c r="BU98" s="262" t="str">
        <f ca="true">+IF(OFFSET('Water Data'!$D$29,0,10*ROW('Water Data'!D92))="","",OFFSET('Water Data'!$D$29,0,10*ROW('Water Data'!D92)))</f>
        <v/>
      </c>
      <c r="BV98" s="262" t="str">
        <f ca="true">+IF(OFFSET('Water Data'!$E$27,0,10*ROW('Water Data'!E92))="","",OFFSET('Water Data'!$E$27,0,10*ROW('Water Data'!E92)))</f>
        <v/>
      </c>
      <c r="BW98" s="262" t="str">
        <f ca="true">+IF(OFFSET('Water Data'!$E$28,0,10*ROW('Water Data'!E92))="","",OFFSET('Water Data'!$E$28,0,10*ROW('Water Data'!E92)))</f>
        <v/>
      </c>
      <c r="BX98" s="262" t="str">
        <f ca="true">+IF(OFFSET('Water Data'!$E$29,0,10*ROW('Water Data'!E92))="","",OFFSET('Water Data'!$E$29,0,10*ROW('Water Data'!E92)))</f>
        <v/>
      </c>
      <c r="BY98" s="262" t="str">
        <f ca="true">+IF(OFFSET('Water Data'!$F$27,0,10*ROW('Water Data'!F92))="","",OFFSET('Water Data'!$F$27,0,10*ROW('Water Data'!F92)))</f>
        <v/>
      </c>
      <c r="BZ98" s="262" t="str">
        <f ca="true">+IF(OFFSET('Water Data'!$F$28,0,10*ROW('Water Data'!F92))="","",OFFSET('Water Data'!$F$28,0,10*ROW('Water Data'!F92)))</f>
        <v/>
      </c>
      <c r="CA98" s="262" t="str">
        <f ca="true">+IF(OFFSET('Water Data'!$F$29,0,10*ROW('Water Data'!F92))="","",OFFSET('Water Data'!$F$29,0,10*ROW('Water Data'!F92)))</f>
        <v/>
      </c>
      <c r="CB98" s="262" t="str">
        <f ca="true">+IF(OFFSET('Water Data'!$G$27,0,10*ROW('Water Data'!G92))="","",OFFSET('Water Data'!$G$27,0,10*ROW('Water Data'!G92)))</f>
        <v/>
      </c>
      <c r="CC98" s="262" t="str">
        <f ca="true">+IF(OFFSET('Water Data'!$G$28,0,10*ROW('Water Data'!G92))="","",OFFSET('Water Data'!$G$28,0,10*ROW('Water Data'!G92)))</f>
        <v/>
      </c>
      <c r="CD98" s="262" t="str">
        <f ca="true">+IF(OFFSET('Water Data'!$G$29,0,10*ROW('Water Data'!G92))="","",OFFSET('Water Data'!$G$29,0,10*ROW('Water Data'!G92)))</f>
        <v/>
      </c>
      <c r="CE98" s="262" t="str">
        <f ca="true">+IF(OFFSET('Water Data'!$H$27,0,10*ROW('Water Data'!H92))="","",OFFSET('Water Data'!$H$27,0,10*ROW('Water Data'!H92)))</f>
        <v/>
      </c>
      <c r="CF98" s="262" t="str">
        <f ca="true">+IF(OFFSET('Water Data'!$H$28,0,10*ROW('Water Data'!H92))="","",OFFSET('Water Data'!$H$28,0,10*ROW('Water Data'!H92)))</f>
        <v/>
      </c>
      <c r="CG98" s="262" t="str">
        <f ca="true">+IF(OFFSET('Water Data'!$H$29,0,10*ROW('Water Data'!H92))="","",OFFSET('Water Data'!$H$29,0,10*ROW('Water Data'!H92)))</f>
        <v/>
      </c>
      <c r="CH98" s="262" t="str">
        <f ca="true">+IF(OFFSET('Water Data'!$I$27,0,10*ROW('Water Data'!I92))="","",OFFSET('Water Data'!$I$27,0,10*ROW('Water Data'!I92)))</f>
        <v/>
      </c>
      <c r="CI98" s="262" t="str">
        <f ca="true">+IF(OFFSET('Water Data'!$I$28,0,10*ROW('Water Data'!I92))="","",OFFSET('Water Data'!$I$28,0,10*ROW('Water Data'!I92)))</f>
        <v/>
      </c>
      <c r="CJ98" s="262" t="str">
        <f ca="true">+IF(OFFSET('Water Data'!$I$29,0,10*ROW('Water Data'!I92))="","",OFFSET('Water Data'!$I$29,0,10*ROW('Water Data'!I92)))</f>
        <v/>
      </c>
      <c r="CK98" s="262" t="str">
        <f ca="true">+IF(OFFSET('Sanitation Data'!$D$28,0,10*ROW('Sanitation Data'!D92))="","",OFFSET('Sanitation Data'!$D$28,0,10*ROW('Sanitation Data'!D92)))</f>
        <v/>
      </c>
      <c r="CL98" s="262" t="str">
        <f ca="true">+IF(OFFSET('Sanitation Data'!$D$29,0,10*ROW('Sanitation Data'!D92))="","",OFFSET('Sanitation Data'!$D$29,0,10*ROW('Sanitation Data'!D92)))</f>
        <v/>
      </c>
      <c r="CM98" s="262" t="str">
        <f ca="true">+IF(OFFSET('Sanitation Data'!$D$30,0,10*ROW('Sanitation Data'!D92))="","",OFFSET('Sanitation Data'!$D$30,0,10*ROW('Sanitation Data'!D92)))</f>
        <v/>
      </c>
      <c r="CN98" s="262" t="str">
        <f ca="true">+IF(OFFSET('Sanitation Data'!$D$31,0,10*ROW('Sanitation Data'!D92))="","",OFFSET('Sanitation Data'!$D$31,0,10*ROW('Sanitation Data'!D92)))</f>
        <v/>
      </c>
      <c r="CO98" s="262" t="str">
        <f ca="true">+IF(OFFSET('Sanitation Data'!$D$32,0,10*ROW('Sanitation Data'!D92))="","",OFFSET('Sanitation Data'!$D$32,0,10*ROW('Sanitation Data'!D92)))</f>
        <v/>
      </c>
      <c r="CP98" s="262" t="str">
        <f ca="true">+IF(OFFSET('Sanitation Data'!$E$28,0,10*ROW('Sanitation Data'!E92))="","",OFFSET('Sanitation Data'!$E$28,0,10*ROW('Sanitation Data'!E92)))</f>
        <v/>
      </c>
      <c r="CQ98" s="262" t="str">
        <f ca="true">+IF(OFFSET('Sanitation Data'!$E$29,0,10*ROW('Sanitation Data'!E92))="","",OFFSET('Sanitation Data'!$E$29,0,10*ROW('Sanitation Data'!E92)))</f>
        <v/>
      </c>
      <c r="CR98" s="262" t="str">
        <f ca="true">+IF(OFFSET('Sanitation Data'!$E$30,0,10*ROW('Sanitation Data'!E92))="","",OFFSET('Sanitation Data'!$E$30,0,10*ROW('Sanitation Data'!E92)))</f>
        <v/>
      </c>
      <c r="CS98" s="262" t="str">
        <f ca="true">+IF(OFFSET('Sanitation Data'!$E$31,0,10*ROW('Sanitation Data'!E92))="","",OFFSET('Sanitation Data'!$E$31,0,10*ROW('Sanitation Data'!E92)))</f>
        <v/>
      </c>
      <c r="CT98" s="262" t="str">
        <f ca="true">+IF(OFFSET('Sanitation Data'!$E$32,0,10*ROW('Sanitation Data'!E92))="","",OFFSET('Sanitation Data'!$E$32,0,10*ROW('Sanitation Data'!E92)))</f>
        <v/>
      </c>
      <c r="CU98" s="262" t="str">
        <f ca="true">+IF(OFFSET('Sanitation Data'!$F$28,0,10*ROW('Sanitation Data'!F92))="","",OFFSET('Sanitation Data'!$F$28,0,10*ROW('Sanitation Data'!F92)))</f>
        <v/>
      </c>
      <c r="CV98" s="262" t="str">
        <f ca="true">+IF(OFFSET('Sanitation Data'!$F$29,0,10*ROW('Sanitation Data'!F92))="","",OFFSET('Sanitation Data'!$F$29,0,10*ROW('Sanitation Data'!F92)))</f>
        <v/>
      </c>
      <c r="CW98" s="262" t="str">
        <f ca="true">+IF(OFFSET('Sanitation Data'!$F$30,0,10*ROW('Sanitation Data'!F92))="","",OFFSET('Sanitation Data'!$F$30,0,10*ROW('Sanitation Data'!F92)))</f>
        <v/>
      </c>
      <c r="CX98" s="262" t="str">
        <f ca="true">+IF(OFFSET('Sanitation Data'!$F$31,0,10*ROW('Sanitation Data'!F92))="","",OFFSET('Sanitation Data'!$F$31,0,10*ROW('Sanitation Data'!F92)))</f>
        <v/>
      </c>
      <c r="CY98" s="262" t="str">
        <f ca="true">+IF(OFFSET('Sanitation Data'!$F$32,0,10*ROW('Sanitation Data'!F92))="","",OFFSET('Sanitation Data'!$F$32,0,10*ROW('Sanitation Data'!F92)))</f>
        <v/>
      </c>
      <c r="CZ98" s="262" t="str">
        <f ca="true">+IF(OFFSET('Sanitation Data'!$G$28,0,10*ROW('Sanitation Data'!G92))="","",OFFSET('Sanitation Data'!$G$28,0,10*ROW('Sanitation Data'!G92)))</f>
        <v/>
      </c>
      <c r="DA98" s="262" t="str">
        <f ca="true">+IF(OFFSET('Sanitation Data'!$G$29,0,10*ROW('Sanitation Data'!G92))="","",OFFSET('Sanitation Data'!$G$29,0,10*ROW('Sanitation Data'!G92)))</f>
        <v/>
      </c>
      <c r="DB98" s="262" t="str">
        <f ca="true">+IF(OFFSET('Sanitation Data'!$G$30,0,10*ROW('Sanitation Data'!G92))="","",OFFSET('Sanitation Data'!$G$30,0,10*ROW('Sanitation Data'!G92)))</f>
        <v/>
      </c>
      <c r="DC98" s="262" t="str">
        <f ca="true">+IF(OFFSET('Sanitation Data'!$G$31,0,10*ROW('Sanitation Data'!G92))="","",OFFSET('Sanitation Data'!$G$31,0,10*ROW('Sanitation Data'!G92)))</f>
        <v/>
      </c>
      <c r="DD98" s="262" t="str">
        <f ca="true">+IF(OFFSET('Sanitation Data'!$G$32,0,10*ROW('Sanitation Data'!G92))="","",OFFSET('Sanitation Data'!$G$32,0,10*ROW('Sanitation Data'!G92)))</f>
        <v/>
      </c>
      <c r="DE98" s="262" t="str">
        <f ca="true">+IF(OFFSET('Sanitation Data'!$H$28,0,10*ROW('Sanitation Data'!H92))="","",OFFSET('Sanitation Data'!$H$28,0,10*ROW('Sanitation Data'!H92)))</f>
        <v/>
      </c>
      <c r="DF98" s="262" t="str">
        <f ca="true">+IF(OFFSET('Sanitation Data'!$H$29,0,10*ROW('Sanitation Data'!H92))="","",OFFSET('Sanitation Data'!$H$29,0,10*ROW('Sanitation Data'!H92)))</f>
        <v/>
      </c>
      <c r="DG98" s="262" t="str">
        <f ca="true">+IF(OFFSET('Sanitation Data'!$H$30,0,10*ROW('Sanitation Data'!H92))="","",OFFSET('Sanitation Data'!$H$30,0,10*ROW('Sanitation Data'!H92)))</f>
        <v/>
      </c>
      <c r="DH98" s="262" t="str">
        <f ca="true">+IF(OFFSET('Sanitation Data'!$H$31,0,10*ROW('Sanitation Data'!H92))="","",OFFSET('Sanitation Data'!$H$31,0,10*ROW('Sanitation Data'!H92)))</f>
        <v/>
      </c>
      <c r="DI98" s="262" t="str">
        <f ca="true">+IF(OFFSET('Sanitation Data'!$H$32,0,10*ROW('Sanitation Data'!H92))="","",OFFSET('Sanitation Data'!$H$32,0,10*ROW('Sanitation Data'!H92)))</f>
        <v/>
      </c>
      <c r="DJ98" s="262" t="str">
        <f ca="true">+IF(OFFSET('Sanitation Data'!$I$28,0,10*ROW('Sanitation Data'!I92))="","",OFFSET('Sanitation Data'!$I$28,0,10*ROW('Sanitation Data'!I92)))</f>
        <v/>
      </c>
      <c r="DK98" s="262" t="str">
        <f ca="true">+IF(OFFSET('Sanitation Data'!$I$29,0,10*ROW('Sanitation Data'!I92))="","",OFFSET('Sanitation Data'!$I$29,0,10*ROW('Sanitation Data'!I92)))</f>
        <v/>
      </c>
      <c r="DL98" s="262" t="str">
        <f ca="true">+IF(OFFSET('Sanitation Data'!$I$30,0,10*ROW('Sanitation Data'!I92))="","",OFFSET('Sanitation Data'!$I$30,0,10*ROW('Sanitation Data'!I92)))</f>
        <v/>
      </c>
      <c r="DM98" s="262" t="str">
        <f ca="true">+IF(OFFSET('Sanitation Data'!$I$31,0,10*ROW('Sanitation Data'!I92))="","",OFFSET('Sanitation Data'!$I$31,0,10*ROW('Sanitation Data'!I92)))</f>
        <v/>
      </c>
      <c r="DN98" s="262" t="str">
        <f ca="true">+IF(OFFSET('Sanitation Data'!$I$32,0,10*ROW('Sanitation Data'!I92))="","",OFFSET('Sanitation Data'!$I$32,0,10*ROW('Sanitation Data'!I92)))</f>
        <v/>
      </c>
      <c r="DO98" s="262" t="str">
        <f ca="true">+IF(OFFSET('Hygiene Data'!$D$11,0,10*ROW('Hygiene Data'!D92))="","",OFFSET('Hygiene Data'!$D$11,0,10*ROW('Hygiene Data'!D92)))</f>
        <v/>
      </c>
      <c r="DP98" s="262" t="str">
        <f ca="true">+IF(OFFSET('Hygiene Data'!$D$12,0,10*ROW('Hygiene Data'!D92))="","",OFFSET('Hygiene Data'!$D$12,0,10*ROW('Hygiene Data'!D92)))</f>
        <v/>
      </c>
      <c r="DQ98" s="262" t="str">
        <f ca="true">+IF(OFFSET('Hygiene Data'!$D$13,0,10*ROW('Hygiene Data'!D92))="","",OFFSET('Hygiene Data'!$D$13,0,10*ROW('Hygiene Data'!D92)))</f>
        <v/>
      </c>
      <c r="DR98" s="262" t="str">
        <f ca="true">+IF(OFFSET('Hygiene Data'!$E$11,0,10*ROW('Hygiene Data'!E92))="","",OFFSET('Hygiene Data'!$E$11,0,10*ROW('Hygiene Data'!E92)))</f>
        <v/>
      </c>
      <c r="DS98" s="262" t="str">
        <f ca="true">+IF(OFFSET('Hygiene Data'!$E$12,0,10*ROW('Hygiene Data'!E92))="","",OFFSET('Hygiene Data'!$E$12,0,10*ROW('Hygiene Data'!E92)))</f>
        <v/>
      </c>
      <c r="DT98" s="262" t="str">
        <f ca="true">+IF(OFFSET('Hygiene Data'!$E$13,0,10*ROW('Hygiene Data'!E92))="","",OFFSET('Hygiene Data'!$E$13,0,10*ROW('Hygiene Data'!E92)))</f>
        <v/>
      </c>
      <c r="DU98" s="262" t="str">
        <f ca="true">+IF(OFFSET('Hygiene Data'!$F$11,0,10*ROW('Hygiene Data'!F92))="","",OFFSET('Hygiene Data'!$F$11,0,10*ROW('Hygiene Data'!F92)))</f>
        <v/>
      </c>
      <c r="DV98" s="262" t="str">
        <f ca="true">+IF(OFFSET('Hygiene Data'!$F$12,0,10*ROW('Hygiene Data'!F92))="","",OFFSET('Hygiene Data'!$F$12,0,10*ROW('Hygiene Data'!F92)))</f>
        <v/>
      </c>
      <c r="DW98" s="262" t="str">
        <f ca="true">+IF(OFFSET('Hygiene Data'!$F$13,0,10*ROW('Hygiene Data'!F92))="","",OFFSET('Hygiene Data'!$F$13,0,10*ROW('Hygiene Data'!F92)))</f>
        <v/>
      </c>
      <c r="DX98" s="262" t="str">
        <f ca="true">+IF(OFFSET('Hygiene Data'!$G$11,0,10*ROW('Hygiene Data'!G92))="","",OFFSET('Hygiene Data'!$G$11,0,10*ROW('Hygiene Data'!G92)))</f>
        <v/>
      </c>
      <c r="DY98" s="262" t="str">
        <f ca="true">+IF(OFFSET('Hygiene Data'!$G$12,0,10*ROW('Hygiene Data'!G92))="","",OFFSET('Hygiene Data'!$G$12,0,10*ROW('Hygiene Data'!G92)))</f>
        <v/>
      </c>
      <c r="DZ98" s="262" t="str">
        <f ca="true">+IF(OFFSET('Hygiene Data'!$G$13,0,10*ROW('Hygiene Data'!G92))="","",OFFSET('Hygiene Data'!$G$13,0,10*ROW('Hygiene Data'!G92)))</f>
        <v/>
      </c>
      <c r="EA98" s="262" t="str">
        <f ca="true">+IF(OFFSET('Hygiene Data'!$H$11,0,10*ROW('Hygiene Data'!H92))="","",OFFSET('Hygiene Data'!$H$11,0,10*ROW('Hygiene Data'!H92)))</f>
        <v/>
      </c>
      <c r="EB98" s="262" t="str">
        <f ca="true">+IF(OFFSET('Hygiene Data'!$H$12,0,10*ROW('Hygiene Data'!H92))="","",OFFSET('Hygiene Data'!$H$12,0,10*ROW('Hygiene Data'!H92)))</f>
        <v/>
      </c>
      <c r="EC98" s="262" t="str">
        <f ca="true">+IF(OFFSET('Hygiene Data'!$H$13,0,10*ROW('Hygiene Data'!H92))="","",OFFSET('Hygiene Data'!$H$13,0,10*ROW('Hygiene Data'!H92)))</f>
        <v/>
      </c>
      <c r="ED98" s="262" t="str">
        <f ca="true">+IF(OFFSET('Hygiene Data'!$I$11,0,10*ROW('Hygiene Data'!I92))="","",OFFSET('Hygiene Data'!$I$11,0,10*ROW('Hygiene Data'!I92)))</f>
        <v/>
      </c>
      <c r="EE98" s="262" t="str">
        <f ca="true">+IF(OFFSET('Hygiene Data'!$I$12,0,10*ROW('Hygiene Data'!I92))="","",OFFSET('Hygiene Data'!$I$12,0,10*ROW('Hygiene Data'!I92)))</f>
        <v/>
      </c>
      <c r="EF98" s="262"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18"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2"/>
      <c r="BS99" s="262" t="str">
        <f ca="true">+IF(OFFSET('Water Data'!$D$27,0,10*ROW('Water Data'!D93))="","",OFFSET('Water Data'!$D$27,0,10*ROW('Water Data'!D93)))</f>
        <v/>
      </c>
      <c r="BT99" s="262" t="str">
        <f ca="true">+IF(OFFSET('Water Data'!$D$28,0,10*ROW('Water Data'!D93))="","",OFFSET('Water Data'!$D$28,0,10*ROW('Water Data'!D93)))</f>
        <v/>
      </c>
      <c r="BU99" s="262" t="str">
        <f ca="true">+IF(OFFSET('Water Data'!$D$29,0,10*ROW('Water Data'!D93))="","",OFFSET('Water Data'!$D$29,0,10*ROW('Water Data'!D93)))</f>
        <v/>
      </c>
      <c r="BV99" s="262" t="str">
        <f ca="true">+IF(OFFSET('Water Data'!$E$27,0,10*ROW('Water Data'!E93))="","",OFFSET('Water Data'!$E$27,0,10*ROW('Water Data'!E93)))</f>
        <v/>
      </c>
      <c r="BW99" s="262" t="str">
        <f ca="true">+IF(OFFSET('Water Data'!$E$28,0,10*ROW('Water Data'!E93))="","",OFFSET('Water Data'!$E$28,0,10*ROW('Water Data'!E93)))</f>
        <v/>
      </c>
      <c r="BX99" s="262" t="str">
        <f ca="true">+IF(OFFSET('Water Data'!$E$29,0,10*ROW('Water Data'!E93))="","",OFFSET('Water Data'!$E$29,0,10*ROW('Water Data'!E93)))</f>
        <v/>
      </c>
      <c r="BY99" s="262" t="str">
        <f ca="true">+IF(OFFSET('Water Data'!$F$27,0,10*ROW('Water Data'!F93))="","",OFFSET('Water Data'!$F$27,0,10*ROW('Water Data'!F93)))</f>
        <v/>
      </c>
      <c r="BZ99" s="262" t="str">
        <f ca="true">+IF(OFFSET('Water Data'!$F$28,0,10*ROW('Water Data'!F93))="","",OFFSET('Water Data'!$F$28,0,10*ROW('Water Data'!F93)))</f>
        <v/>
      </c>
      <c r="CA99" s="262" t="str">
        <f ca="true">+IF(OFFSET('Water Data'!$F$29,0,10*ROW('Water Data'!F93))="","",OFFSET('Water Data'!$F$29,0,10*ROW('Water Data'!F93)))</f>
        <v/>
      </c>
      <c r="CB99" s="262" t="str">
        <f ca="true">+IF(OFFSET('Water Data'!$G$27,0,10*ROW('Water Data'!G93))="","",OFFSET('Water Data'!$G$27,0,10*ROW('Water Data'!G93)))</f>
        <v/>
      </c>
      <c r="CC99" s="262" t="str">
        <f ca="true">+IF(OFFSET('Water Data'!$G$28,0,10*ROW('Water Data'!G93))="","",OFFSET('Water Data'!$G$28,0,10*ROW('Water Data'!G93)))</f>
        <v/>
      </c>
      <c r="CD99" s="262" t="str">
        <f ca="true">+IF(OFFSET('Water Data'!$G$29,0,10*ROW('Water Data'!G93))="","",OFFSET('Water Data'!$G$29,0,10*ROW('Water Data'!G93)))</f>
        <v/>
      </c>
      <c r="CE99" s="262" t="str">
        <f ca="true">+IF(OFFSET('Water Data'!$H$27,0,10*ROW('Water Data'!H93))="","",OFFSET('Water Data'!$H$27,0,10*ROW('Water Data'!H93)))</f>
        <v/>
      </c>
      <c r="CF99" s="262" t="str">
        <f ca="true">+IF(OFFSET('Water Data'!$H$28,0,10*ROW('Water Data'!H93))="","",OFFSET('Water Data'!$H$28,0,10*ROW('Water Data'!H93)))</f>
        <v/>
      </c>
      <c r="CG99" s="262" t="str">
        <f ca="true">+IF(OFFSET('Water Data'!$H$29,0,10*ROW('Water Data'!H93))="","",OFFSET('Water Data'!$H$29,0,10*ROW('Water Data'!H93)))</f>
        <v/>
      </c>
      <c r="CH99" s="262" t="str">
        <f ca="true">+IF(OFFSET('Water Data'!$I$27,0,10*ROW('Water Data'!I93))="","",OFFSET('Water Data'!$I$27,0,10*ROW('Water Data'!I93)))</f>
        <v/>
      </c>
      <c r="CI99" s="262" t="str">
        <f ca="true">+IF(OFFSET('Water Data'!$I$28,0,10*ROW('Water Data'!I93))="","",OFFSET('Water Data'!$I$28,0,10*ROW('Water Data'!I93)))</f>
        <v/>
      </c>
      <c r="CJ99" s="262" t="str">
        <f ca="true">+IF(OFFSET('Water Data'!$I$29,0,10*ROW('Water Data'!I93))="","",OFFSET('Water Data'!$I$29,0,10*ROW('Water Data'!I93)))</f>
        <v/>
      </c>
      <c r="CK99" s="262" t="str">
        <f ca="true">+IF(OFFSET('Sanitation Data'!$D$28,0,10*ROW('Sanitation Data'!D93))="","",OFFSET('Sanitation Data'!$D$28,0,10*ROW('Sanitation Data'!D93)))</f>
        <v/>
      </c>
      <c r="CL99" s="262" t="str">
        <f ca="true">+IF(OFFSET('Sanitation Data'!$D$29,0,10*ROW('Sanitation Data'!D93))="","",OFFSET('Sanitation Data'!$D$29,0,10*ROW('Sanitation Data'!D93)))</f>
        <v/>
      </c>
      <c r="CM99" s="262" t="str">
        <f ca="true">+IF(OFFSET('Sanitation Data'!$D$30,0,10*ROW('Sanitation Data'!D93))="","",OFFSET('Sanitation Data'!$D$30,0,10*ROW('Sanitation Data'!D93)))</f>
        <v/>
      </c>
      <c r="CN99" s="262" t="str">
        <f ca="true">+IF(OFFSET('Sanitation Data'!$D$31,0,10*ROW('Sanitation Data'!D93))="","",OFFSET('Sanitation Data'!$D$31,0,10*ROW('Sanitation Data'!D93)))</f>
        <v/>
      </c>
      <c r="CO99" s="262" t="str">
        <f ca="true">+IF(OFFSET('Sanitation Data'!$D$32,0,10*ROW('Sanitation Data'!D93))="","",OFFSET('Sanitation Data'!$D$32,0,10*ROW('Sanitation Data'!D93)))</f>
        <v/>
      </c>
      <c r="CP99" s="262" t="str">
        <f ca="true">+IF(OFFSET('Sanitation Data'!$E$28,0,10*ROW('Sanitation Data'!E93))="","",OFFSET('Sanitation Data'!$E$28,0,10*ROW('Sanitation Data'!E93)))</f>
        <v/>
      </c>
      <c r="CQ99" s="262" t="str">
        <f ca="true">+IF(OFFSET('Sanitation Data'!$E$29,0,10*ROW('Sanitation Data'!E93))="","",OFFSET('Sanitation Data'!$E$29,0,10*ROW('Sanitation Data'!E93)))</f>
        <v/>
      </c>
      <c r="CR99" s="262" t="str">
        <f ca="true">+IF(OFFSET('Sanitation Data'!$E$30,0,10*ROW('Sanitation Data'!E93))="","",OFFSET('Sanitation Data'!$E$30,0,10*ROW('Sanitation Data'!E93)))</f>
        <v/>
      </c>
      <c r="CS99" s="262" t="str">
        <f ca="true">+IF(OFFSET('Sanitation Data'!$E$31,0,10*ROW('Sanitation Data'!E93))="","",OFFSET('Sanitation Data'!$E$31,0,10*ROW('Sanitation Data'!E93)))</f>
        <v/>
      </c>
      <c r="CT99" s="262" t="str">
        <f ca="true">+IF(OFFSET('Sanitation Data'!$E$32,0,10*ROW('Sanitation Data'!E93))="","",OFFSET('Sanitation Data'!$E$32,0,10*ROW('Sanitation Data'!E93)))</f>
        <v/>
      </c>
      <c r="CU99" s="262" t="str">
        <f ca="true">+IF(OFFSET('Sanitation Data'!$F$28,0,10*ROW('Sanitation Data'!F93))="","",OFFSET('Sanitation Data'!$F$28,0,10*ROW('Sanitation Data'!F93)))</f>
        <v/>
      </c>
      <c r="CV99" s="262" t="str">
        <f ca="true">+IF(OFFSET('Sanitation Data'!$F$29,0,10*ROW('Sanitation Data'!F93))="","",OFFSET('Sanitation Data'!$F$29,0,10*ROW('Sanitation Data'!F93)))</f>
        <v/>
      </c>
      <c r="CW99" s="262" t="str">
        <f ca="true">+IF(OFFSET('Sanitation Data'!$F$30,0,10*ROW('Sanitation Data'!F93))="","",OFFSET('Sanitation Data'!$F$30,0,10*ROW('Sanitation Data'!F93)))</f>
        <v/>
      </c>
      <c r="CX99" s="262" t="str">
        <f ca="true">+IF(OFFSET('Sanitation Data'!$F$31,0,10*ROW('Sanitation Data'!F93))="","",OFFSET('Sanitation Data'!$F$31,0,10*ROW('Sanitation Data'!F93)))</f>
        <v/>
      </c>
      <c r="CY99" s="262" t="str">
        <f ca="true">+IF(OFFSET('Sanitation Data'!$F$32,0,10*ROW('Sanitation Data'!F93))="","",OFFSET('Sanitation Data'!$F$32,0,10*ROW('Sanitation Data'!F93)))</f>
        <v/>
      </c>
      <c r="CZ99" s="262" t="str">
        <f ca="true">+IF(OFFSET('Sanitation Data'!$G$28,0,10*ROW('Sanitation Data'!G93))="","",OFFSET('Sanitation Data'!$G$28,0,10*ROW('Sanitation Data'!G93)))</f>
        <v/>
      </c>
      <c r="DA99" s="262" t="str">
        <f ca="true">+IF(OFFSET('Sanitation Data'!$G$29,0,10*ROW('Sanitation Data'!G93))="","",OFFSET('Sanitation Data'!$G$29,0,10*ROW('Sanitation Data'!G93)))</f>
        <v/>
      </c>
      <c r="DB99" s="262" t="str">
        <f ca="true">+IF(OFFSET('Sanitation Data'!$G$30,0,10*ROW('Sanitation Data'!G93))="","",OFFSET('Sanitation Data'!$G$30,0,10*ROW('Sanitation Data'!G93)))</f>
        <v/>
      </c>
      <c r="DC99" s="262" t="str">
        <f ca="true">+IF(OFFSET('Sanitation Data'!$G$31,0,10*ROW('Sanitation Data'!G93))="","",OFFSET('Sanitation Data'!$G$31,0,10*ROW('Sanitation Data'!G93)))</f>
        <v/>
      </c>
      <c r="DD99" s="262" t="str">
        <f ca="true">+IF(OFFSET('Sanitation Data'!$G$32,0,10*ROW('Sanitation Data'!G93))="","",OFFSET('Sanitation Data'!$G$32,0,10*ROW('Sanitation Data'!G93)))</f>
        <v/>
      </c>
      <c r="DE99" s="262" t="str">
        <f ca="true">+IF(OFFSET('Sanitation Data'!$H$28,0,10*ROW('Sanitation Data'!H93))="","",OFFSET('Sanitation Data'!$H$28,0,10*ROW('Sanitation Data'!H93)))</f>
        <v/>
      </c>
      <c r="DF99" s="262" t="str">
        <f ca="true">+IF(OFFSET('Sanitation Data'!$H$29,0,10*ROW('Sanitation Data'!H93))="","",OFFSET('Sanitation Data'!$H$29,0,10*ROW('Sanitation Data'!H93)))</f>
        <v/>
      </c>
      <c r="DG99" s="262" t="str">
        <f ca="true">+IF(OFFSET('Sanitation Data'!$H$30,0,10*ROW('Sanitation Data'!H93))="","",OFFSET('Sanitation Data'!$H$30,0,10*ROW('Sanitation Data'!H93)))</f>
        <v/>
      </c>
      <c r="DH99" s="262" t="str">
        <f ca="true">+IF(OFFSET('Sanitation Data'!$H$31,0,10*ROW('Sanitation Data'!H93))="","",OFFSET('Sanitation Data'!$H$31,0,10*ROW('Sanitation Data'!H93)))</f>
        <v/>
      </c>
      <c r="DI99" s="262" t="str">
        <f ca="true">+IF(OFFSET('Sanitation Data'!$H$32,0,10*ROW('Sanitation Data'!H93))="","",OFFSET('Sanitation Data'!$H$32,0,10*ROW('Sanitation Data'!H93)))</f>
        <v/>
      </c>
      <c r="DJ99" s="262" t="str">
        <f ca="true">+IF(OFFSET('Sanitation Data'!$I$28,0,10*ROW('Sanitation Data'!I93))="","",OFFSET('Sanitation Data'!$I$28,0,10*ROW('Sanitation Data'!I93)))</f>
        <v/>
      </c>
      <c r="DK99" s="262" t="str">
        <f ca="true">+IF(OFFSET('Sanitation Data'!$I$29,0,10*ROW('Sanitation Data'!I93))="","",OFFSET('Sanitation Data'!$I$29,0,10*ROW('Sanitation Data'!I93)))</f>
        <v/>
      </c>
      <c r="DL99" s="262" t="str">
        <f ca="true">+IF(OFFSET('Sanitation Data'!$I$30,0,10*ROW('Sanitation Data'!I93))="","",OFFSET('Sanitation Data'!$I$30,0,10*ROW('Sanitation Data'!I93)))</f>
        <v/>
      </c>
      <c r="DM99" s="262" t="str">
        <f ca="true">+IF(OFFSET('Sanitation Data'!$I$31,0,10*ROW('Sanitation Data'!I93))="","",OFFSET('Sanitation Data'!$I$31,0,10*ROW('Sanitation Data'!I93)))</f>
        <v/>
      </c>
      <c r="DN99" s="262" t="str">
        <f ca="true">+IF(OFFSET('Sanitation Data'!$I$32,0,10*ROW('Sanitation Data'!I93))="","",OFFSET('Sanitation Data'!$I$32,0,10*ROW('Sanitation Data'!I93)))</f>
        <v/>
      </c>
      <c r="DO99" s="262" t="str">
        <f ca="true">+IF(OFFSET('Hygiene Data'!$D$11,0,10*ROW('Hygiene Data'!D93))="","",OFFSET('Hygiene Data'!$D$11,0,10*ROW('Hygiene Data'!D93)))</f>
        <v/>
      </c>
      <c r="DP99" s="262" t="str">
        <f ca="true">+IF(OFFSET('Hygiene Data'!$D$12,0,10*ROW('Hygiene Data'!D93))="","",OFFSET('Hygiene Data'!$D$12,0,10*ROW('Hygiene Data'!D93)))</f>
        <v/>
      </c>
      <c r="DQ99" s="262" t="str">
        <f ca="true">+IF(OFFSET('Hygiene Data'!$D$13,0,10*ROW('Hygiene Data'!D93))="","",OFFSET('Hygiene Data'!$D$13,0,10*ROW('Hygiene Data'!D93)))</f>
        <v/>
      </c>
      <c r="DR99" s="262" t="str">
        <f ca="true">+IF(OFFSET('Hygiene Data'!$E$11,0,10*ROW('Hygiene Data'!E93))="","",OFFSET('Hygiene Data'!$E$11,0,10*ROW('Hygiene Data'!E93)))</f>
        <v/>
      </c>
      <c r="DS99" s="262" t="str">
        <f ca="true">+IF(OFFSET('Hygiene Data'!$E$12,0,10*ROW('Hygiene Data'!E93))="","",OFFSET('Hygiene Data'!$E$12,0,10*ROW('Hygiene Data'!E93)))</f>
        <v/>
      </c>
      <c r="DT99" s="262" t="str">
        <f ca="true">+IF(OFFSET('Hygiene Data'!$E$13,0,10*ROW('Hygiene Data'!E93))="","",OFFSET('Hygiene Data'!$E$13,0,10*ROW('Hygiene Data'!E93)))</f>
        <v/>
      </c>
      <c r="DU99" s="262" t="str">
        <f ca="true">+IF(OFFSET('Hygiene Data'!$F$11,0,10*ROW('Hygiene Data'!F93))="","",OFFSET('Hygiene Data'!$F$11,0,10*ROW('Hygiene Data'!F93)))</f>
        <v/>
      </c>
      <c r="DV99" s="262" t="str">
        <f ca="true">+IF(OFFSET('Hygiene Data'!$F$12,0,10*ROW('Hygiene Data'!F93))="","",OFFSET('Hygiene Data'!$F$12,0,10*ROW('Hygiene Data'!F93)))</f>
        <v/>
      </c>
      <c r="DW99" s="262" t="str">
        <f ca="true">+IF(OFFSET('Hygiene Data'!$F$13,0,10*ROW('Hygiene Data'!F93))="","",OFFSET('Hygiene Data'!$F$13,0,10*ROW('Hygiene Data'!F93)))</f>
        <v/>
      </c>
      <c r="DX99" s="262" t="str">
        <f ca="true">+IF(OFFSET('Hygiene Data'!$G$11,0,10*ROW('Hygiene Data'!G93))="","",OFFSET('Hygiene Data'!$G$11,0,10*ROW('Hygiene Data'!G93)))</f>
        <v/>
      </c>
      <c r="DY99" s="262" t="str">
        <f ca="true">+IF(OFFSET('Hygiene Data'!$G$12,0,10*ROW('Hygiene Data'!G93))="","",OFFSET('Hygiene Data'!$G$12,0,10*ROW('Hygiene Data'!G93)))</f>
        <v/>
      </c>
      <c r="DZ99" s="262" t="str">
        <f ca="true">+IF(OFFSET('Hygiene Data'!$G$13,0,10*ROW('Hygiene Data'!G93))="","",OFFSET('Hygiene Data'!$G$13,0,10*ROW('Hygiene Data'!G93)))</f>
        <v/>
      </c>
      <c r="EA99" s="262" t="str">
        <f ca="true">+IF(OFFSET('Hygiene Data'!$H$11,0,10*ROW('Hygiene Data'!H93))="","",OFFSET('Hygiene Data'!$H$11,0,10*ROW('Hygiene Data'!H93)))</f>
        <v/>
      </c>
      <c r="EB99" s="262" t="str">
        <f ca="true">+IF(OFFSET('Hygiene Data'!$H$12,0,10*ROW('Hygiene Data'!H93))="","",OFFSET('Hygiene Data'!$H$12,0,10*ROW('Hygiene Data'!H93)))</f>
        <v/>
      </c>
      <c r="EC99" s="262" t="str">
        <f ca="true">+IF(OFFSET('Hygiene Data'!$H$13,0,10*ROW('Hygiene Data'!H93))="","",OFFSET('Hygiene Data'!$H$13,0,10*ROW('Hygiene Data'!H93)))</f>
        <v/>
      </c>
      <c r="ED99" s="262" t="str">
        <f ca="true">+IF(OFFSET('Hygiene Data'!$I$11,0,10*ROW('Hygiene Data'!I93))="","",OFFSET('Hygiene Data'!$I$11,0,10*ROW('Hygiene Data'!I93)))</f>
        <v/>
      </c>
      <c r="EE99" s="262" t="str">
        <f ca="true">+IF(OFFSET('Hygiene Data'!$I$12,0,10*ROW('Hygiene Data'!I93))="","",OFFSET('Hygiene Data'!$I$12,0,10*ROW('Hygiene Data'!I93)))</f>
        <v/>
      </c>
      <c r="EF99" s="262"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18"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2"/>
      <c r="BS100" s="262" t="str">
        <f ca="true">+IF(OFFSET('Water Data'!$D$27,0,10*ROW('Water Data'!D94))="","",OFFSET('Water Data'!$D$27,0,10*ROW('Water Data'!D94)))</f>
        <v/>
      </c>
      <c r="BT100" s="262" t="str">
        <f ca="true">+IF(OFFSET('Water Data'!$D$28,0,10*ROW('Water Data'!D94))="","",OFFSET('Water Data'!$D$28,0,10*ROW('Water Data'!D94)))</f>
        <v/>
      </c>
      <c r="BU100" s="262" t="str">
        <f ca="true">+IF(OFFSET('Water Data'!$D$29,0,10*ROW('Water Data'!D94))="","",OFFSET('Water Data'!$D$29,0,10*ROW('Water Data'!D94)))</f>
        <v/>
      </c>
      <c r="BV100" s="262" t="str">
        <f ca="true">+IF(OFFSET('Water Data'!$E$27,0,10*ROW('Water Data'!E94))="","",OFFSET('Water Data'!$E$27,0,10*ROW('Water Data'!E94)))</f>
        <v/>
      </c>
      <c r="BW100" s="262" t="str">
        <f ca="true">+IF(OFFSET('Water Data'!$E$28,0,10*ROW('Water Data'!E94))="","",OFFSET('Water Data'!$E$28,0,10*ROW('Water Data'!E94)))</f>
        <v/>
      </c>
      <c r="BX100" s="262" t="str">
        <f ca="true">+IF(OFFSET('Water Data'!$E$29,0,10*ROW('Water Data'!E94))="","",OFFSET('Water Data'!$E$29,0,10*ROW('Water Data'!E94)))</f>
        <v/>
      </c>
      <c r="BY100" s="262" t="str">
        <f ca="true">+IF(OFFSET('Water Data'!$F$27,0,10*ROW('Water Data'!F94))="","",OFFSET('Water Data'!$F$27,0,10*ROW('Water Data'!F94)))</f>
        <v/>
      </c>
      <c r="BZ100" s="262" t="str">
        <f ca="true">+IF(OFFSET('Water Data'!$F$28,0,10*ROW('Water Data'!F94))="","",OFFSET('Water Data'!$F$28,0,10*ROW('Water Data'!F94)))</f>
        <v/>
      </c>
      <c r="CA100" s="262" t="str">
        <f ca="true">+IF(OFFSET('Water Data'!$F$29,0,10*ROW('Water Data'!F94))="","",OFFSET('Water Data'!$F$29,0,10*ROW('Water Data'!F94)))</f>
        <v/>
      </c>
      <c r="CB100" s="262" t="str">
        <f ca="true">+IF(OFFSET('Water Data'!$G$27,0,10*ROW('Water Data'!G94))="","",OFFSET('Water Data'!$G$27,0,10*ROW('Water Data'!G94)))</f>
        <v/>
      </c>
      <c r="CC100" s="262" t="str">
        <f ca="true">+IF(OFFSET('Water Data'!$G$28,0,10*ROW('Water Data'!G94))="","",OFFSET('Water Data'!$G$28,0,10*ROW('Water Data'!G94)))</f>
        <v/>
      </c>
      <c r="CD100" s="262" t="str">
        <f ca="true">+IF(OFFSET('Water Data'!$G$29,0,10*ROW('Water Data'!G94))="","",OFFSET('Water Data'!$G$29,0,10*ROW('Water Data'!G94)))</f>
        <v/>
      </c>
      <c r="CE100" s="262" t="str">
        <f ca="true">+IF(OFFSET('Water Data'!$H$27,0,10*ROW('Water Data'!H94))="","",OFFSET('Water Data'!$H$27,0,10*ROW('Water Data'!H94)))</f>
        <v/>
      </c>
      <c r="CF100" s="262" t="str">
        <f ca="true">+IF(OFFSET('Water Data'!$H$28,0,10*ROW('Water Data'!H94))="","",OFFSET('Water Data'!$H$28,0,10*ROW('Water Data'!H94)))</f>
        <v/>
      </c>
      <c r="CG100" s="262" t="str">
        <f ca="true">+IF(OFFSET('Water Data'!$H$29,0,10*ROW('Water Data'!H94))="","",OFFSET('Water Data'!$H$29,0,10*ROW('Water Data'!H94)))</f>
        <v/>
      </c>
      <c r="CH100" s="262" t="str">
        <f ca="true">+IF(OFFSET('Water Data'!$I$27,0,10*ROW('Water Data'!I94))="","",OFFSET('Water Data'!$I$27,0,10*ROW('Water Data'!I94)))</f>
        <v/>
      </c>
      <c r="CI100" s="262" t="str">
        <f ca="true">+IF(OFFSET('Water Data'!$I$28,0,10*ROW('Water Data'!I94))="","",OFFSET('Water Data'!$I$28,0,10*ROW('Water Data'!I94)))</f>
        <v/>
      </c>
      <c r="CJ100" s="262" t="str">
        <f ca="true">+IF(OFFSET('Water Data'!$I$29,0,10*ROW('Water Data'!I94))="","",OFFSET('Water Data'!$I$29,0,10*ROW('Water Data'!I94)))</f>
        <v/>
      </c>
      <c r="CK100" s="262" t="str">
        <f ca="true">+IF(OFFSET('Sanitation Data'!$D$28,0,10*ROW('Sanitation Data'!D94))="","",OFFSET('Sanitation Data'!$D$28,0,10*ROW('Sanitation Data'!D94)))</f>
        <v/>
      </c>
      <c r="CL100" s="262" t="str">
        <f ca="true">+IF(OFFSET('Sanitation Data'!$D$29,0,10*ROW('Sanitation Data'!D94))="","",OFFSET('Sanitation Data'!$D$29,0,10*ROW('Sanitation Data'!D94)))</f>
        <v/>
      </c>
      <c r="CM100" s="262" t="str">
        <f ca="true">+IF(OFFSET('Sanitation Data'!$D$30,0,10*ROW('Sanitation Data'!D94))="","",OFFSET('Sanitation Data'!$D$30,0,10*ROW('Sanitation Data'!D94)))</f>
        <v/>
      </c>
      <c r="CN100" s="262" t="str">
        <f ca="true">+IF(OFFSET('Sanitation Data'!$D$31,0,10*ROW('Sanitation Data'!D94))="","",OFFSET('Sanitation Data'!$D$31,0,10*ROW('Sanitation Data'!D94)))</f>
        <v/>
      </c>
      <c r="CO100" s="262" t="str">
        <f ca="true">+IF(OFFSET('Sanitation Data'!$D$32,0,10*ROW('Sanitation Data'!D94))="","",OFFSET('Sanitation Data'!$D$32,0,10*ROW('Sanitation Data'!D94)))</f>
        <v/>
      </c>
      <c r="CP100" s="262" t="str">
        <f ca="true">+IF(OFFSET('Sanitation Data'!$E$28,0,10*ROW('Sanitation Data'!E94))="","",OFFSET('Sanitation Data'!$E$28,0,10*ROW('Sanitation Data'!E94)))</f>
        <v/>
      </c>
      <c r="CQ100" s="262" t="str">
        <f ca="true">+IF(OFFSET('Sanitation Data'!$E$29,0,10*ROW('Sanitation Data'!E94))="","",OFFSET('Sanitation Data'!$E$29,0,10*ROW('Sanitation Data'!E94)))</f>
        <v/>
      </c>
      <c r="CR100" s="262" t="str">
        <f ca="true">+IF(OFFSET('Sanitation Data'!$E$30,0,10*ROW('Sanitation Data'!E94))="","",OFFSET('Sanitation Data'!$E$30,0,10*ROW('Sanitation Data'!E94)))</f>
        <v/>
      </c>
      <c r="CS100" s="262" t="str">
        <f ca="true">+IF(OFFSET('Sanitation Data'!$E$31,0,10*ROW('Sanitation Data'!E94))="","",OFFSET('Sanitation Data'!$E$31,0,10*ROW('Sanitation Data'!E94)))</f>
        <v/>
      </c>
      <c r="CT100" s="262" t="str">
        <f ca="true">+IF(OFFSET('Sanitation Data'!$E$32,0,10*ROW('Sanitation Data'!E94))="","",OFFSET('Sanitation Data'!$E$32,0,10*ROW('Sanitation Data'!E94)))</f>
        <v/>
      </c>
      <c r="CU100" s="262" t="str">
        <f ca="true">+IF(OFFSET('Sanitation Data'!$F$28,0,10*ROW('Sanitation Data'!F94))="","",OFFSET('Sanitation Data'!$F$28,0,10*ROW('Sanitation Data'!F94)))</f>
        <v/>
      </c>
      <c r="CV100" s="262" t="str">
        <f ca="true">+IF(OFFSET('Sanitation Data'!$F$29,0,10*ROW('Sanitation Data'!F94))="","",OFFSET('Sanitation Data'!$F$29,0,10*ROW('Sanitation Data'!F94)))</f>
        <v/>
      </c>
      <c r="CW100" s="262" t="str">
        <f ca="true">+IF(OFFSET('Sanitation Data'!$F$30,0,10*ROW('Sanitation Data'!F94))="","",OFFSET('Sanitation Data'!$F$30,0,10*ROW('Sanitation Data'!F94)))</f>
        <v/>
      </c>
      <c r="CX100" s="262" t="str">
        <f ca="true">+IF(OFFSET('Sanitation Data'!$F$31,0,10*ROW('Sanitation Data'!F94))="","",OFFSET('Sanitation Data'!$F$31,0,10*ROW('Sanitation Data'!F94)))</f>
        <v/>
      </c>
      <c r="CY100" s="262" t="str">
        <f ca="true">+IF(OFFSET('Sanitation Data'!$F$32,0,10*ROW('Sanitation Data'!F94))="","",OFFSET('Sanitation Data'!$F$32,0,10*ROW('Sanitation Data'!F94)))</f>
        <v/>
      </c>
      <c r="CZ100" s="262" t="str">
        <f ca="true">+IF(OFFSET('Sanitation Data'!$G$28,0,10*ROW('Sanitation Data'!G94))="","",OFFSET('Sanitation Data'!$G$28,0,10*ROW('Sanitation Data'!G94)))</f>
        <v/>
      </c>
      <c r="DA100" s="262" t="str">
        <f ca="true">+IF(OFFSET('Sanitation Data'!$G$29,0,10*ROW('Sanitation Data'!G94))="","",OFFSET('Sanitation Data'!$G$29,0,10*ROW('Sanitation Data'!G94)))</f>
        <v/>
      </c>
      <c r="DB100" s="262" t="str">
        <f ca="true">+IF(OFFSET('Sanitation Data'!$G$30,0,10*ROW('Sanitation Data'!G94))="","",OFFSET('Sanitation Data'!$G$30,0,10*ROW('Sanitation Data'!G94)))</f>
        <v/>
      </c>
      <c r="DC100" s="262" t="str">
        <f ca="true">+IF(OFFSET('Sanitation Data'!$G$31,0,10*ROW('Sanitation Data'!G94))="","",OFFSET('Sanitation Data'!$G$31,0,10*ROW('Sanitation Data'!G94)))</f>
        <v/>
      </c>
      <c r="DD100" s="262" t="str">
        <f ca="true">+IF(OFFSET('Sanitation Data'!$G$32,0,10*ROW('Sanitation Data'!G94))="","",OFFSET('Sanitation Data'!$G$32,0,10*ROW('Sanitation Data'!G94)))</f>
        <v/>
      </c>
      <c r="DE100" s="262" t="str">
        <f ca="true">+IF(OFFSET('Sanitation Data'!$H$28,0,10*ROW('Sanitation Data'!H94))="","",OFFSET('Sanitation Data'!$H$28,0,10*ROW('Sanitation Data'!H94)))</f>
        <v/>
      </c>
      <c r="DF100" s="262" t="str">
        <f ca="true">+IF(OFFSET('Sanitation Data'!$H$29,0,10*ROW('Sanitation Data'!H94))="","",OFFSET('Sanitation Data'!$H$29,0,10*ROW('Sanitation Data'!H94)))</f>
        <v/>
      </c>
      <c r="DG100" s="262" t="str">
        <f ca="true">+IF(OFFSET('Sanitation Data'!$H$30,0,10*ROW('Sanitation Data'!H94))="","",OFFSET('Sanitation Data'!$H$30,0,10*ROW('Sanitation Data'!H94)))</f>
        <v/>
      </c>
      <c r="DH100" s="262" t="str">
        <f ca="true">+IF(OFFSET('Sanitation Data'!$H$31,0,10*ROW('Sanitation Data'!H94))="","",OFFSET('Sanitation Data'!$H$31,0,10*ROW('Sanitation Data'!H94)))</f>
        <v/>
      </c>
      <c r="DI100" s="262" t="str">
        <f ca="true">+IF(OFFSET('Sanitation Data'!$H$32,0,10*ROW('Sanitation Data'!H94))="","",OFFSET('Sanitation Data'!$H$32,0,10*ROW('Sanitation Data'!H94)))</f>
        <v/>
      </c>
      <c r="DJ100" s="262" t="str">
        <f ca="true">+IF(OFFSET('Sanitation Data'!$I$28,0,10*ROW('Sanitation Data'!I94))="","",OFFSET('Sanitation Data'!$I$28,0,10*ROW('Sanitation Data'!I94)))</f>
        <v/>
      </c>
      <c r="DK100" s="262" t="str">
        <f ca="true">+IF(OFFSET('Sanitation Data'!$I$29,0,10*ROW('Sanitation Data'!I94))="","",OFFSET('Sanitation Data'!$I$29,0,10*ROW('Sanitation Data'!I94)))</f>
        <v/>
      </c>
      <c r="DL100" s="262" t="str">
        <f ca="true">+IF(OFFSET('Sanitation Data'!$I$30,0,10*ROW('Sanitation Data'!I94))="","",OFFSET('Sanitation Data'!$I$30,0,10*ROW('Sanitation Data'!I94)))</f>
        <v/>
      </c>
      <c r="DM100" s="262" t="str">
        <f ca="true">+IF(OFFSET('Sanitation Data'!$I$31,0,10*ROW('Sanitation Data'!I94))="","",OFFSET('Sanitation Data'!$I$31,0,10*ROW('Sanitation Data'!I94)))</f>
        <v/>
      </c>
      <c r="DN100" s="262" t="str">
        <f ca="true">+IF(OFFSET('Sanitation Data'!$I$32,0,10*ROW('Sanitation Data'!I94))="","",OFFSET('Sanitation Data'!$I$32,0,10*ROW('Sanitation Data'!I94)))</f>
        <v/>
      </c>
      <c r="DO100" s="262" t="str">
        <f ca="true">+IF(OFFSET('Hygiene Data'!$D$11,0,10*ROW('Hygiene Data'!D94))="","",OFFSET('Hygiene Data'!$D$11,0,10*ROW('Hygiene Data'!D94)))</f>
        <v/>
      </c>
      <c r="DP100" s="262" t="str">
        <f ca="true">+IF(OFFSET('Hygiene Data'!$D$12,0,10*ROW('Hygiene Data'!D94))="","",OFFSET('Hygiene Data'!$D$12,0,10*ROW('Hygiene Data'!D94)))</f>
        <v/>
      </c>
      <c r="DQ100" s="262" t="str">
        <f ca="true">+IF(OFFSET('Hygiene Data'!$D$13,0,10*ROW('Hygiene Data'!D94))="","",OFFSET('Hygiene Data'!$D$13,0,10*ROW('Hygiene Data'!D94)))</f>
        <v/>
      </c>
      <c r="DR100" s="262" t="str">
        <f ca="true">+IF(OFFSET('Hygiene Data'!$E$11,0,10*ROW('Hygiene Data'!E94))="","",OFFSET('Hygiene Data'!$E$11,0,10*ROW('Hygiene Data'!E94)))</f>
        <v/>
      </c>
      <c r="DS100" s="262" t="str">
        <f ca="true">+IF(OFFSET('Hygiene Data'!$E$12,0,10*ROW('Hygiene Data'!E94))="","",OFFSET('Hygiene Data'!$E$12,0,10*ROW('Hygiene Data'!E94)))</f>
        <v/>
      </c>
      <c r="DT100" s="262" t="str">
        <f ca="true">+IF(OFFSET('Hygiene Data'!$E$13,0,10*ROW('Hygiene Data'!E94))="","",OFFSET('Hygiene Data'!$E$13,0,10*ROW('Hygiene Data'!E94)))</f>
        <v/>
      </c>
      <c r="DU100" s="262" t="str">
        <f ca="true">+IF(OFFSET('Hygiene Data'!$F$11,0,10*ROW('Hygiene Data'!F94))="","",OFFSET('Hygiene Data'!$F$11,0,10*ROW('Hygiene Data'!F94)))</f>
        <v/>
      </c>
      <c r="DV100" s="262" t="str">
        <f ca="true">+IF(OFFSET('Hygiene Data'!$F$12,0,10*ROW('Hygiene Data'!F94))="","",OFFSET('Hygiene Data'!$F$12,0,10*ROW('Hygiene Data'!F94)))</f>
        <v/>
      </c>
      <c r="DW100" s="262" t="str">
        <f ca="true">+IF(OFFSET('Hygiene Data'!$F$13,0,10*ROW('Hygiene Data'!F94))="","",OFFSET('Hygiene Data'!$F$13,0,10*ROW('Hygiene Data'!F94)))</f>
        <v/>
      </c>
      <c r="DX100" s="262" t="str">
        <f ca="true">+IF(OFFSET('Hygiene Data'!$G$11,0,10*ROW('Hygiene Data'!G94))="","",OFFSET('Hygiene Data'!$G$11,0,10*ROW('Hygiene Data'!G94)))</f>
        <v/>
      </c>
      <c r="DY100" s="262" t="str">
        <f ca="true">+IF(OFFSET('Hygiene Data'!$G$12,0,10*ROW('Hygiene Data'!G94))="","",OFFSET('Hygiene Data'!$G$12,0,10*ROW('Hygiene Data'!G94)))</f>
        <v/>
      </c>
      <c r="DZ100" s="262" t="str">
        <f ca="true">+IF(OFFSET('Hygiene Data'!$G$13,0,10*ROW('Hygiene Data'!G94))="","",OFFSET('Hygiene Data'!$G$13,0,10*ROW('Hygiene Data'!G94)))</f>
        <v/>
      </c>
      <c r="EA100" s="262" t="str">
        <f ca="true">+IF(OFFSET('Hygiene Data'!$H$11,0,10*ROW('Hygiene Data'!H94))="","",OFFSET('Hygiene Data'!$H$11,0,10*ROW('Hygiene Data'!H94)))</f>
        <v/>
      </c>
      <c r="EB100" s="262" t="str">
        <f ca="true">+IF(OFFSET('Hygiene Data'!$H$12,0,10*ROW('Hygiene Data'!H94))="","",OFFSET('Hygiene Data'!$H$12,0,10*ROW('Hygiene Data'!H94)))</f>
        <v/>
      </c>
      <c r="EC100" s="262" t="str">
        <f ca="true">+IF(OFFSET('Hygiene Data'!$H$13,0,10*ROW('Hygiene Data'!H94))="","",OFFSET('Hygiene Data'!$H$13,0,10*ROW('Hygiene Data'!H94)))</f>
        <v/>
      </c>
      <c r="ED100" s="262" t="str">
        <f ca="true">+IF(OFFSET('Hygiene Data'!$I$11,0,10*ROW('Hygiene Data'!I94))="","",OFFSET('Hygiene Data'!$I$11,0,10*ROW('Hygiene Data'!I94)))</f>
        <v/>
      </c>
      <c r="EE100" s="262" t="str">
        <f ca="true">+IF(OFFSET('Hygiene Data'!$I$12,0,10*ROW('Hygiene Data'!I94))="","",OFFSET('Hygiene Data'!$I$12,0,10*ROW('Hygiene Data'!I94)))</f>
        <v/>
      </c>
      <c r="EF100" s="262"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18"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2"/>
      <c r="BS101" s="262" t="str">
        <f ca="true">+IF(OFFSET('Water Data'!$D$27,0,10*ROW('Water Data'!D95))="","",OFFSET('Water Data'!$D$27,0,10*ROW('Water Data'!D95)))</f>
        <v/>
      </c>
      <c r="BT101" s="262" t="str">
        <f ca="true">+IF(OFFSET('Water Data'!$D$28,0,10*ROW('Water Data'!D95))="","",OFFSET('Water Data'!$D$28,0,10*ROW('Water Data'!D95)))</f>
        <v/>
      </c>
      <c r="BU101" s="262" t="str">
        <f ca="true">+IF(OFFSET('Water Data'!$D$29,0,10*ROW('Water Data'!D95))="","",OFFSET('Water Data'!$D$29,0,10*ROW('Water Data'!D95)))</f>
        <v/>
      </c>
      <c r="BV101" s="262" t="str">
        <f ca="true">+IF(OFFSET('Water Data'!$E$27,0,10*ROW('Water Data'!E95))="","",OFFSET('Water Data'!$E$27,0,10*ROW('Water Data'!E95)))</f>
        <v/>
      </c>
      <c r="BW101" s="262" t="str">
        <f ca="true">+IF(OFFSET('Water Data'!$E$28,0,10*ROW('Water Data'!E95))="","",OFFSET('Water Data'!$E$28,0,10*ROW('Water Data'!E95)))</f>
        <v/>
      </c>
      <c r="BX101" s="262" t="str">
        <f ca="true">+IF(OFFSET('Water Data'!$E$29,0,10*ROW('Water Data'!E95))="","",OFFSET('Water Data'!$E$29,0,10*ROW('Water Data'!E95)))</f>
        <v/>
      </c>
      <c r="BY101" s="262" t="str">
        <f ca="true">+IF(OFFSET('Water Data'!$F$27,0,10*ROW('Water Data'!F95))="","",OFFSET('Water Data'!$F$27,0,10*ROW('Water Data'!F95)))</f>
        <v/>
      </c>
      <c r="BZ101" s="262" t="str">
        <f ca="true">+IF(OFFSET('Water Data'!$F$28,0,10*ROW('Water Data'!F95))="","",OFFSET('Water Data'!$F$28,0,10*ROW('Water Data'!F95)))</f>
        <v/>
      </c>
      <c r="CA101" s="262" t="str">
        <f ca="true">+IF(OFFSET('Water Data'!$F$29,0,10*ROW('Water Data'!F95))="","",OFFSET('Water Data'!$F$29,0,10*ROW('Water Data'!F95)))</f>
        <v/>
      </c>
      <c r="CB101" s="262" t="str">
        <f ca="true">+IF(OFFSET('Water Data'!$G$27,0,10*ROW('Water Data'!G95))="","",OFFSET('Water Data'!$G$27,0,10*ROW('Water Data'!G95)))</f>
        <v/>
      </c>
      <c r="CC101" s="262" t="str">
        <f ca="true">+IF(OFFSET('Water Data'!$G$28,0,10*ROW('Water Data'!G95))="","",OFFSET('Water Data'!$G$28,0,10*ROW('Water Data'!G95)))</f>
        <v/>
      </c>
      <c r="CD101" s="262" t="str">
        <f ca="true">+IF(OFFSET('Water Data'!$G$29,0,10*ROW('Water Data'!G95))="","",OFFSET('Water Data'!$G$29,0,10*ROW('Water Data'!G95)))</f>
        <v/>
      </c>
      <c r="CE101" s="262" t="str">
        <f ca="true">+IF(OFFSET('Water Data'!$H$27,0,10*ROW('Water Data'!H95))="","",OFFSET('Water Data'!$H$27,0,10*ROW('Water Data'!H95)))</f>
        <v/>
      </c>
      <c r="CF101" s="262" t="str">
        <f ca="true">+IF(OFFSET('Water Data'!$H$28,0,10*ROW('Water Data'!H95))="","",OFFSET('Water Data'!$H$28,0,10*ROW('Water Data'!H95)))</f>
        <v/>
      </c>
      <c r="CG101" s="262" t="str">
        <f ca="true">+IF(OFFSET('Water Data'!$H$29,0,10*ROW('Water Data'!H95))="","",OFFSET('Water Data'!$H$29,0,10*ROW('Water Data'!H95)))</f>
        <v/>
      </c>
      <c r="CH101" s="262" t="str">
        <f ca="true">+IF(OFFSET('Water Data'!$I$27,0,10*ROW('Water Data'!I95))="","",OFFSET('Water Data'!$I$27,0,10*ROW('Water Data'!I95)))</f>
        <v/>
      </c>
      <c r="CI101" s="262" t="str">
        <f ca="true">+IF(OFFSET('Water Data'!$I$28,0,10*ROW('Water Data'!I95))="","",OFFSET('Water Data'!$I$28,0,10*ROW('Water Data'!I95)))</f>
        <v/>
      </c>
      <c r="CJ101" s="262" t="str">
        <f ca="true">+IF(OFFSET('Water Data'!$I$29,0,10*ROW('Water Data'!I95))="","",OFFSET('Water Data'!$I$29,0,10*ROW('Water Data'!I95)))</f>
        <v/>
      </c>
      <c r="CK101" s="262" t="str">
        <f ca="true">+IF(OFFSET('Sanitation Data'!$D$28,0,10*ROW('Sanitation Data'!D95))="","",OFFSET('Sanitation Data'!$D$28,0,10*ROW('Sanitation Data'!D95)))</f>
        <v/>
      </c>
      <c r="CL101" s="262" t="str">
        <f ca="true">+IF(OFFSET('Sanitation Data'!$D$29,0,10*ROW('Sanitation Data'!D95))="","",OFFSET('Sanitation Data'!$D$29,0,10*ROW('Sanitation Data'!D95)))</f>
        <v/>
      </c>
      <c r="CM101" s="262" t="str">
        <f ca="true">+IF(OFFSET('Sanitation Data'!$D$30,0,10*ROW('Sanitation Data'!D95))="","",OFFSET('Sanitation Data'!$D$30,0,10*ROW('Sanitation Data'!D95)))</f>
        <v/>
      </c>
      <c r="CN101" s="262" t="str">
        <f ca="true">+IF(OFFSET('Sanitation Data'!$D$31,0,10*ROW('Sanitation Data'!D95))="","",OFFSET('Sanitation Data'!$D$31,0,10*ROW('Sanitation Data'!D95)))</f>
        <v/>
      </c>
      <c r="CO101" s="262" t="str">
        <f ca="true">+IF(OFFSET('Sanitation Data'!$D$32,0,10*ROW('Sanitation Data'!D95))="","",OFFSET('Sanitation Data'!$D$32,0,10*ROW('Sanitation Data'!D95)))</f>
        <v/>
      </c>
      <c r="CP101" s="262" t="str">
        <f ca="true">+IF(OFFSET('Sanitation Data'!$E$28,0,10*ROW('Sanitation Data'!E95))="","",OFFSET('Sanitation Data'!$E$28,0,10*ROW('Sanitation Data'!E95)))</f>
        <v/>
      </c>
      <c r="CQ101" s="262" t="str">
        <f ca="true">+IF(OFFSET('Sanitation Data'!$E$29,0,10*ROW('Sanitation Data'!E95))="","",OFFSET('Sanitation Data'!$E$29,0,10*ROW('Sanitation Data'!E95)))</f>
        <v/>
      </c>
      <c r="CR101" s="262" t="str">
        <f ca="true">+IF(OFFSET('Sanitation Data'!$E$30,0,10*ROW('Sanitation Data'!E95))="","",OFFSET('Sanitation Data'!$E$30,0,10*ROW('Sanitation Data'!E95)))</f>
        <v/>
      </c>
      <c r="CS101" s="262" t="str">
        <f ca="true">+IF(OFFSET('Sanitation Data'!$E$31,0,10*ROW('Sanitation Data'!E95))="","",OFFSET('Sanitation Data'!$E$31,0,10*ROW('Sanitation Data'!E95)))</f>
        <v/>
      </c>
      <c r="CT101" s="262" t="str">
        <f ca="true">+IF(OFFSET('Sanitation Data'!$E$32,0,10*ROW('Sanitation Data'!E95))="","",OFFSET('Sanitation Data'!$E$32,0,10*ROW('Sanitation Data'!E95)))</f>
        <v/>
      </c>
      <c r="CU101" s="262" t="str">
        <f ca="true">+IF(OFFSET('Sanitation Data'!$F$28,0,10*ROW('Sanitation Data'!F95))="","",OFFSET('Sanitation Data'!$F$28,0,10*ROW('Sanitation Data'!F95)))</f>
        <v/>
      </c>
      <c r="CV101" s="262" t="str">
        <f ca="true">+IF(OFFSET('Sanitation Data'!$F$29,0,10*ROW('Sanitation Data'!F95))="","",OFFSET('Sanitation Data'!$F$29,0,10*ROW('Sanitation Data'!F95)))</f>
        <v/>
      </c>
      <c r="CW101" s="262" t="str">
        <f ca="true">+IF(OFFSET('Sanitation Data'!$F$30,0,10*ROW('Sanitation Data'!F95))="","",OFFSET('Sanitation Data'!$F$30,0,10*ROW('Sanitation Data'!F95)))</f>
        <v/>
      </c>
      <c r="CX101" s="262" t="str">
        <f ca="true">+IF(OFFSET('Sanitation Data'!$F$31,0,10*ROW('Sanitation Data'!F95))="","",OFFSET('Sanitation Data'!$F$31,0,10*ROW('Sanitation Data'!F95)))</f>
        <v/>
      </c>
      <c r="CY101" s="262" t="str">
        <f ca="true">+IF(OFFSET('Sanitation Data'!$F$32,0,10*ROW('Sanitation Data'!F95))="","",OFFSET('Sanitation Data'!$F$32,0,10*ROW('Sanitation Data'!F95)))</f>
        <v/>
      </c>
      <c r="CZ101" s="262" t="str">
        <f ca="true">+IF(OFFSET('Sanitation Data'!$G$28,0,10*ROW('Sanitation Data'!G95))="","",OFFSET('Sanitation Data'!$G$28,0,10*ROW('Sanitation Data'!G95)))</f>
        <v/>
      </c>
      <c r="DA101" s="262" t="str">
        <f ca="true">+IF(OFFSET('Sanitation Data'!$G$29,0,10*ROW('Sanitation Data'!G95))="","",OFFSET('Sanitation Data'!$G$29,0,10*ROW('Sanitation Data'!G95)))</f>
        <v/>
      </c>
      <c r="DB101" s="262" t="str">
        <f ca="true">+IF(OFFSET('Sanitation Data'!$G$30,0,10*ROW('Sanitation Data'!G95))="","",OFFSET('Sanitation Data'!$G$30,0,10*ROW('Sanitation Data'!G95)))</f>
        <v/>
      </c>
      <c r="DC101" s="262" t="str">
        <f ca="true">+IF(OFFSET('Sanitation Data'!$G$31,0,10*ROW('Sanitation Data'!G95))="","",OFFSET('Sanitation Data'!$G$31,0,10*ROW('Sanitation Data'!G95)))</f>
        <v/>
      </c>
      <c r="DD101" s="262" t="str">
        <f ca="true">+IF(OFFSET('Sanitation Data'!$G$32,0,10*ROW('Sanitation Data'!G95))="","",OFFSET('Sanitation Data'!$G$32,0,10*ROW('Sanitation Data'!G95)))</f>
        <v/>
      </c>
      <c r="DE101" s="262" t="str">
        <f ca="true">+IF(OFFSET('Sanitation Data'!$H$28,0,10*ROW('Sanitation Data'!H95))="","",OFFSET('Sanitation Data'!$H$28,0,10*ROW('Sanitation Data'!H95)))</f>
        <v/>
      </c>
      <c r="DF101" s="262" t="str">
        <f ca="true">+IF(OFFSET('Sanitation Data'!$H$29,0,10*ROW('Sanitation Data'!H95))="","",OFFSET('Sanitation Data'!$H$29,0,10*ROW('Sanitation Data'!H95)))</f>
        <v/>
      </c>
      <c r="DG101" s="262" t="str">
        <f ca="true">+IF(OFFSET('Sanitation Data'!$H$30,0,10*ROW('Sanitation Data'!H95))="","",OFFSET('Sanitation Data'!$H$30,0,10*ROW('Sanitation Data'!H95)))</f>
        <v/>
      </c>
      <c r="DH101" s="262" t="str">
        <f ca="true">+IF(OFFSET('Sanitation Data'!$H$31,0,10*ROW('Sanitation Data'!H95))="","",OFFSET('Sanitation Data'!$H$31,0,10*ROW('Sanitation Data'!H95)))</f>
        <v/>
      </c>
      <c r="DI101" s="262" t="str">
        <f ca="true">+IF(OFFSET('Sanitation Data'!$H$32,0,10*ROW('Sanitation Data'!H95))="","",OFFSET('Sanitation Data'!$H$32,0,10*ROW('Sanitation Data'!H95)))</f>
        <v/>
      </c>
      <c r="DJ101" s="262" t="str">
        <f ca="true">+IF(OFFSET('Sanitation Data'!$I$28,0,10*ROW('Sanitation Data'!I95))="","",OFFSET('Sanitation Data'!$I$28,0,10*ROW('Sanitation Data'!I95)))</f>
        <v/>
      </c>
      <c r="DK101" s="262" t="str">
        <f ca="true">+IF(OFFSET('Sanitation Data'!$I$29,0,10*ROW('Sanitation Data'!I95))="","",OFFSET('Sanitation Data'!$I$29,0,10*ROW('Sanitation Data'!I95)))</f>
        <v/>
      </c>
      <c r="DL101" s="262" t="str">
        <f ca="true">+IF(OFFSET('Sanitation Data'!$I$30,0,10*ROW('Sanitation Data'!I95))="","",OFFSET('Sanitation Data'!$I$30,0,10*ROW('Sanitation Data'!I95)))</f>
        <v/>
      </c>
      <c r="DM101" s="262" t="str">
        <f ca="true">+IF(OFFSET('Sanitation Data'!$I$31,0,10*ROW('Sanitation Data'!I95))="","",OFFSET('Sanitation Data'!$I$31,0,10*ROW('Sanitation Data'!I95)))</f>
        <v/>
      </c>
      <c r="DN101" s="262" t="str">
        <f ca="true">+IF(OFFSET('Sanitation Data'!$I$32,0,10*ROW('Sanitation Data'!I95))="","",OFFSET('Sanitation Data'!$I$32,0,10*ROW('Sanitation Data'!I95)))</f>
        <v/>
      </c>
      <c r="DO101" s="262" t="str">
        <f ca="true">+IF(OFFSET('Hygiene Data'!$D$11,0,10*ROW('Hygiene Data'!D95))="","",OFFSET('Hygiene Data'!$D$11,0,10*ROW('Hygiene Data'!D95)))</f>
        <v/>
      </c>
      <c r="DP101" s="262" t="str">
        <f ca="true">+IF(OFFSET('Hygiene Data'!$D$12,0,10*ROW('Hygiene Data'!D95))="","",OFFSET('Hygiene Data'!$D$12,0,10*ROW('Hygiene Data'!D95)))</f>
        <v/>
      </c>
      <c r="DQ101" s="262" t="str">
        <f ca="true">+IF(OFFSET('Hygiene Data'!$D$13,0,10*ROW('Hygiene Data'!D95))="","",OFFSET('Hygiene Data'!$D$13,0,10*ROW('Hygiene Data'!D95)))</f>
        <v/>
      </c>
      <c r="DR101" s="262" t="str">
        <f ca="true">+IF(OFFSET('Hygiene Data'!$E$11,0,10*ROW('Hygiene Data'!E95))="","",OFFSET('Hygiene Data'!$E$11,0,10*ROW('Hygiene Data'!E95)))</f>
        <v/>
      </c>
      <c r="DS101" s="262" t="str">
        <f ca="true">+IF(OFFSET('Hygiene Data'!$E$12,0,10*ROW('Hygiene Data'!E95))="","",OFFSET('Hygiene Data'!$E$12,0,10*ROW('Hygiene Data'!E95)))</f>
        <v/>
      </c>
      <c r="DT101" s="262" t="str">
        <f ca="true">+IF(OFFSET('Hygiene Data'!$E$13,0,10*ROW('Hygiene Data'!E95))="","",OFFSET('Hygiene Data'!$E$13,0,10*ROW('Hygiene Data'!E95)))</f>
        <v/>
      </c>
      <c r="DU101" s="262" t="str">
        <f ca="true">+IF(OFFSET('Hygiene Data'!$F$11,0,10*ROW('Hygiene Data'!F95))="","",OFFSET('Hygiene Data'!$F$11,0,10*ROW('Hygiene Data'!F95)))</f>
        <v/>
      </c>
      <c r="DV101" s="262" t="str">
        <f ca="true">+IF(OFFSET('Hygiene Data'!$F$12,0,10*ROW('Hygiene Data'!F95))="","",OFFSET('Hygiene Data'!$F$12,0,10*ROW('Hygiene Data'!F95)))</f>
        <v/>
      </c>
      <c r="DW101" s="262" t="str">
        <f ca="true">+IF(OFFSET('Hygiene Data'!$F$13,0,10*ROW('Hygiene Data'!F95))="","",OFFSET('Hygiene Data'!$F$13,0,10*ROW('Hygiene Data'!F95)))</f>
        <v/>
      </c>
      <c r="DX101" s="262" t="str">
        <f ca="true">+IF(OFFSET('Hygiene Data'!$G$11,0,10*ROW('Hygiene Data'!G95))="","",OFFSET('Hygiene Data'!$G$11,0,10*ROW('Hygiene Data'!G95)))</f>
        <v/>
      </c>
      <c r="DY101" s="262" t="str">
        <f ca="true">+IF(OFFSET('Hygiene Data'!$G$12,0,10*ROW('Hygiene Data'!G95))="","",OFFSET('Hygiene Data'!$G$12,0,10*ROW('Hygiene Data'!G95)))</f>
        <v/>
      </c>
      <c r="DZ101" s="262" t="str">
        <f ca="true">+IF(OFFSET('Hygiene Data'!$G$13,0,10*ROW('Hygiene Data'!G95))="","",OFFSET('Hygiene Data'!$G$13,0,10*ROW('Hygiene Data'!G95)))</f>
        <v/>
      </c>
      <c r="EA101" s="262" t="str">
        <f ca="true">+IF(OFFSET('Hygiene Data'!$H$11,0,10*ROW('Hygiene Data'!H95))="","",OFFSET('Hygiene Data'!$H$11,0,10*ROW('Hygiene Data'!H95)))</f>
        <v/>
      </c>
      <c r="EB101" s="262" t="str">
        <f ca="true">+IF(OFFSET('Hygiene Data'!$H$12,0,10*ROW('Hygiene Data'!H95))="","",OFFSET('Hygiene Data'!$H$12,0,10*ROW('Hygiene Data'!H95)))</f>
        <v/>
      </c>
      <c r="EC101" s="262" t="str">
        <f ca="true">+IF(OFFSET('Hygiene Data'!$H$13,0,10*ROW('Hygiene Data'!H95))="","",OFFSET('Hygiene Data'!$H$13,0,10*ROW('Hygiene Data'!H95)))</f>
        <v/>
      </c>
      <c r="ED101" s="262" t="str">
        <f ca="true">+IF(OFFSET('Hygiene Data'!$I$11,0,10*ROW('Hygiene Data'!I95))="","",OFFSET('Hygiene Data'!$I$11,0,10*ROW('Hygiene Data'!I95)))</f>
        <v/>
      </c>
      <c r="EE101" s="262" t="str">
        <f ca="true">+IF(OFFSET('Hygiene Data'!$I$12,0,10*ROW('Hygiene Data'!I95))="","",OFFSET('Hygiene Data'!$I$12,0,10*ROW('Hygiene Data'!I95)))</f>
        <v/>
      </c>
      <c r="EF101" s="262"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18"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2"/>
      <c r="BS102" s="262" t="str">
        <f ca="true">+IF(OFFSET('Water Data'!$D$27,0,10*ROW('Water Data'!D96))="","",OFFSET('Water Data'!$D$27,0,10*ROW('Water Data'!D96)))</f>
        <v/>
      </c>
      <c r="BT102" s="262" t="str">
        <f ca="true">+IF(OFFSET('Water Data'!$D$28,0,10*ROW('Water Data'!D96))="","",OFFSET('Water Data'!$D$28,0,10*ROW('Water Data'!D96)))</f>
        <v/>
      </c>
      <c r="BU102" s="262" t="str">
        <f ca="true">+IF(OFFSET('Water Data'!$D$29,0,10*ROW('Water Data'!D96))="","",OFFSET('Water Data'!$D$29,0,10*ROW('Water Data'!D96)))</f>
        <v/>
      </c>
      <c r="BV102" s="262" t="str">
        <f ca="true">+IF(OFFSET('Water Data'!$E$27,0,10*ROW('Water Data'!E96))="","",OFFSET('Water Data'!$E$27,0,10*ROW('Water Data'!E96)))</f>
        <v/>
      </c>
      <c r="BW102" s="262" t="str">
        <f ca="true">+IF(OFFSET('Water Data'!$E$28,0,10*ROW('Water Data'!E96))="","",OFFSET('Water Data'!$E$28,0,10*ROW('Water Data'!E96)))</f>
        <v/>
      </c>
      <c r="BX102" s="262" t="str">
        <f ca="true">+IF(OFFSET('Water Data'!$E$29,0,10*ROW('Water Data'!E96))="","",OFFSET('Water Data'!$E$29,0,10*ROW('Water Data'!E96)))</f>
        <v/>
      </c>
      <c r="BY102" s="262" t="str">
        <f ca="true">+IF(OFFSET('Water Data'!$F$27,0,10*ROW('Water Data'!F96))="","",OFFSET('Water Data'!$F$27,0,10*ROW('Water Data'!F96)))</f>
        <v/>
      </c>
      <c r="BZ102" s="262" t="str">
        <f ca="true">+IF(OFFSET('Water Data'!$F$28,0,10*ROW('Water Data'!F96))="","",OFFSET('Water Data'!$F$28,0,10*ROW('Water Data'!F96)))</f>
        <v/>
      </c>
      <c r="CA102" s="262" t="str">
        <f ca="true">+IF(OFFSET('Water Data'!$F$29,0,10*ROW('Water Data'!F96))="","",OFFSET('Water Data'!$F$29,0,10*ROW('Water Data'!F96)))</f>
        <v/>
      </c>
      <c r="CB102" s="262" t="str">
        <f ca="true">+IF(OFFSET('Water Data'!$G$27,0,10*ROW('Water Data'!G96))="","",OFFSET('Water Data'!$G$27,0,10*ROW('Water Data'!G96)))</f>
        <v/>
      </c>
      <c r="CC102" s="262" t="str">
        <f ca="true">+IF(OFFSET('Water Data'!$G$28,0,10*ROW('Water Data'!G96))="","",OFFSET('Water Data'!$G$28,0,10*ROW('Water Data'!G96)))</f>
        <v/>
      </c>
      <c r="CD102" s="262" t="str">
        <f ca="true">+IF(OFFSET('Water Data'!$G$29,0,10*ROW('Water Data'!G96))="","",OFFSET('Water Data'!$G$29,0,10*ROW('Water Data'!G96)))</f>
        <v/>
      </c>
      <c r="CE102" s="262" t="str">
        <f ca="true">+IF(OFFSET('Water Data'!$H$27,0,10*ROW('Water Data'!H96))="","",OFFSET('Water Data'!$H$27,0,10*ROW('Water Data'!H96)))</f>
        <v/>
      </c>
      <c r="CF102" s="262" t="str">
        <f ca="true">+IF(OFFSET('Water Data'!$H$28,0,10*ROW('Water Data'!H96))="","",OFFSET('Water Data'!$H$28,0,10*ROW('Water Data'!H96)))</f>
        <v/>
      </c>
      <c r="CG102" s="262" t="str">
        <f ca="true">+IF(OFFSET('Water Data'!$H$29,0,10*ROW('Water Data'!H96))="","",OFFSET('Water Data'!$H$29,0,10*ROW('Water Data'!H96)))</f>
        <v/>
      </c>
      <c r="CH102" s="262" t="str">
        <f ca="true">+IF(OFFSET('Water Data'!$I$27,0,10*ROW('Water Data'!I96))="","",OFFSET('Water Data'!$I$27,0,10*ROW('Water Data'!I96)))</f>
        <v/>
      </c>
      <c r="CI102" s="262" t="str">
        <f ca="true">+IF(OFFSET('Water Data'!$I$28,0,10*ROW('Water Data'!I96))="","",OFFSET('Water Data'!$I$28,0,10*ROW('Water Data'!I96)))</f>
        <v/>
      </c>
      <c r="CJ102" s="262" t="str">
        <f ca="true">+IF(OFFSET('Water Data'!$I$29,0,10*ROW('Water Data'!I96))="","",OFFSET('Water Data'!$I$29,0,10*ROW('Water Data'!I96)))</f>
        <v/>
      </c>
      <c r="CK102" s="262" t="str">
        <f ca="true">+IF(OFFSET('Sanitation Data'!$D$28,0,10*ROW('Sanitation Data'!D96))="","",OFFSET('Sanitation Data'!$D$28,0,10*ROW('Sanitation Data'!D96)))</f>
        <v/>
      </c>
      <c r="CL102" s="262" t="str">
        <f ca="true">+IF(OFFSET('Sanitation Data'!$D$29,0,10*ROW('Sanitation Data'!D96))="","",OFFSET('Sanitation Data'!$D$29,0,10*ROW('Sanitation Data'!D96)))</f>
        <v/>
      </c>
      <c r="CM102" s="262" t="str">
        <f ca="true">+IF(OFFSET('Sanitation Data'!$D$30,0,10*ROW('Sanitation Data'!D96))="","",OFFSET('Sanitation Data'!$D$30,0,10*ROW('Sanitation Data'!D96)))</f>
        <v/>
      </c>
      <c r="CN102" s="262" t="str">
        <f ca="true">+IF(OFFSET('Sanitation Data'!$D$31,0,10*ROW('Sanitation Data'!D96))="","",OFFSET('Sanitation Data'!$D$31,0,10*ROW('Sanitation Data'!D96)))</f>
        <v/>
      </c>
      <c r="CO102" s="262" t="str">
        <f ca="true">+IF(OFFSET('Sanitation Data'!$D$32,0,10*ROW('Sanitation Data'!D96))="","",OFFSET('Sanitation Data'!$D$32,0,10*ROW('Sanitation Data'!D96)))</f>
        <v/>
      </c>
      <c r="CP102" s="262" t="str">
        <f ca="true">+IF(OFFSET('Sanitation Data'!$E$28,0,10*ROW('Sanitation Data'!E96))="","",OFFSET('Sanitation Data'!$E$28,0,10*ROW('Sanitation Data'!E96)))</f>
        <v/>
      </c>
      <c r="CQ102" s="262" t="str">
        <f ca="true">+IF(OFFSET('Sanitation Data'!$E$29,0,10*ROW('Sanitation Data'!E96))="","",OFFSET('Sanitation Data'!$E$29,0,10*ROW('Sanitation Data'!E96)))</f>
        <v/>
      </c>
      <c r="CR102" s="262" t="str">
        <f ca="true">+IF(OFFSET('Sanitation Data'!$E$30,0,10*ROW('Sanitation Data'!E96))="","",OFFSET('Sanitation Data'!$E$30,0,10*ROW('Sanitation Data'!E96)))</f>
        <v/>
      </c>
      <c r="CS102" s="262" t="str">
        <f ca="true">+IF(OFFSET('Sanitation Data'!$E$31,0,10*ROW('Sanitation Data'!E96))="","",OFFSET('Sanitation Data'!$E$31,0,10*ROW('Sanitation Data'!E96)))</f>
        <v/>
      </c>
      <c r="CT102" s="262" t="str">
        <f ca="true">+IF(OFFSET('Sanitation Data'!$E$32,0,10*ROW('Sanitation Data'!E96))="","",OFFSET('Sanitation Data'!$E$32,0,10*ROW('Sanitation Data'!E96)))</f>
        <v/>
      </c>
      <c r="CU102" s="262" t="str">
        <f ca="true">+IF(OFFSET('Sanitation Data'!$F$28,0,10*ROW('Sanitation Data'!F96))="","",OFFSET('Sanitation Data'!$F$28,0,10*ROW('Sanitation Data'!F96)))</f>
        <v/>
      </c>
      <c r="CV102" s="262" t="str">
        <f ca="true">+IF(OFFSET('Sanitation Data'!$F$29,0,10*ROW('Sanitation Data'!F96))="","",OFFSET('Sanitation Data'!$F$29,0,10*ROW('Sanitation Data'!F96)))</f>
        <v/>
      </c>
      <c r="CW102" s="262" t="str">
        <f ca="true">+IF(OFFSET('Sanitation Data'!$F$30,0,10*ROW('Sanitation Data'!F96))="","",OFFSET('Sanitation Data'!$F$30,0,10*ROW('Sanitation Data'!F96)))</f>
        <v/>
      </c>
      <c r="CX102" s="262" t="str">
        <f ca="true">+IF(OFFSET('Sanitation Data'!$F$31,0,10*ROW('Sanitation Data'!F96))="","",OFFSET('Sanitation Data'!$F$31,0,10*ROW('Sanitation Data'!F96)))</f>
        <v/>
      </c>
      <c r="CY102" s="262" t="str">
        <f ca="true">+IF(OFFSET('Sanitation Data'!$F$32,0,10*ROW('Sanitation Data'!F96))="","",OFFSET('Sanitation Data'!$F$32,0,10*ROW('Sanitation Data'!F96)))</f>
        <v/>
      </c>
      <c r="CZ102" s="262" t="str">
        <f ca="true">+IF(OFFSET('Sanitation Data'!$G$28,0,10*ROW('Sanitation Data'!G96))="","",OFFSET('Sanitation Data'!$G$28,0,10*ROW('Sanitation Data'!G96)))</f>
        <v/>
      </c>
      <c r="DA102" s="262" t="str">
        <f ca="true">+IF(OFFSET('Sanitation Data'!$G$29,0,10*ROW('Sanitation Data'!G96))="","",OFFSET('Sanitation Data'!$G$29,0,10*ROW('Sanitation Data'!G96)))</f>
        <v/>
      </c>
      <c r="DB102" s="262" t="str">
        <f ca="true">+IF(OFFSET('Sanitation Data'!$G$30,0,10*ROW('Sanitation Data'!G96))="","",OFFSET('Sanitation Data'!$G$30,0,10*ROW('Sanitation Data'!G96)))</f>
        <v/>
      </c>
      <c r="DC102" s="262" t="str">
        <f ca="true">+IF(OFFSET('Sanitation Data'!$G$31,0,10*ROW('Sanitation Data'!G96))="","",OFFSET('Sanitation Data'!$G$31,0,10*ROW('Sanitation Data'!G96)))</f>
        <v/>
      </c>
      <c r="DD102" s="262" t="str">
        <f ca="true">+IF(OFFSET('Sanitation Data'!$G$32,0,10*ROW('Sanitation Data'!G96))="","",OFFSET('Sanitation Data'!$G$32,0,10*ROW('Sanitation Data'!G96)))</f>
        <v/>
      </c>
      <c r="DE102" s="262" t="str">
        <f ca="true">+IF(OFFSET('Sanitation Data'!$H$28,0,10*ROW('Sanitation Data'!H96))="","",OFFSET('Sanitation Data'!$H$28,0,10*ROW('Sanitation Data'!H96)))</f>
        <v/>
      </c>
      <c r="DF102" s="262" t="str">
        <f ca="true">+IF(OFFSET('Sanitation Data'!$H$29,0,10*ROW('Sanitation Data'!H96))="","",OFFSET('Sanitation Data'!$H$29,0,10*ROW('Sanitation Data'!H96)))</f>
        <v/>
      </c>
      <c r="DG102" s="262" t="str">
        <f ca="true">+IF(OFFSET('Sanitation Data'!$H$30,0,10*ROW('Sanitation Data'!H96))="","",OFFSET('Sanitation Data'!$H$30,0,10*ROW('Sanitation Data'!H96)))</f>
        <v/>
      </c>
      <c r="DH102" s="262" t="str">
        <f ca="true">+IF(OFFSET('Sanitation Data'!$H$31,0,10*ROW('Sanitation Data'!H96))="","",OFFSET('Sanitation Data'!$H$31,0,10*ROW('Sanitation Data'!H96)))</f>
        <v/>
      </c>
      <c r="DI102" s="262" t="str">
        <f ca="true">+IF(OFFSET('Sanitation Data'!$H$32,0,10*ROW('Sanitation Data'!H96))="","",OFFSET('Sanitation Data'!$H$32,0,10*ROW('Sanitation Data'!H96)))</f>
        <v/>
      </c>
      <c r="DJ102" s="262" t="str">
        <f ca="true">+IF(OFFSET('Sanitation Data'!$I$28,0,10*ROW('Sanitation Data'!I96))="","",OFFSET('Sanitation Data'!$I$28,0,10*ROW('Sanitation Data'!I96)))</f>
        <v/>
      </c>
      <c r="DK102" s="262" t="str">
        <f ca="true">+IF(OFFSET('Sanitation Data'!$I$29,0,10*ROW('Sanitation Data'!I96))="","",OFFSET('Sanitation Data'!$I$29,0,10*ROW('Sanitation Data'!I96)))</f>
        <v/>
      </c>
      <c r="DL102" s="262" t="str">
        <f ca="true">+IF(OFFSET('Sanitation Data'!$I$30,0,10*ROW('Sanitation Data'!I96))="","",OFFSET('Sanitation Data'!$I$30,0,10*ROW('Sanitation Data'!I96)))</f>
        <v/>
      </c>
      <c r="DM102" s="262" t="str">
        <f ca="true">+IF(OFFSET('Sanitation Data'!$I$31,0,10*ROW('Sanitation Data'!I96))="","",OFFSET('Sanitation Data'!$I$31,0,10*ROW('Sanitation Data'!I96)))</f>
        <v/>
      </c>
      <c r="DN102" s="262" t="str">
        <f ca="true">+IF(OFFSET('Sanitation Data'!$I$32,0,10*ROW('Sanitation Data'!I96))="","",OFFSET('Sanitation Data'!$I$32,0,10*ROW('Sanitation Data'!I96)))</f>
        <v/>
      </c>
      <c r="DO102" s="262" t="str">
        <f ca="true">+IF(OFFSET('Hygiene Data'!$D$11,0,10*ROW('Hygiene Data'!D96))="","",OFFSET('Hygiene Data'!$D$11,0,10*ROW('Hygiene Data'!D96)))</f>
        <v/>
      </c>
      <c r="DP102" s="262" t="str">
        <f ca="true">+IF(OFFSET('Hygiene Data'!$D$12,0,10*ROW('Hygiene Data'!D96))="","",OFFSET('Hygiene Data'!$D$12,0,10*ROW('Hygiene Data'!D96)))</f>
        <v/>
      </c>
      <c r="DQ102" s="262" t="str">
        <f ca="true">+IF(OFFSET('Hygiene Data'!$D$13,0,10*ROW('Hygiene Data'!D96))="","",OFFSET('Hygiene Data'!$D$13,0,10*ROW('Hygiene Data'!D96)))</f>
        <v/>
      </c>
      <c r="DR102" s="262" t="str">
        <f ca="true">+IF(OFFSET('Hygiene Data'!$E$11,0,10*ROW('Hygiene Data'!E96))="","",OFFSET('Hygiene Data'!$E$11,0,10*ROW('Hygiene Data'!E96)))</f>
        <v/>
      </c>
      <c r="DS102" s="262" t="str">
        <f ca="true">+IF(OFFSET('Hygiene Data'!$E$12,0,10*ROW('Hygiene Data'!E96))="","",OFFSET('Hygiene Data'!$E$12,0,10*ROW('Hygiene Data'!E96)))</f>
        <v/>
      </c>
      <c r="DT102" s="262" t="str">
        <f ca="true">+IF(OFFSET('Hygiene Data'!$E$13,0,10*ROW('Hygiene Data'!E96))="","",OFFSET('Hygiene Data'!$E$13,0,10*ROW('Hygiene Data'!E96)))</f>
        <v/>
      </c>
      <c r="DU102" s="262" t="str">
        <f ca="true">+IF(OFFSET('Hygiene Data'!$F$11,0,10*ROW('Hygiene Data'!F96))="","",OFFSET('Hygiene Data'!$F$11,0,10*ROW('Hygiene Data'!F96)))</f>
        <v/>
      </c>
      <c r="DV102" s="262" t="str">
        <f ca="true">+IF(OFFSET('Hygiene Data'!$F$12,0,10*ROW('Hygiene Data'!F96))="","",OFFSET('Hygiene Data'!$F$12,0,10*ROW('Hygiene Data'!F96)))</f>
        <v/>
      </c>
      <c r="DW102" s="262" t="str">
        <f ca="true">+IF(OFFSET('Hygiene Data'!$F$13,0,10*ROW('Hygiene Data'!F96))="","",OFFSET('Hygiene Data'!$F$13,0,10*ROW('Hygiene Data'!F96)))</f>
        <v/>
      </c>
      <c r="DX102" s="262" t="str">
        <f ca="true">+IF(OFFSET('Hygiene Data'!$G$11,0,10*ROW('Hygiene Data'!G96))="","",OFFSET('Hygiene Data'!$G$11,0,10*ROW('Hygiene Data'!G96)))</f>
        <v/>
      </c>
      <c r="DY102" s="262" t="str">
        <f ca="true">+IF(OFFSET('Hygiene Data'!$G$12,0,10*ROW('Hygiene Data'!G96))="","",OFFSET('Hygiene Data'!$G$12,0,10*ROW('Hygiene Data'!G96)))</f>
        <v/>
      </c>
      <c r="DZ102" s="262" t="str">
        <f ca="true">+IF(OFFSET('Hygiene Data'!$G$13,0,10*ROW('Hygiene Data'!G96))="","",OFFSET('Hygiene Data'!$G$13,0,10*ROW('Hygiene Data'!G96)))</f>
        <v/>
      </c>
      <c r="EA102" s="262" t="str">
        <f ca="true">+IF(OFFSET('Hygiene Data'!$H$11,0,10*ROW('Hygiene Data'!H96))="","",OFFSET('Hygiene Data'!$H$11,0,10*ROW('Hygiene Data'!H96)))</f>
        <v/>
      </c>
      <c r="EB102" s="262" t="str">
        <f ca="true">+IF(OFFSET('Hygiene Data'!$H$12,0,10*ROW('Hygiene Data'!H96))="","",OFFSET('Hygiene Data'!$H$12,0,10*ROW('Hygiene Data'!H96)))</f>
        <v/>
      </c>
      <c r="EC102" s="262" t="str">
        <f ca="true">+IF(OFFSET('Hygiene Data'!$H$13,0,10*ROW('Hygiene Data'!H96))="","",OFFSET('Hygiene Data'!$H$13,0,10*ROW('Hygiene Data'!H96)))</f>
        <v/>
      </c>
      <c r="ED102" s="262" t="str">
        <f ca="true">+IF(OFFSET('Hygiene Data'!$I$11,0,10*ROW('Hygiene Data'!I96))="","",OFFSET('Hygiene Data'!$I$11,0,10*ROW('Hygiene Data'!I96)))</f>
        <v/>
      </c>
      <c r="EE102" s="262" t="str">
        <f ca="true">+IF(OFFSET('Hygiene Data'!$I$12,0,10*ROW('Hygiene Data'!I96))="","",OFFSET('Hygiene Data'!$I$12,0,10*ROW('Hygiene Data'!I96)))</f>
        <v/>
      </c>
      <c r="EF102" s="262"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18"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2"/>
      <c r="BS103" s="262" t="str">
        <f ca="true">+IF(OFFSET('Water Data'!$D$27,0,10*ROW('Water Data'!D97))="","",OFFSET('Water Data'!$D$27,0,10*ROW('Water Data'!D97)))</f>
        <v/>
      </c>
      <c r="BT103" s="262" t="str">
        <f ca="true">+IF(OFFSET('Water Data'!$D$28,0,10*ROW('Water Data'!D97))="","",OFFSET('Water Data'!$D$28,0,10*ROW('Water Data'!D97)))</f>
        <v/>
      </c>
      <c r="BU103" s="262" t="str">
        <f ca="true">+IF(OFFSET('Water Data'!$D$29,0,10*ROW('Water Data'!D97))="","",OFFSET('Water Data'!$D$29,0,10*ROW('Water Data'!D97)))</f>
        <v/>
      </c>
      <c r="BV103" s="262" t="str">
        <f ca="true">+IF(OFFSET('Water Data'!$E$27,0,10*ROW('Water Data'!E97))="","",OFFSET('Water Data'!$E$27,0,10*ROW('Water Data'!E97)))</f>
        <v/>
      </c>
      <c r="BW103" s="262" t="str">
        <f ca="true">+IF(OFFSET('Water Data'!$E$28,0,10*ROW('Water Data'!E97))="","",OFFSET('Water Data'!$E$28,0,10*ROW('Water Data'!E97)))</f>
        <v/>
      </c>
      <c r="BX103" s="262" t="str">
        <f ca="true">+IF(OFFSET('Water Data'!$E$29,0,10*ROW('Water Data'!E97))="","",OFFSET('Water Data'!$E$29,0,10*ROW('Water Data'!E97)))</f>
        <v/>
      </c>
      <c r="BY103" s="262" t="str">
        <f ca="true">+IF(OFFSET('Water Data'!$F$27,0,10*ROW('Water Data'!F97))="","",OFFSET('Water Data'!$F$27,0,10*ROW('Water Data'!F97)))</f>
        <v/>
      </c>
      <c r="BZ103" s="262" t="str">
        <f ca="true">+IF(OFFSET('Water Data'!$F$28,0,10*ROW('Water Data'!F97))="","",OFFSET('Water Data'!$F$28,0,10*ROW('Water Data'!F97)))</f>
        <v/>
      </c>
      <c r="CA103" s="262" t="str">
        <f ca="true">+IF(OFFSET('Water Data'!$F$29,0,10*ROW('Water Data'!F97))="","",OFFSET('Water Data'!$F$29,0,10*ROW('Water Data'!F97)))</f>
        <v/>
      </c>
      <c r="CB103" s="262" t="str">
        <f ca="true">+IF(OFFSET('Water Data'!$G$27,0,10*ROW('Water Data'!G97))="","",OFFSET('Water Data'!$G$27,0,10*ROW('Water Data'!G97)))</f>
        <v/>
      </c>
      <c r="CC103" s="262" t="str">
        <f ca="true">+IF(OFFSET('Water Data'!$G$28,0,10*ROW('Water Data'!G97))="","",OFFSET('Water Data'!$G$28,0,10*ROW('Water Data'!G97)))</f>
        <v/>
      </c>
      <c r="CD103" s="262" t="str">
        <f ca="true">+IF(OFFSET('Water Data'!$G$29,0,10*ROW('Water Data'!G97))="","",OFFSET('Water Data'!$G$29,0,10*ROW('Water Data'!G97)))</f>
        <v/>
      </c>
      <c r="CE103" s="262" t="str">
        <f ca="true">+IF(OFFSET('Water Data'!$H$27,0,10*ROW('Water Data'!H97))="","",OFFSET('Water Data'!$H$27,0,10*ROW('Water Data'!H97)))</f>
        <v/>
      </c>
      <c r="CF103" s="262" t="str">
        <f ca="true">+IF(OFFSET('Water Data'!$H$28,0,10*ROW('Water Data'!H97))="","",OFFSET('Water Data'!$H$28,0,10*ROW('Water Data'!H97)))</f>
        <v/>
      </c>
      <c r="CG103" s="262" t="str">
        <f ca="true">+IF(OFFSET('Water Data'!$H$29,0,10*ROW('Water Data'!H97))="","",OFFSET('Water Data'!$H$29,0,10*ROW('Water Data'!H97)))</f>
        <v/>
      </c>
      <c r="CH103" s="262" t="str">
        <f ca="true">+IF(OFFSET('Water Data'!$I$27,0,10*ROW('Water Data'!I97))="","",OFFSET('Water Data'!$I$27,0,10*ROW('Water Data'!I97)))</f>
        <v/>
      </c>
      <c r="CI103" s="262" t="str">
        <f ca="true">+IF(OFFSET('Water Data'!$I$28,0,10*ROW('Water Data'!I97))="","",OFFSET('Water Data'!$I$28,0,10*ROW('Water Data'!I97)))</f>
        <v/>
      </c>
      <c r="CJ103" s="262" t="str">
        <f ca="true">+IF(OFFSET('Water Data'!$I$29,0,10*ROW('Water Data'!I97))="","",OFFSET('Water Data'!$I$29,0,10*ROW('Water Data'!I97)))</f>
        <v/>
      </c>
      <c r="CK103" s="262" t="str">
        <f ca="true">+IF(OFFSET('Sanitation Data'!$D$28,0,10*ROW('Sanitation Data'!D97))="","",OFFSET('Sanitation Data'!$D$28,0,10*ROW('Sanitation Data'!D97)))</f>
        <v/>
      </c>
      <c r="CL103" s="262" t="str">
        <f ca="true">+IF(OFFSET('Sanitation Data'!$D$29,0,10*ROW('Sanitation Data'!D97))="","",OFFSET('Sanitation Data'!$D$29,0,10*ROW('Sanitation Data'!D97)))</f>
        <v/>
      </c>
      <c r="CM103" s="262" t="str">
        <f ca="true">+IF(OFFSET('Sanitation Data'!$D$30,0,10*ROW('Sanitation Data'!D97))="","",OFFSET('Sanitation Data'!$D$30,0,10*ROW('Sanitation Data'!D97)))</f>
        <v/>
      </c>
      <c r="CN103" s="262" t="str">
        <f ca="true">+IF(OFFSET('Sanitation Data'!$D$31,0,10*ROW('Sanitation Data'!D97))="","",OFFSET('Sanitation Data'!$D$31,0,10*ROW('Sanitation Data'!D97)))</f>
        <v/>
      </c>
      <c r="CO103" s="262" t="str">
        <f ca="true">+IF(OFFSET('Sanitation Data'!$D$32,0,10*ROW('Sanitation Data'!D97))="","",OFFSET('Sanitation Data'!$D$32,0,10*ROW('Sanitation Data'!D97)))</f>
        <v/>
      </c>
      <c r="CP103" s="262" t="str">
        <f ca="true">+IF(OFFSET('Sanitation Data'!$E$28,0,10*ROW('Sanitation Data'!E97))="","",OFFSET('Sanitation Data'!$E$28,0,10*ROW('Sanitation Data'!E97)))</f>
        <v/>
      </c>
      <c r="CQ103" s="262" t="str">
        <f ca="true">+IF(OFFSET('Sanitation Data'!$E$29,0,10*ROW('Sanitation Data'!E97))="","",OFFSET('Sanitation Data'!$E$29,0,10*ROW('Sanitation Data'!E97)))</f>
        <v/>
      </c>
      <c r="CR103" s="262" t="str">
        <f ca="true">+IF(OFFSET('Sanitation Data'!$E$30,0,10*ROW('Sanitation Data'!E97))="","",OFFSET('Sanitation Data'!$E$30,0,10*ROW('Sanitation Data'!E97)))</f>
        <v/>
      </c>
      <c r="CS103" s="262" t="str">
        <f ca="true">+IF(OFFSET('Sanitation Data'!$E$31,0,10*ROW('Sanitation Data'!E97))="","",OFFSET('Sanitation Data'!$E$31,0,10*ROW('Sanitation Data'!E97)))</f>
        <v/>
      </c>
      <c r="CT103" s="262" t="str">
        <f ca="true">+IF(OFFSET('Sanitation Data'!$E$32,0,10*ROW('Sanitation Data'!E97))="","",OFFSET('Sanitation Data'!$E$32,0,10*ROW('Sanitation Data'!E97)))</f>
        <v/>
      </c>
      <c r="CU103" s="262" t="str">
        <f ca="true">+IF(OFFSET('Sanitation Data'!$F$28,0,10*ROW('Sanitation Data'!F97))="","",OFFSET('Sanitation Data'!$F$28,0,10*ROW('Sanitation Data'!F97)))</f>
        <v/>
      </c>
      <c r="CV103" s="262" t="str">
        <f ca="true">+IF(OFFSET('Sanitation Data'!$F$29,0,10*ROW('Sanitation Data'!F97))="","",OFFSET('Sanitation Data'!$F$29,0,10*ROW('Sanitation Data'!F97)))</f>
        <v/>
      </c>
      <c r="CW103" s="262" t="str">
        <f ca="true">+IF(OFFSET('Sanitation Data'!$F$30,0,10*ROW('Sanitation Data'!F97))="","",OFFSET('Sanitation Data'!$F$30,0,10*ROW('Sanitation Data'!F97)))</f>
        <v/>
      </c>
      <c r="CX103" s="262" t="str">
        <f ca="true">+IF(OFFSET('Sanitation Data'!$F$31,0,10*ROW('Sanitation Data'!F97))="","",OFFSET('Sanitation Data'!$F$31,0,10*ROW('Sanitation Data'!F97)))</f>
        <v/>
      </c>
      <c r="CY103" s="262" t="str">
        <f ca="true">+IF(OFFSET('Sanitation Data'!$F$32,0,10*ROW('Sanitation Data'!F97))="","",OFFSET('Sanitation Data'!$F$32,0,10*ROW('Sanitation Data'!F97)))</f>
        <v/>
      </c>
      <c r="CZ103" s="262" t="str">
        <f ca="true">+IF(OFFSET('Sanitation Data'!$G$28,0,10*ROW('Sanitation Data'!G97))="","",OFFSET('Sanitation Data'!$G$28,0,10*ROW('Sanitation Data'!G97)))</f>
        <v/>
      </c>
      <c r="DA103" s="262" t="str">
        <f ca="true">+IF(OFFSET('Sanitation Data'!$G$29,0,10*ROW('Sanitation Data'!G97))="","",OFFSET('Sanitation Data'!$G$29,0,10*ROW('Sanitation Data'!G97)))</f>
        <v/>
      </c>
      <c r="DB103" s="262" t="str">
        <f ca="true">+IF(OFFSET('Sanitation Data'!$G$30,0,10*ROW('Sanitation Data'!G97))="","",OFFSET('Sanitation Data'!$G$30,0,10*ROW('Sanitation Data'!G97)))</f>
        <v/>
      </c>
      <c r="DC103" s="262" t="str">
        <f ca="true">+IF(OFFSET('Sanitation Data'!$G$31,0,10*ROW('Sanitation Data'!G97))="","",OFFSET('Sanitation Data'!$G$31,0,10*ROW('Sanitation Data'!G97)))</f>
        <v/>
      </c>
      <c r="DD103" s="262" t="str">
        <f ca="true">+IF(OFFSET('Sanitation Data'!$G$32,0,10*ROW('Sanitation Data'!G97))="","",OFFSET('Sanitation Data'!$G$32,0,10*ROW('Sanitation Data'!G97)))</f>
        <v/>
      </c>
      <c r="DE103" s="262" t="str">
        <f ca="true">+IF(OFFSET('Sanitation Data'!$H$28,0,10*ROW('Sanitation Data'!H97))="","",OFFSET('Sanitation Data'!$H$28,0,10*ROW('Sanitation Data'!H97)))</f>
        <v/>
      </c>
      <c r="DF103" s="262" t="str">
        <f ca="true">+IF(OFFSET('Sanitation Data'!$H$29,0,10*ROW('Sanitation Data'!H97))="","",OFFSET('Sanitation Data'!$H$29,0,10*ROW('Sanitation Data'!H97)))</f>
        <v/>
      </c>
      <c r="DG103" s="262" t="str">
        <f ca="true">+IF(OFFSET('Sanitation Data'!$H$30,0,10*ROW('Sanitation Data'!H97))="","",OFFSET('Sanitation Data'!$H$30,0,10*ROW('Sanitation Data'!H97)))</f>
        <v/>
      </c>
      <c r="DH103" s="262" t="str">
        <f ca="true">+IF(OFFSET('Sanitation Data'!$H$31,0,10*ROW('Sanitation Data'!H97))="","",OFFSET('Sanitation Data'!$H$31,0,10*ROW('Sanitation Data'!H97)))</f>
        <v/>
      </c>
      <c r="DI103" s="262" t="str">
        <f ca="true">+IF(OFFSET('Sanitation Data'!$H$32,0,10*ROW('Sanitation Data'!H97))="","",OFFSET('Sanitation Data'!$H$32,0,10*ROW('Sanitation Data'!H97)))</f>
        <v/>
      </c>
      <c r="DJ103" s="262" t="str">
        <f ca="true">+IF(OFFSET('Sanitation Data'!$I$28,0,10*ROW('Sanitation Data'!I97))="","",OFFSET('Sanitation Data'!$I$28,0,10*ROW('Sanitation Data'!I97)))</f>
        <v/>
      </c>
      <c r="DK103" s="262" t="str">
        <f ca="true">+IF(OFFSET('Sanitation Data'!$I$29,0,10*ROW('Sanitation Data'!I97))="","",OFFSET('Sanitation Data'!$I$29,0,10*ROW('Sanitation Data'!I97)))</f>
        <v/>
      </c>
      <c r="DL103" s="262" t="str">
        <f ca="true">+IF(OFFSET('Sanitation Data'!$I$30,0,10*ROW('Sanitation Data'!I97))="","",OFFSET('Sanitation Data'!$I$30,0,10*ROW('Sanitation Data'!I97)))</f>
        <v/>
      </c>
      <c r="DM103" s="262" t="str">
        <f ca="true">+IF(OFFSET('Sanitation Data'!$I$31,0,10*ROW('Sanitation Data'!I97))="","",OFFSET('Sanitation Data'!$I$31,0,10*ROW('Sanitation Data'!I97)))</f>
        <v/>
      </c>
      <c r="DN103" s="262" t="str">
        <f ca="true">+IF(OFFSET('Sanitation Data'!$I$32,0,10*ROW('Sanitation Data'!I97))="","",OFFSET('Sanitation Data'!$I$32,0,10*ROW('Sanitation Data'!I97)))</f>
        <v/>
      </c>
      <c r="DO103" s="262" t="str">
        <f ca="true">+IF(OFFSET('Hygiene Data'!$D$11,0,10*ROW('Hygiene Data'!D97))="","",OFFSET('Hygiene Data'!$D$11,0,10*ROW('Hygiene Data'!D97)))</f>
        <v/>
      </c>
      <c r="DP103" s="262" t="str">
        <f ca="true">+IF(OFFSET('Hygiene Data'!$D$12,0,10*ROW('Hygiene Data'!D97))="","",OFFSET('Hygiene Data'!$D$12,0,10*ROW('Hygiene Data'!D97)))</f>
        <v/>
      </c>
      <c r="DQ103" s="262" t="str">
        <f ca="true">+IF(OFFSET('Hygiene Data'!$D$13,0,10*ROW('Hygiene Data'!D97))="","",OFFSET('Hygiene Data'!$D$13,0,10*ROW('Hygiene Data'!D97)))</f>
        <v/>
      </c>
      <c r="DR103" s="262" t="str">
        <f ca="true">+IF(OFFSET('Hygiene Data'!$E$11,0,10*ROW('Hygiene Data'!E97))="","",OFFSET('Hygiene Data'!$E$11,0,10*ROW('Hygiene Data'!E97)))</f>
        <v/>
      </c>
      <c r="DS103" s="262" t="str">
        <f ca="true">+IF(OFFSET('Hygiene Data'!$E$12,0,10*ROW('Hygiene Data'!E97))="","",OFFSET('Hygiene Data'!$E$12,0,10*ROW('Hygiene Data'!E97)))</f>
        <v/>
      </c>
      <c r="DT103" s="262" t="str">
        <f ca="true">+IF(OFFSET('Hygiene Data'!$E$13,0,10*ROW('Hygiene Data'!E97))="","",OFFSET('Hygiene Data'!$E$13,0,10*ROW('Hygiene Data'!E97)))</f>
        <v/>
      </c>
      <c r="DU103" s="262" t="str">
        <f ca="true">+IF(OFFSET('Hygiene Data'!$F$11,0,10*ROW('Hygiene Data'!F97))="","",OFFSET('Hygiene Data'!$F$11,0,10*ROW('Hygiene Data'!F97)))</f>
        <v/>
      </c>
      <c r="DV103" s="262" t="str">
        <f ca="true">+IF(OFFSET('Hygiene Data'!$F$12,0,10*ROW('Hygiene Data'!F97))="","",OFFSET('Hygiene Data'!$F$12,0,10*ROW('Hygiene Data'!F97)))</f>
        <v/>
      </c>
      <c r="DW103" s="262" t="str">
        <f ca="true">+IF(OFFSET('Hygiene Data'!$F$13,0,10*ROW('Hygiene Data'!F97))="","",OFFSET('Hygiene Data'!$F$13,0,10*ROW('Hygiene Data'!F97)))</f>
        <v/>
      </c>
      <c r="DX103" s="262" t="str">
        <f ca="true">+IF(OFFSET('Hygiene Data'!$G$11,0,10*ROW('Hygiene Data'!G97))="","",OFFSET('Hygiene Data'!$G$11,0,10*ROW('Hygiene Data'!G97)))</f>
        <v/>
      </c>
      <c r="DY103" s="262" t="str">
        <f ca="true">+IF(OFFSET('Hygiene Data'!$G$12,0,10*ROW('Hygiene Data'!G97))="","",OFFSET('Hygiene Data'!$G$12,0,10*ROW('Hygiene Data'!G97)))</f>
        <v/>
      </c>
      <c r="DZ103" s="262" t="str">
        <f ca="true">+IF(OFFSET('Hygiene Data'!$G$13,0,10*ROW('Hygiene Data'!G97))="","",OFFSET('Hygiene Data'!$G$13,0,10*ROW('Hygiene Data'!G97)))</f>
        <v/>
      </c>
      <c r="EA103" s="262" t="str">
        <f ca="true">+IF(OFFSET('Hygiene Data'!$H$11,0,10*ROW('Hygiene Data'!H97))="","",OFFSET('Hygiene Data'!$H$11,0,10*ROW('Hygiene Data'!H97)))</f>
        <v/>
      </c>
      <c r="EB103" s="262" t="str">
        <f ca="true">+IF(OFFSET('Hygiene Data'!$H$12,0,10*ROW('Hygiene Data'!H97))="","",OFFSET('Hygiene Data'!$H$12,0,10*ROW('Hygiene Data'!H97)))</f>
        <v/>
      </c>
      <c r="EC103" s="262" t="str">
        <f ca="true">+IF(OFFSET('Hygiene Data'!$H$13,0,10*ROW('Hygiene Data'!H97))="","",OFFSET('Hygiene Data'!$H$13,0,10*ROW('Hygiene Data'!H97)))</f>
        <v/>
      </c>
      <c r="ED103" s="262" t="str">
        <f ca="true">+IF(OFFSET('Hygiene Data'!$I$11,0,10*ROW('Hygiene Data'!I97))="","",OFFSET('Hygiene Data'!$I$11,0,10*ROW('Hygiene Data'!I97)))</f>
        <v/>
      </c>
      <c r="EE103" s="262" t="str">
        <f ca="true">+IF(OFFSET('Hygiene Data'!$I$12,0,10*ROW('Hygiene Data'!I97))="","",OFFSET('Hygiene Data'!$I$12,0,10*ROW('Hygiene Data'!I97)))</f>
        <v/>
      </c>
      <c r="EF103" s="262"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18"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2"/>
      <c r="BS104" s="262" t="str">
        <f ca="true">+IF(OFFSET('Water Data'!$D$27,0,10*ROW('Water Data'!D98))="","",OFFSET('Water Data'!$D$27,0,10*ROW('Water Data'!D98)))</f>
        <v/>
      </c>
      <c r="BT104" s="262" t="str">
        <f ca="true">+IF(OFFSET('Water Data'!$D$28,0,10*ROW('Water Data'!D98))="","",OFFSET('Water Data'!$D$28,0,10*ROW('Water Data'!D98)))</f>
        <v/>
      </c>
      <c r="BU104" s="262" t="str">
        <f ca="true">+IF(OFFSET('Water Data'!$D$29,0,10*ROW('Water Data'!D98))="","",OFFSET('Water Data'!$D$29,0,10*ROW('Water Data'!D98)))</f>
        <v/>
      </c>
      <c r="BV104" s="262" t="str">
        <f ca="true">+IF(OFFSET('Water Data'!$E$27,0,10*ROW('Water Data'!E98))="","",OFFSET('Water Data'!$E$27,0,10*ROW('Water Data'!E98)))</f>
        <v/>
      </c>
      <c r="BW104" s="262" t="str">
        <f ca="true">+IF(OFFSET('Water Data'!$E$28,0,10*ROW('Water Data'!E98))="","",OFFSET('Water Data'!$E$28,0,10*ROW('Water Data'!E98)))</f>
        <v/>
      </c>
      <c r="BX104" s="262" t="str">
        <f ca="true">+IF(OFFSET('Water Data'!$E$29,0,10*ROW('Water Data'!E98))="","",OFFSET('Water Data'!$E$29,0,10*ROW('Water Data'!E98)))</f>
        <v/>
      </c>
      <c r="BY104" s="262" t="str">
        <f ca="true">+IF(OFFSET('Water Data'!$F$27,0,10*ROW('Water Data'!F98))="","",OFFSET('Water Data'!$F$27,0,10*ROW('Water Data'!F98)))</f>
        <v/>
      </c>
      <c r="BZ104" s="262" t="str">
        <f ca="true">+IF(OFFSET('Water Data'!$F$28,0,10*ROW('Water Data'!F98))="","",OFFSET('Water Data'!$F$28,0,10*ROW('Water Data'!F98)))</f>
        <v/>
      </c>
      <c r="CA104" s="262" t="str">
        <f ca="true">+IF(OFFSET('Water Data'!$F$29,0,10*ROW('Water Data'!F98))="","",OFFSET('Water Data'!$F$29,0,10*ROW('Water Data'!F98)))</f>
        <v/>
      </c>
      <c r="CB104" s="262" t="str">
        <f ca="true">+IF(OFFSET('Water Data'!$G$27,0,10*ROW('Water Data'!G98))="","",OFFSET('Water Data'!$G$27,0,10*ROW('Water Data'!G98)))</f>
        <v/>
      </c>
      <c r="CC104" s="262" t="str">
        <f ca="true">+IF(OFFSET('Water Data'!$G$28,0,10*ROW('Water Data'!G98))="","",OFFSET('Water Data'!$G$28,0,10*ROW('Water Data'!G98)))</f>
        <v/>
      </c>
      <c r="CD104" s="262" t="str">
        <f ca="true">+IF(OFFSET('Water Data'!$G$29,0,10*ROW('Water Data'!G98))="","",OFFSET('Water Data'!$G$29,0,10*ROW('Water Data'!G98)))</f>
        <v/>
      </c>
      <c r="CE104" s="262" t="str">
        <f ca="true">+IF(OFFSET('Water Data'!$H$27,0,10*ROW('Water Data'!H98))="","",OFFSET('Water Data'!$H$27,0,10*ROW('Water Data'!H98)))</f>
        <v/>
      </c>
      <c r="CF104" s="262" t="str">
        <f ca="true">+IF(OFFSET('Water Data'!$H$28,0,10*ROW('Water Data'!H98))="","",OFFSET('Water Data'!$H$28,0,10*ROW('Water Data'!H98)))</f>
        <v/>
      </c>
      <c r="CG104" s="262" t="str">
        <f ca="true">+IF(OFFSET('Water Data'!$H$29,0,10*ROW('Water Data'!H98))="","",OFFSET('Water Data'!$H$29,0,10*ROW('Water Data'!H98)))</f>
        <v/>
      </c>
      <c r="CH104" s="262" t="str">
        <f ca="true">+IF(OFFSET('Water Data'!$I$27,0,10*ROW('Water Data'!I98))="","",OFFSET('Water Data'!$I$27,0,10*ROW('Water Data'!I98)))</f>
        <v/>
      </c>
      <c r="CI104" s="262" t="str">
        <f ca="true">+IF(OFFSET('Water Data'!$I$28,0,10*ROW('Water Data'!I98))="","",OFFSET('Water Data'!$I$28,0,10*ROW('Water Data'!I98)))</f>
        <v/>
      </c>
      <c r="CJ104" s="262" t="str">
        <f ca="true">+IF(OFFSET('Water Data'!$I$29,0,10*ROW('Water Data'!I98))="","",OFFSET('Water Data'!$I$29,0,10*ROW('Water Data'!I98)))</f>
        <v/>
      </c>
      <c r="CK104" s="262" t="str">
        <f ca="true">+IF(OFFSET('Sanitation Data'!$D$28,0,10*ROW('Sanitation Data'!D98))="","",OFFSET('Sanitation Data'!$D$28,0,10*ROW('Sanitation Data'!D98)))</f>
        <v/>
      </c>
      <c r="CL104" s="262" t="str">
        <f ca="true">+IF(OFFSET('Sanitation Data'!$D$29,0,10*ROW('Sanitation Data'!D98))="","",OFFSET('Sanitation Data'!$D$29,0,10*ROW('Sanitation Data'!D98)))</f>
        <v/>
      </c>
      <c r="CM104" s="262" t="str">
        <f ca="true">+IF(OFFSET('Sanitation Data'!$D$30,0,10*ROW('Sanitation Data'!D98))="","",OFFSET('Sanitation Data'!$D$30,0,10*ROW('Sanitation Data'!D98)))</f>
        <v/>
      </c>
      <c r="CN104" s="262" t="str">
        <f ca="true">+IF(OFFSET('Sanitation Data'!$D$31,0,10*ROW('Sanitation Data'!D98))="","",OFFSET('Sanitation Data'!$D$31,0,10*ROW('Sanitation Data'!D98)))</f>
        <v/>
      </c>
      <c r="CO104" s="262" t="str">
        <f ca="true">+IF(OFFSET('Sanitation Data'!$D$32,0,10*ROW('Sanitation Data'!D98))="","",OFFSET('Sanitation Data'!$D$32,0,10*ROW('Sanitation Data'!D98)))</f>
        <v/>
      </c>
      <c r="CP104" s="262" t="str">
        <f ca="true">+IF(OFFSET('Sanitation Data'!$E$28,0,10*ROW('Sanitation Data'!E98))="","",OFFSET('Sanitation Data'!$E$28,0,10*ROW('Sanitation Data'!E98)))</f>
        <v/>
      </c>
      <c r="CQ104" s="262" t="str">
        <f ca="true">+IF(OFFSET('Sanitation Data'!$E$29,0,10*ROW('Sanitation Data'!E98))="","",OFFSET('Sanitation Data'!$E$29,0,10*ROW('Sanitation Data'!E98)))</f>
        <v/>
      </c>
      <c r="CR104" s="262" t="str">
        <f ca="true">+IF(OFFSET('Sanitation Data'!$E$30,0,10*ROW('Sanitation Data'!E98))="","",OFFSET('Sanitation Data'!$E$30,0,10*ROW('Sanitation Data'!E98)))</f>
        <v/>
      </c>
      <c r="CS104" s="262" t="str">
        <f ca="true">+IF(OFFSET('Sanitation Data'!$E$31,0,10*ROW('Sanitation Data'!E98))="","",OFFSET('Sanitation Data'!$E$31,0,10*ROW('Sanitation Data'!E98)))</f>
        <v/>
      </c>
      <c r="CT104" s="262" t="str">
        <f ca="true">+IF(OFFSET('Sanitation Data'!$E$32,0,10*ROW('Sanitation Data'!E98))="","",OFFSET('Sanitation Data'!$E$32,0,10*ROW('Sanitation Data'!E98)))</f>
        <v/>
      </c>
      <c r="CU104" s="262" t="str">
        <f ca="true">+IF(OFFSET('Sanitation Data'!$F$28,0,10*ROW('Sanitation Data'!F98))="","",OFFSET('Sanitation Data'!$F$28,0,10*ROW('Sanitation Data'!F98)))</f>
        <v/>
      </c>
      <c r="CV104" s="262" t="str">
        <f ca="true">+IF(OFFSET('Sanitation Data'!$F$29,0,10*ROW('Sanitation Data'!F98))="","",OFFSET('Sanitation Data'!$F$29,0,10*ROW('Sanitation Data'!F98)))</f>
        <v/>
      </c>
      <c r="CW104" s="262" t="str">
        <f ca="true">+IF(OFFSET('Sanitation Data'!$F$30,0,10*ROW('Sanitation Data'!F98))="","",OFFSET('Sanitation Data'!$F$30,0,10*ROW('Sanitation Data'!F98)))</f>
        <v/>
      </c>
      <c r="CX104" s="262" t="str">
        <f ca="true">+IF(OFFSET('Sanitation Data'!$F$31,0,10*ROW('Sanitation Data'!F98))="","",OFFSET('Sanitation Data'!$F$31,0,10*ROW('Sanitation Data'!F98)))</f>
        <v/>
      </c>
      <c r="CY104" s="262" t="str">
        <f ca="true">+IF(OFFSET('Sanitation Data'!$F$32,0,10*ROW('Sanitation Data'!F98))="","",OFFSET('Sanitation Data'!$F$32,0,10*ROW('Sanitation Data'!F98)))</f>
        <v/>
      </c>
      <c r="CZ104" s="262" t="str">
        <f ca="true">+IF(OFFSET('Sanitation Data'!$G$28,0,10*ROW('Sanitation Data'!G98))="","",OFFSET('Sanitation Data'!$G$28,0,10*ROW('Sanitation Data'!G98)))</f>
        <v/>
      </c>
      <c r="DA104" s="262" t="str">
        <f ca="true">+IF(OFFSET('Sanitation Data'!$G$29,0,10*ROW('Sanitation Data'!G98))="","",OFFSET('Sanitation Data'!$G$29,0,10*ROW('Sanitation Data'!G98)))</f>
        <v/>
      </c>
      <c r="DB104" s="262" t="str">
        <f ca="true">+IF(OFFSET('Sanitation Data'!$G$30,0,10*ROW('Sanitation Data'!G98))="","",OFFSET('Sanitation Data'!$G$30,0,10*ROW('Sanitation Data'!G98)))</f>
        <v/>
      </c>
      <c r="DC104" s="262" t="str">
        <f ca="true">+IF(OFFSET('Sanitation Data'!$G$31,0,10*ROW('Sanitation Data'!G98))="","",OFFSET('Sanitation Data'!$G$31,0,10*ROW('Sanitation Data'!G98)))</f>
        <v/>
      </c>
      <c r="DD104" s="262" t="str">
        <f ca="true">+IF(OFFSET('Sanitation Data'!$G$32,0,10*ROW('Sanitation Data'!G98))="","",OFFSET('Sanitation Data'!$G$32,0,10*ROW('Sanitation Data'!G98)))</f>
        <v/>
      </c>
      <c r="DE104" s="262" t="str">
        <f ca="true">+IF(OFFSET('Sanitation Data'!$H$28,0,10*ROW('Sanitation Data'!H98))="","",OFFSET('Sanitation Data'!$H$28,0,10*ROW('Sanitation Data'!H98)))</f>
        <v/>
      </c>
      <c r="DF104" s="262" t="str">
        <f ca="true">+IF(OFFSET('Sanitation Data'!$H$29,0,10*ROW('Sanitation Data'!H98))="","",OFFSET('Sanitation Data'!$H$29,0,10*ROW('Sanitation Data'!H98)))</f>
        <v/>
      </c>
      <c r="DG104" s="262" t="str">
        <f ca="true">+IF(OFFSET('Sanitation Data'!$H$30,0,10*ROW('Sanitation Data'!H98))="","",OFFSET('Sanitation Data'!$H$30,0,10*ROW('Sanitation Data'!H98)))</f>
        <v/>
      </c>
      <c r="DH104" s="262" t="str">
        <f ca="true">+IF(OFFSET('Sanitation Data'!$H$31,0,10*ROW('Sanitation Data'!H98))="","",OFFSET('Sanitation Data'!$H$31,0,10*ROW('Sanitation Data'!H98)))</f>
        <v/>
      </c>
      <c r="DI104" s="262" t="str">
        <f ca="true">+IF(OFFSET('Sanitation Data'!$H$32,0,10*ROW('Sanitation Data'!H98))="","",OFFSET('Sanitation Data'!$H$32,0,10*ROW('Sanitation Data'!H98)))</f>
        <v/>
      </c>
      <c r="DJ104" s="262" t="str">
        <f ca="true">+IF(OFFSET('Sanitation Data'!$I$28,0,10*ROW('Sanitation Data'!I98))="","",OFFSET('Sanitation Data'!$I$28,0,10*ROW('Sanitation Data'!I98)))</f>
        <v/>
      </c>
      <c r="DK104" s="262" t="str">
        <f ca="true">+IF(OFFSET('Sanitation Data'!$I$29,0,10*ROW('Sanitation Data'!I98))="","",OFFSET('Sanitation Data'!$I$29,0,10*ROW('Sanitation Data'!I98)))</f>
        <v/>
      </c>
      <c r="DL104" s="262" t="str">
        <f ca="true">+IF(OFFSET('Sanitation Data'!$I$30,0,10*ROW('Sanitation Data'!I98))="","",OFFSET('Sanitation Data'!$I$30,0,10*ROW('Sanitation Data'!I98)))</f>
        <v/>
      </c>
      <c r="DM104" s="262" t="str">
        <f ca="true">+IF(OFFSET('Sanitation Data'!$I$31,0,10*ROW('Sanitation Data'!I98))="","",OFFSET('Sanitation Data'!$I$31,0,10*ROW('Sanitation Data'!I98)))</f>
        <v/>
      </c>
      <c r="DN104" s="262" t="str">
        <f ca="true">+IF(OFFSET('Sanitation Data'!$I$32,0,10*ROW('Sanitation Data'!I98))="","",OFFSET('Sanitation Data'!$I$32,0,10*ROW('Sanitation Data'!I98)))</f>
        <v/>
      </c>
      <c r="DO104" s="262" t="str">
        <f ca="true">+IF(OFFSET('Hygiene Data'!$D$11,0,10*ROW('Hygiene Data'!D98))="","",OFFSET('Hygiene Data'!$D$11,0,10*ROW('Hygiene Data'!D98)))</f>
        <v/>
      </c>
      <c r="DP104" s="262" t="str">
        <f ca="true">+IF(OFFSET('Hygiene Data'!$D$12,0,10*ROW('Hygiene Data'!D98))="","",OFFSET('Hygiene Data'!$D$12,0,10*ROW('Hygiene Data'!D98)))</f>
        <v/>
      </c>
      <c r="DQ104" s="262" t="str">
        <f ca="true">+IF(OFFSET('Hygiene Data'!$D$13,0,10*ROW('Hygiene Data'!D98))="","",OFFSET('Hygiene Data'!$D$13,0,10*ROW('Hygiene Data'!D98)))</f>
        <v/>
      </c>
      <c r="DR104" s="262" t="str">
        <f ca="true">+IF(OFFSET('Hygiene Data'!$E$11,0,10*ROW('Hygiene Data'!E98))="","",OFFSET('Hygiene Data'!$E$11,0,10*ROW('Hygiene Data'!E98)))</f>
        <v/>
      </c>
      <c r="DS104" s="262" t="str">
        <f ca="true">+IF(OFFSET('Hygiene Data'!$E$12,0,10*ROW('Hygiene Data'!E98))="","",OFFSET('Hygiene Data'!$E$12,0,10*ROW('Hygiene Data'!E98)))</f>
        <v/>
      </c>
      <c r="DT104" s="262" t="str">
        <f ca="true">+IF(OFFSET('Hygiene Data'!$E$13,0,10*ROW('Hygiene Data'!E98))="","",OFFSET('Hygiene Data'!$E$13,0,10*ROW('Hygiene Data'!E98)))</f>
        <v/>
      </c>
      <c r="DU104" s="262" t="str">
        <f ca="true">+IF(OFFSET('Hygiene Data'!$F$11,0,10*ROW('Hygiene Data'!F98))="","",OFFSET('Hygiene Data'!$F$11,0,10*ROW('Hygiene Data'!F98)))</f>
        <v/>
      </c>
      <c r="DV104" s="262" t="str">
        <f ca="true">+IF(OFFSET('Hygiene Data'!$F$12,0,10*ROW('Hygiene Data'!F98))="","",OFFSET('Hygiene Data'!$F$12,0,10*ROW('Hygiene Data'!F98)))</f>
        <v/>
      </c>
      <c r="DW104" s="262" t="str">
        <f ca="true">+IF(OFFSET('Hygiene Data'!$F$13,0,10*ROW('Hygiene Data'!F98))="","",OFFSET('Hygiene Data'!$F$13,0,10*ROW('Hygiene Data'!F98)))</f>
        <v/>
      </c>
      <c r="DX104" s="262" t="str">
        <f ca="true">+IF(OFFSET('Hygiene Data'!$G$11,0,10*ROW('Hygiene Data'!G98))="","",OFFSET('Hygiene Data'!$G$11,0,10*ROW('Hygiene Data'!G98)))</f>
        <v/>
      </c>
      <c r="DY104" s="262" t="str">
        <f ca="true">+IF(OFFSET('Hygiene Data'!$G$12,0,10*ROW('Hygiene Data'!G98))="","",OFFSET('Hygiene Data'!$G$12,0,10*ROW('Hygiene Data'!G98)))</f>
        <v/>
      </c>
      <c r="DZ104" s="262" t="str">
        <f ca="true">+IF(OFFSET('Hygiene Data'!$G$13,0,10*ROW('Hygiene Data'!G98))="","",OFFSET('Hygiene Data'!$G$13,0,10*ROW('Hygiene Data'!G98)))</f>
        <v/>
      </c>
      <c r="EA104" s="262" t="str">
        <f ca="true">+IF(OFFSET('Hygiene Data'!$H$11,0,10*ROW('Hygiene Data'!H98))="","",OFFSET('Hygiene Data'!$H$11,0,10*ROW('Hygiene Data'!H98)))</f>
        <v/>
      </c>
      <c r="EB104" s="262" t="str">
        <f ca="true">+IF(OFFSET('Hygiene Data'!$H$12,0,10*ROW('Hygiene Data'!H98))="","",OFFSET('Hygiene Data'!$H$12,0,10*ROW('Hygiene Data'!H98)))</f>
        <v/>
      </c>
      <c r="EC104" s="262" t="str">
        <f ca="true">+IF(OFFSET('Hygiene Data'!$H$13,0,10*ROW('Hygiene Data'!H98))="","",OFFSET('Hygiene Data'!$H$13,0,10*ROW('Hygiene Data'!H98)))</f>
        <v/>
      </c>
      <c r="ED104" s="262" t="str">
        <f ca="true">+IF(OFFSET('Hygiene Data'!$I$11,0,10*ROW('Hygiene Data'!I98))="","",OFFSET('Hygiene Data'!$I$11,0,10*ROW('Hygiene Data'!I98)))</f>
        <v/>
      </c>
      <c r="EE104" s="262" t="str">
        <f ca="true">+IF(OFFSET('Hygiene Data'!$I$12,0,10*ROW('Hygiene Data'!I98))="","",OFFSET('Hygiene Data'!$I$12,0,10*ROW('Hygiene Data'!I98)))</f>
        <v/>
      </c>
      <c r="EF104" s="262"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18"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2"/>
      <c r="BS105" s="262" t="str">
        <f ca="true">+IF(OFFSET('Water Data'!$D$27,0,10*ROW('Water Data'!D99))="","",OFFSET('Water Data'!$D$27,0,10*ROW('Water Data'!D99)))</f>
        <v/>
      </c>
      <c r="BT105" s="262" t="str">
        <f ca="true">+IF(OFFSET('Water Data'!$D$28,0,10*ROW('Water Data'!D99))="","",OFFSET('Water Data'!$D$28,0,10*ROW('Water Data'!D99)))</f>
        <v/>
      </c>
      <c r="BU105" s="262" t="str">
        <f ca="true">+IF(OFFSET('Water Data'!$D$29,0,10*ROW('Water Data'!D99))="","",OFFSET('Water Data'!$D$29,0,10*ROW('Water Data'!D99)))</f>
        <v/>
      </c>
      <c r="BV105" s="262" t="str">
        <f ca="true">+IF(OFFSET('Water Data'!$E$27,0,10*ROW('Water Data'!E99))="","",OFFSET('Water Data'!$E$27,0,10*ROW('Water Data'!E99)))</f>
        <v/>
      </c>
      <c r="BW105" s="262" t="str">
        <f ca="true">+IF(OFFSET('Water Data'!$E$28,0,10*ROW('Water Data'!E99))="","",OFFSET('Water Data'!$E$28,0,10*ROW('Water Data'!E99)))</f>
        <v/>
      </c>
      <c r="BX105" s="262" t="str">
        <f ca="true">+IF(OFFSET('Water Data'!$E$29,0,10*ROW('Water Data'!E99))="","",OFFSET('Water Data'!$E$29,0,10*ROW('Water Data'!E99)))</f>
        <v/>
      </c>
      <c r="BY105" s="262" t="str">
        <f ca="true">+IF(OFFSET('Water Data'!$F$27,0,10*ROW('Water Data'!F99))="","",OFFSET('Water Data'!$F$27,0,10*ROW('Water Data'!F99)))</f>
        <v/>
      </c>
      <c r="BZ105" s="262" t="str">
        <f ca="true">+IF(OFFSET('Water Data'!$F$28,0,10*ROW('Water Data'!F99))="","",OFFSET('Water Data'!$F$28,0,10*ROW('Water Data'!F99)))</f>
        <v/>
      </c>
      <c r="CA105" s="262" t="str">
        <f ca="true">+IF(OFFSET('Water Data'!$F$29,0,10*ROW('Water Data'!F99))="","",OFFSET('Water Data'!$F$29,0,10*ROW('Water Data'!F99)))</f>
        <v/>
      </c>
      <c r="CB105" s="262" t="str">
        <f ca="true">+IF(OFFSET('Water Data'!$G$27,0,10*ROW('Water Data'!G99))="","",OFFSET('Water Data'!$G$27,0,10*ROW('Water Data'!G99)))</f>
        <v/>
      </c>
      <c r="CC105" s="262" t="str">
        <f ca="true">+IF(OFFSET('Water Data'!$G$28,0,10*ROW('Water Data'!G99))="","",OFFSET('Water Data'!$G$28,0,10*ROW('Water Data'!G99)))</f>
        <v/>
      </c>
      <c r="CD105" s="262" t="str">
        <f ca="true">+IF(OFFSET('Water Data'!$G$29,0,10*ROW('Water Data'!G99))="","",OFFSET('Water Data'!$G$29,0,10*ROW('Water Data'!G99)))</f>
        <v/>
      </c>
      <c r="CE105" s="262" t="str">
        <f ca="true">+IF(OFFSET('Water Data'!$H$27,0,10*ROW('Water Data'!H99))="","",OFFSET('Water Data'!$H$27,0,10*ROW('Water Data'!H99)))</f>
        <v/>
      </c>
      <c r="CF105" s="262" t="str">
        <f ca="true">+IF(OFFSET('Water Data'!$H$28,0,10*ROW('Water Data'!H99))="","",OFFSET('Water Data'!$H$28,0,10*ROW('Water Data'!H99)))</f>
        <v/>
      </c>
      <c r="CG105" s="262" t="str">
        <f ca="true">+IF(OFFSET('Water Data'!$H$29,0,10*ROW('Water Data'!H99))="","",OFFSET('Water Data'!$H$29,0,10*ROW('Water Data'!H99)))</f>
        <v/>
      </c>
      <c r="CH105" s="262" t="str">
        <f ca="true">+IF(OFFSET('Water Data'!$I$27,0,10*ROW('Water Data'!I99))="","",OFFSET('Water Data'!$I$27,0,10*ROW('Water Data'!I99)))</f>
        <v/>
      </c>
      <c r="CI105" s="262" t="str">
        <f ca="true">+IF(OFFSET('Water Data'!$I$28,0,10*ROW('Water Data'!I99))="","",OFFSET('Water Data'!$I$28,0,10*ROW('Water Data'!I99)))</f>
        <v/>
      </c>
      <c r="CJ105" s="262" t="str">
        <f ca="true">+IF(OFFSET('Water Data'!$I$29,0,10*ROW('Water Data'!I99))="","",OFFSET('Water Data'!$I$29,0,10*ROW('Water Data'!I99)))</f>
        <v/>
      </c>
      <c r="CK105" s="262" t="str">
        <f ca="true">+IF(OFFSET('Sanitation Data'!$D$28,0,10*ROW('Sanitation Data'!D99))="","",OFFSET('Sanitation Data'!$D$28,0,10*ROW('Sanitation Data'!D99)))</f>
        <v/>
      </c>
      <c r="CL105" s="262" t="str">
        <f ca="true">+IF(OFFSET('Sanitation Data'!$D$29,0,10*ROW('Sanitation Data'!D99))="","",OFFSET('Sanitation Data'!$D$29,0,10*ROW('Sanitation Data'!D99)))</f>
        <v/>
      </c>
      <c r="CM105" s="262" t="str">
        <f ca="true">+IF(OFFSET('Sanitation Data'!$D$30,0,10*ROW('Sanitation Data'!D99))="","",OFFSET('Sanitation Data'!$D$30,0,10*ROW('Sanitation Data'!D99)))</f>
        <v/>
      </c>
      <c r="CN105" s="262" t="str">
        <f ca="true">+IF(OFFSET('Sanitation Data'!$D$31,0,10*ROW('Sanitation Data'!D99))="","",OFFSET('Sanitation Data'!$D$31,0,10*ROW('Sanitation Data'!D99)))</f>
        <v/>
      </c>
      <c r="CO105" s="262" t="str">
        <f ca="true">+IF(OFFSET('Sanitation Data'!$D$32,0,10*ROW('Sanitation Data'!D99))="","",OFFSET('Sanitation Data'!$D$32,0,10*ROW('Sanitation Data'!D99)))</f>
        <v/>
      </c>
      <c r="CP105" s="262" t="str">
        <f ca="true">+IF(OFFSET('Sanitation Data'!$E$28,0,10*ROW('Sanitation Data'!E99))="","",OFFSET('Sanitation Data'!$E$28,0,10*ROW('Sanitation Data'!E99)))</f>
        <v/>
      </c>
      <c r="CQ105" s="262" t="str">
        <f ca="true">+IF(OFFSET('Sanitation Data'!$E$29,0,10*ROW('Sanitation Data'!E99))="","",OFFSET('Sanitation Data'!$E$29,0,10*ROW('Sanitation Data'!E99)))</f>
        <v/>
      </c>
      <c r="CR105" s="262" t="str">
        <f ca="true">+IF(OFFSET('Sanitation Data'!$E$30,0,10*ROW('Sanitation Data'!E99))="","",OFFSET('Sanitation Data'!$E$30,0,10*ROW('Sanitation Data'!E99)))</f>
        <v/>
      </c>
      <c r="CS105" s="262" t="str">
        <f ca="true">+IF(OFFSET('Sanitation Data'!$E$31,0,10*ROW('Sanitation Data'!E99))="","",OFFSET('Sanitation Data'!$E$31,0,10*ROW('Sanitation Data'!E99)))</f>
        <v/>
      </c>
      <c r="CT105" s="262" t="str">
        <f ca="true">+IF(OFFSET('Sanitation Data'!$E$32,0,10*ROW('Sanitation Data'!E99))="","",OFFSET('Sanitation Data'!$E$32,0,10*ROW('Sanitation Data'!E99)))</f>
        <v/>
      </c>
      <c r="CU105" s="262" t="str">
        <f ca="true">+IF(OFFSET('Sanitation Data'!$F$28,0,10*ROW('Sanitation Data'!F99))="","",OFFSET('Sanitation Data'!$F$28,0,10*ROW('Sanitation Data'!F99)))</f>
        <v/>
      </c>
      <c r="CV105" s="262" t="str">
        <f ca="true">+IF(OFFSET('Sanitation Data'!$F$29,0,10*ROW('Sanitation Data'!F99))="","",OFFSET('Sanitation Data'!$F$29,0,10*ROW('Sanitation Data'!F99)))</f>
        <v/>
      </c>
      <c r="CW105" s="262" t="str">
        <f ca="true">+IF(OFFSET('Sanitation Data'!$F$30,0,10*ROW('Sanitation Data'!F99))="","",OFFSET('Sanitation Data'!$F$30,0,10*ROW('Sanitation Data'!F99)))</f>
        <v/>
      </c>
      <c r="CX105" s="262" t="str">
        <f ca="true">+IF(OFFSET('Sanitation Data'!$F$31,0,10*ROW('Sanitation Data'!F99))="","",OFFSET('Sanitation Data'!$F$31,0,10*ROW('Sanitation Data'!F99)))</f>
        <v/>
      </c>
      <c r="CY105" s="262" t="str">
        <f ca="true">+IF(OFFSET('Sanitation Data'!$F$32,0,10*ROW('Sanitation Data'!F99))="","",OFFSET('Sanitation Data'!$F$32,0,10*ROW('Sanitation Data'!F99)))</f>
        <v/>
      </c>
      <c r="CZ105" s="262" t="str">
        <f ca="true">+IF(OFFSET('Sanitation Data'!$G$28,0,10*ROW('Sanitation Data'!G99))="","",OFFSET('Sanitation Data'!$G$28,0,10*ROW('Sanitation Data'!G99)))</f>
        <v/>
      </c>
      <c r="DA105" s="262" t="str">
        <f ca="true">+IF(OFFSET('Sanitation Data'!$G$29,0,10*ROW('Sanitation Data'!G99))="","",OFFSET('Sanitation Data'!$G$29,0,10*ROW('Sanitation Data'!G99)))</f>
        <v/>
      </c>
      <c r="DB105" s="262" t="str">
        <f ca="true">+IF(OFFSET('Sanitation Data'!$G$30,0,10*ROW('Sanitation Data'!G99))="","",OFFSET('Sanitation Data'!$G$30,0,10*ROW('Sanitation Data'!G99)))</f>
        <v/>
      </c>
      <c r="DC105" s="262" t="str">
        <f ca="true">+IF(OFFSET('Sanitation Data'!$G$31,0,10*ROW('Sanitation Data'!G99))="","",OFFSET('Sanitation Data'!$G$31,0,10*ROW('Sanitation Data'!G99)))</f>
        <v/>
      </c>
      <c r="DD105" s="262" t="str">
        <f ca="true">+IF(OFFSET('Sanitation Data'!$G$32,0,10*ROW('Sanitation Data'!G99))="","",OFFSET('Sanitation Data'!$G$32,0,10*ROW('Sanitation Data'!G99)))</f>
        <v/>
      </c>
      <c r="DE105" s="262" t="str">
        <f ca="true">+IF(OFFSET('Sanitation Data'!$H$28,0,10*ROW('Sanitation Data'!H99))="","",OFFSET('Sanitation Data'!$H$28,0,10*ROW('Sanitation Data'!H99)))</f>
        <v/>
      </c>
      <c r="DF105" s="262" t="str">
        <f ca="true">+IF(OFFSET('Sanitation Data'!$H$29,0,10*ROW('Sanitation Data'!H99))="","",OFFSET('Sanitation Data'!$H$29,0,10*ROW('Sanitation Data'!H99)))</f>
        <v/>
      </c>
      <c r="DG105" s="262" t="str">
        <f ca="true">+IF(OFFSET('Sanitation Data'!$H$30,0,10*ROW('Sanitation Data'!H99))="","",OFFSET('Sanitation Data'!$H$30,0,10*ROW('Sanitation Data'!H99)))</f>
        <v/>
      </c>
      <c r="DH105" s="262" t="str">
        <f ca="true">+IF(OFFSET('Sanitation Data'!$H$31,0,10*ROW('Sanitation Data'!H99))="","",OFFSET('Sanitation Data'!$H$31,0,10*ROW('Sanitation Data'!H99)))</f>
        <v/>
      </c>
      <c r="DI105" s="262" t="str">
        <f ca="true">+IF(OFFSET('Sanitation Data'!$H$32,0,10*ROW('Sanitation Data'!H99))="","",OFFSET('Sanitation Data'!$H$32,0,10*ROW('Sanitation Data'!H99)))</f>
        <v/>
      </c>
      <c r="DJ105" s="262" t="str">
        <f ca="true">+IF(OFFSET('Sanitation Data'!$I$28,0,10*ROW('Sanitation Data'!I99))="","",OFFSET('Sanitation Data'!$I$28,0,10*ROW('Sanitation Data'!I99)))</f>
        <v/>
      </c>
      <c r="DK105" s="262" t="str">
        <f ca="true">+IF(OFFSET('Sanitation Data'!$I$29,0,10*ROW('Sanitation Data'!I99))="","",OFFSET('Sanitation Data'!$I$29,0,10*ROW('Sanitation Data'!I99)))</f>
        <v/>
      </c>
      <c r="DL105" s="262" t="str">
        <f ca="true">+IF(OFFSET('Sanitation Data'!$I$30,0,10*ROW('Sanitation Data'!I99))="","",OFFSET('Sanitation Data'!$I$30,0,10*ROW('Sanitation Data'!I99)))</f>
        <v/>
      </c>
      <c r="DM105" s="262" t="str">
        <f ca="true">+IF(OFFSET('Sanitation Data'!$I$31,0,10*ROW('Sanitation Data'!I99))="","",OFFSET('Sanitation Data'!$I$31,0,10*ROW('Sanitation Data'!I99)))</f>
        <v/>
      </c>
      <c r="DN105" s="262" t="str">
        <f ca="true">+IF(OFFSET('Sanitation Data'!$I$32,0,10*ROW('Sanitation Data'!I99))="","",OFFSET('Sanitation Data'!$I$32,0,10*ROW('Sanitation Data'!I99)))</f>
        <v/>
      </c>
      <c r="DO105" s="262" t="str">
        <f ca="true">+IF(OFFSET('Hygiene Data'!$D$11,0,10*ROW('Hygiene Data'!D99))="","",OFFSET('Hygiene Data'!$D$11,0,10*ROW('Hygiene Data'!D99)))</f>
        <v/>
      </c>
      <c r="DP105" s="262" t="str">
        <f ca="true">+IF(OFFSET('Hygiene Data'!$D$12,0,10*ROW('Hygiene Data'!D99))="","",OFFSET('Hygiene Data'!$D$12,0,10*ROW('Hygiene Data'!D99)))</f>
        <v/>
      </c>
      <c r="DQ105" s="262" t="str">
        <f ca="true">+IF(OFFSET('Hygiene Data'!$D$13,0,10*ROW('Hygiene Data'!D99))="","",OFFSET('Hygiene Data'!$D$13,0,10*ROW('Hygiene Data'!D99)))</f>
        <v/>
      </c>
      <c r="DR105" s="262" t="str">
        <f ca="true">+IF(OFFSET('Hygiene Data'!$E$11,0,10*ROW('Hygiene Data'!E99))="","",OFFSET('Hygiene Data'!$E$11,0,10*ROW('Hygiene Data'!E99)))</f>
        <v/>
      </c>
      <c r="DS105" s="262" t="str">
        <f ca="true">+IF(OFFSET('Hygiene Data'!$E$12,0,10*ROW('Hygiene Data'!E99))="","",OFFSET('Hygiene Data'!$E$12,0,10*ROW('Hygiene Data'!E99)))</f>
        <v/>
      </c>
      <c r="DT105" s="262" t="str">
        <f ca="true">+IF(OFFSET('Hygiene Data'!$E$13,0,10*ROW('Hygiene Data'!E99))="","",OFFSET('Hygiene Data'!$E$13,0,10*ROW('Hygiene Data'!E99)))</f>
        <v/>
      </c>
      <c r="DU105" s="262" t="str">
        <f ca="true">+IF(OFFSET('Hygiene Data'!$F$11,0,10*ROW('Hygiene Data'!F99))="","",OFFSET('Hygiene Data'!$F$11,0,10*ROW('Hygiene Data'!F99)))</f>
        <v/>
      </c>
      <c r="DV105" s="262" t="str">
        <f ca="true">+IF(OFFSET('Hygiene Data'!$F$12,0,10*ROW('Hygiene Data'!F99))="","",OFFSET('Hygiene Data'!$F$12,0,10*ROW('Hygiene Data'!F99)))</f>
        <v/>
      </c>
      <c r="DW105" s="262" t="str">
        <f ca="true">+IF(OFFSET('Hygiene Data'!$F$13,0,10*ROW('Hygiene Data'!F99))="","",OFFSET('Hygiene Data'!$F$13,0,10*ROW('Hygiene Data'!F99)))</f>
        <v/>
      </c>
      <c r="DX105" s="262" t="str">
        <f ca="true">+IF(OFFSET('Hygiene Data'!$G$11,0,10*ROW('Hygiene Data'!G99))="","",OFFSET('Hygiene Data'!$G$11,0,10*ROW('Hygiene Data'!G99)))</f>
        <v/>
      </c>
      <c r="DY105" s="262" t="str">
        <f ca="true">+IF(OFFSET('Hygiene Data'!$G$12,0,10*ROW('Hygiene Data'!G99))="","",OFFSET('Hygiene Data'!$G$12,0,10*ROW('Hygiene Data'!G99)))</f>
        <v/>
      </c>
      <c r="DZ105" s="262" t="str">
        <f ca="true">+IF(OFFSET('Hygiene Data'!$G$13,0,10*ROW('Hygiene Data'!G99))="","",OFFSET('Hygiene Data'!$G$13,0,10*ROW('Hygiene Data'!G99)))</f>
        <v/>
      </c>
      <c r="EA105" s="262" t="str">
        <f ca="true">+IF(OFFSET('Hygiene Data'!$H$11,0,10*ROW('Hygiene Data'!H99))="","",OFFSET('Hygiene Data'!$H$11,0,10*ROW('Hygiene Data'!H99)))</f>
        <v/>
      </c>
      <c r="EB105" s="262" t="str">
        <f ca="true">+IF(OFFSET('Hygiene Data'!$H$12,0,10*ROW('Hygiene Data'!H99))="","",OFFSET('Hygiene Data'!$H$12,0,10*ROW('Hygiene Data'!H99)))</f>
        <v/>
      </c>
      <c r="EC105" s="262" t="str">
        <f ca="true">+IF(OFFSET('Hygiene Data'!$H$13,0,10*ROW('Hygiene Data'!H99))="","",OFFSET('Hygiene Data'!$H$13,0,10*ROW('Hygiene Data'!H99)))</f>
        <v/>
      </c>
      <c r="ED105" s="262" t="str">
        <f ca="true">+IF(OFFSET('Hygiene Data'!$I$11,0,10*ROW('Hygiene Data'!I99))="","",OFFSET('Hygiene Data'!$I$11,0,10*ROW('Hygiene Data'!I99)))</f>
        <v/>
      </c>
      <c r="EE105" s="262" t="str">
        <f ca="true">+IF(OFFSET('Hygiene Data'!$I$12,0,10*ROW('Hygiene Data'!I99))="","",OFFSET('Hygiene Data'!$I$12,0,10*ROW('Hygiene Data'!I99)))</f>
        <v/>
      </c>
      <c r="EF105" s="262"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18"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2"/>
      <c r="BS106" s="262" t="str">
        <f ca="true">+IF(OFFSET('Water Data'!$D$27,0,10*ROW('Water Data'!D100))="","",OFFSET('Water Data'!$D$27,0,10*ROW('Water Data'!D100)))</f>
        <v/>
      </c>
      <c r="BT106" s="262" t="str">
        <f ca="true">+IF(OFFSET('Water Data'!$D$28,0,10*ROW('Water Data'!D100))="","",OFFSET('Water Data'!$D$28,0,10*ROW('Water Data'!D100)))</f>
        <v/>
      </c>
      <c r="BU106" s="262" t="str">
        <f ca="true">+IF(OFFSET('Water Data'!$D$29,0,10*ROW('Water Data'!D100))="","",OFFSET('Water Data'!$D$29,0,10*ROW('Water Data'!D100)))</f>
        <v/>
      </c>
      <c r="BV106" s="262" t="str">
        <f ca="true">+IF(OFFSET('Water Data'!$E$27,0,10*ROW('Water Data'!E100))="","",OFFSET('Water Data'!$E$27,0,10*ROW('Water Data'!E100)))</f>
        <v/>
      </c>
      <c r="BW106" s="262" t="str">
        <f ca="true">+IF(OFFSET('Water Data'!$E$28,0,10*ROW('Water Data'!E100))="","",OFFSET('Water Data'!$E$28,0,10*ROW('Water Data'!E100)))</f>
        <v/>
      </c>
      <c r="BX106" s="262" t="str">
        <f ca="true">+IF(OFFSET('Water Data'!$E$29,0,10*ROW('Water Data'!E100))="","",OFFSET('Water Data'!$E$29,0,10*ROW('Water Data'!E100)))</f>
        <v/>
      </c>
      <c r="BY106" s="262" t="str">
        <f ca="true">+IF(OFFSET('Water Data'!$F$27,0,10*ROW('Water Data'!F100))="","",OFFSET('Water Data'!$F$27,0,10*ROW('Water Data'!F100)))</f>
        <v/>
      </c>
      <c r="BZ106" s="262" t="str">
        <f ca="true">+IF(OFFSET('Water Data'!$F$28,0,10*ROW('Water Data'!F100))="","",OFFSET('Water Data'!$F$28,0,10*ROW('Water Data'!F100)))</f>
        <v/>
      </c>
      <c r="CA106" s="262" t="str">
        <f ca="true">+IF(OFFSET('Water Data'!$F$29,0,10*ROW('Water Data'!F100))="","",OFFSET('Water Data'!$F$29,0,10*ROW('Water Data'!F100)))</f>
        <v/>
      </c>
      <c r="CB106" s="262" t="str">
        <f ca="true">+IF(OFFSET('Water Data'!$G$27,0,10*ROW('Water Data'!G100))="","",OFFSET('Water Data'!$G$27,0,10*ROW('Water Data'!G100)))</f>
        <v/>
      </c>
      <c r="CC106" s="262" t="str">
        <f ca="true">+IF(OFFSET('Water Data'!$G$28,0,10*ROW('Water Data'!G100))="","",OFFSET('Water Data'!$G$28,0,10*ROW('Water Data'!G100)))</f>
        <v/>
      </c>
      <c r="CD106" s="262" t="str">
        <f ca="true">+IF(OFFSET('Water Data'!$G$29,0,10*ROW('Water Data'!G100))="","",OFFSET('Water Data'!$G$29,0,10*ROW('Water Data'!G100)))</f>
        <v/>
      </c>
      <c r="CE106" s="262" t="str">
        <f ca="true">+IF(OFFSET('Water Data'!$H$27,0,10*ROW('Water Data'!H100))="","",OFFSET('Water Data'!$H$27,0,10*ROW('Water Data'!H100)))</f>
        <v/>
      </c>
      <c r="CF106" s="262" t="str">
        <f ca="true">+IF(OFFSET('Water Data'!$H$28,0,10*ROW('Water Data'!H100))="","",OFFSET('Water Data'!$H$28,0,10*ROW('Water Data'!H100)))</f>
        <v/>
      </c>
      <c r="CG106" s="262" t="str">
        <f ca="true">+IF(OFFSET('Water Data'!$H$29,0,10*ROW('Water Data'!H100))="","",OFFSET('Water Data'!$H$29,0,10*ROW('Water Data'!H100)))</f>
        <v/>
      </c>
      <c r="CH106" s="262" t="str">
        <f ca="true">+IF(OFFSET('Water Data'!$I$27,0,10*ROW('Water Data'!I100))="","",OFFSET('Water Data'!$I$27,0,10*ROW('Water Data'!I100)))</f>
        <v/>
      </c>
      <c r="CI106" s="262" t="str">
        <f ca="true">+IF(OFFSET('Water Data'!$I$28,0,10*ROW('Water Data'!I100))="","",OFFSET('Water Data'!$I$28,0,10*ROW('Water Data'!I100)))</f>
        <v/>
      </c>
      <c r="CJ106" s="262" t="str">
        <f ca="true">+IF(OFFSET('Water Data'!$I$29,0,10*ROW('Water Data'!I100))="","",OFFSET('Water Data'!$I$29,0,10*ROW('Water Data'!I100)))</f>
        <v/>
      </c>
      <c r="CK106" s="262" t="str">
        <f ca="true">+IF(OFFSET('Sanitation Data'!$D$28,0,10*ROW('Sanitation Data'!D100))="","",OFFSET('Sanitation Data'!$D$28,0,10*ROW('Sanitation Data'!D100)))</f>
        <v/>
      </c>
      <c r="CL106" s="262" t="str">
        <f ca="true">+IF(OFFSET('Sanitation Data'!$D$29,0,10*ROW('Sanitation Data'!D100))="","",OFFSET('Sanitation Data'!$D$29,0,10*ROW('Sanitation Data'!D100)))</f>
        <v/>
      </c>
      <c r="CM106" s="262" t="str">
        <f ca="true">+IF(OFFSET('Sanitation Data'!$D$30,0,10*ROW('Sanitation Data'!D100))="","",OFFSET('Sanitation Data'!$D$30,0,10*ROW('Sanitation Data'!D100)))</f>
        <v/>
      </c>
      <c r="CN106" s="262" t="str">
        <f ca="true">+IF(OFFSET('Sanitation Data'!$D$31,0,10*ROW('Sanitation Data'!D100))="","",OFFSET('Sanitation Data'!$D$31,0,10*ROW('Sanitation Data'!D100)))</f>
        <v/>
      </c>
      <c r="CO106" s="262" t="str">
        <f ca="true">+IF(OFFSET('Sanitation Data'!$D$32,0,10*ROW('Sanitation Data'!D100))="","",OFFSET('Sanitation Data'!$D$32,0,10*ROW('Sanitation Data'!D100)))</f>
        <v/>
      </c>
      <c r="CP106" s="262" t="str">
        <f ca="true">+IF(OFFSET('Sanitation Data'!$E$28,0,10*ROW('Sanitation Data'!E100))="","",OFFSET('Sanitation Data'!$E$28,0,10*ROW('Sanitation Data'!E100)))</f>
        <v/>
      </c>
      <c r="CQ106" s="262" t="str">
        <f ca="true">+IF(OFFSET('Sanitation Data'!$E$29,0,10*ROW('Sanitation Data'!E100))="","",OFFSET('Sanitation Data'!$E$29,0,10*ROW('Sanitation Data'!E100)))</f>
        <v/>
      </c>
      <c r="CR106" s="262" t="str">
        <f ca="true">+IF(OFFSET('Sanitation Data'!$E$30,0,10*ROW('Sanitation Data'!E100))="","",OFFSET('Sanitation Data'!$E$30,0,10*ROW('Sanitation Data'!E100)))</f>
        <v/>
      </c>
      <c r="CS106" s="262" t="str">
        <f ca="true">+IF(OFFSET('Sanitation Data'!$E$31,0,10*ROW('Sanitation Data'!E100))="","",OFFSET('Sanitation Data'!$E$31,0,10*ROW('Sanitation Data'!E100)))</f>
        <v/>
      </c>
      <c r="CT106" s="262" t="str">
        <f ca="true">+IF(OFFSET('Sanitation Data'!$E$32,0,10*ROW('Sanitation Data'!E100))="","",OFFSET('Sanitation Data'!$E$32,0,10*ROW('Sanitation Data'!E100)))</f>
        <v/>
      </c>
      <c r="CU106" s="262" t="str">
        <f ca="true">+IF(OFFSET('Sanitation Data'!$F$28,0,10*ROW('Sanitation Data'!F100))="","",OFFSET('Sanitation Data'!$F$28,0,10*ROW('Sanitation Data'!F100)))</f>
        <v/>
      </c>
      <c r="CV106" s="262" t="str">
        <f ca="true">+IF(OFFSET('Sanitation Data'!$F$29,0,10*ROW('Sanitation Data'!F100))="","",OFFSET('Sanitation Data'!$F$29,0,10*ROW('Sanitation Data'!F100)))</f>
        <v/>
      </c>
      <c r="CW106" s="262" t="str">
        <f ca="true">+IF(OFFSET('Sanitation Data'!$F$30,0,10*ROW('Sanitation Data'!F100))="","",OFFSET('Sanitation Data'!$F$30,0,10*ROW('Sanitation Data'!F100)))</f>
        <v/>
      </c>
      <c r="CX106" s="262" t="str">
        <f ca="true">+IF(OFFSET('Sanitation Data'!$F$31,0,10*ROW('Sanitation Data'!F100))="","",OFFSET('Sanitation Data'!$F$31,0,10*ROW('Sanitation Data'!F100)))</f>
        <v/>
      </c>
      <c r="CY106" s="262" t="str">
        <f ca="true">+IF(OFFSET('Sanitation Data'!$F$32,0,10*ROW('Sanitation Data'!F100))="","",OFFSET('Sanitation Data'!$F$32,0,10*ROW('Sanitation Data'!F100)))</f>
        <v/>
      </c>
      <c r="CZ106" s="262" t="str">
        <f ca="true">+IF(OFFSET('Sanitation Data'!$G$28,0,10*ROW('Sanitation Data'!G100))="","",OFFSET('Sanitation Data'!$G$28,0,10*ROW('Sanitation Data'!G100)))</f>
        <v/>
      </c>
      <c r="DA106" s="262" t="str">
        <f ca="true">+IF(OFFSET('Sanitation Data'!$G$29,0,10*ROW('Sanitation Data'!G100))="","",OFFSET('Sanitation Data'!$G$29,0,10*ROW('Sanitation Data'!G100)))</f>
        <v/>
      </c>
      <c r="DB106" s="262" t="str">
        <f ca="true">+IF(OFFSET('Sanitation Data'!$G$30,0,10*ROW('Sanitation Data'!G100))="","",OFFSET('Sanitation Data'!$G$30,0,10*ROW('Sanitation Data'!G100)))</f>
        <v/>
      </c>
      <c r="DC106" s="262" t="str">
        <f ca="true">+IF(OFFSET('Sanitation Data'!$G$31,0,10*ROW('Sanitation Data'!G100))="","",OFFSET('Sanitation Data'!$G$31,0,10*ROW('Sanitation Data'!G100)))</f>
        <v/>
      </c>
      <c r="DD106" s="262" t="str">
        <f ca="true">+IF(OFFSET('Sanitation Data'!$G$32,0,10*ROW('Sanitation Data'!G100))="","",OFFSET('Sanitation Data'!$G$32,0,10*ROW('Sanitation Data'!G100)))</f>
        <v/>
      </c>
      <c r="DE106" s="262" t="str">
        <f ca="true">+IF(OFFSET('Sanitation Data'!$H$28,0,10*ROW('Sanitation Data'!H100))="","",OFFSET('Sanitation Data'!$H$28,0,10*ROW('Sanitation Data'!H100)))</f>
        <v/>
      </c>
      <c r="DF106" s="262" t="str">
        <f ca="true">+IF(OFFSET('Sanitation Data'!$H$29,0,10*ROW('Sanitation Data'!H100))="","",OFFSET('Sanitation Data'!$H$29,0,10*ROW('Sanitation Data'!H100)))</f>
        <v/>
      </c>
      <c r="DG106" s="262" t="str">
        <f ca="true">+IF(OFFSET('Sanitation Data'!$H$30,0,10*ROW('Sanitation Data'!H100))="","",OFFSET('Sanitation Data'!$H$30,0,10*ROW('Sanitation Data'!H100)))</f>
        <v/>
      </c>
      <c r="DH106" s="262" t="str">
        <f ca="true">+IF(OFFSET('Sanitation Data'!$H$31,0,10*ROW('Sanitation Data'!H100))="","",OFFSET('Sanitation Data'!$H$31,0,10*ROW('Sanitation Data'!H100)))</f>
        <v/>
      </c>
      <c r="DI106" s="262" t="str">
        <f ca="true">+IF(OFFSET('Sanitation Data'!$H$32,0,10*ROW('Sanitation Data'!H100))="","",OFFSET('Sanitation Data'!$H$32,0,10*ROW('Sanitation Data'!H100)))</f>
        <v/>
      </c>
      <c r="DJ106" s="262" t="str">
        <f ca="true">+IF(OFFSET('Sanitation Data'!$I$28,0,10*ROW('Sanitation Data'!I100))="","",OFFSET('Sanitation Data'!$I$28,0,10*ROW('Sanitation Data'!I100)))</f>
        <v/>
      </c>
      <c r="DK106" s="262" t="str">
        <f ca="true">+IF(OFFSET('Sanitation Data'!$I$29,0,10*ROW('Sanitation Data'!I100))="","",OFFSET('Sanitation Data'!$I$29,0,10*ROW('Sanitation Data'!I100)))</f>
        <v/>
      </c>
      <c r="DL106" s="262" t="str">
        <f ca="true">+IF(OFFSET('Sanitation Data'!$I$30,0,10*ROW('Sanitation Data'!I100))="","",OFFSET('Sanitation Data'!$I$30,0,10*ROW('Sanitation Data'!I100)))</f>
        <v/>
      </c>
      <c r="DM106" s="262" t="str">
        <f ca="true">+IF(OFFSET('Sanitation Data'!$I$31,0,10*ROW('Sanitation Data'!I100))="","",OFFSET('Sanitation Data'!$I$31,0,10*ROW('Sanitation Data'!I100)))</f>
        <v/>
      </c>
      <c r="DN106" s="262" t="str">
        <f ca="true">+IF(OFFSET('Sanitation Data'!$I$32,0,10*ROW('Sanitation Data'!I100))="","",OFFSET('Sanitation Data'!$I$32,0,10*ROW('Sanitation Data'!I100)))</f>
        <v/>
      </c>
      <c r="DO106" s="262" t="str">
        <f ca="true">+IF(OFFSET('Hygiene Data'!$D$11,0,10*ROW('Hygiene Data'!D100))="","",OFFSET('Hygiene Data'!$D$11,0,10*ROW('Hygiene Data'!D100)))</f>
        <v/>
      </c>
      <c r="DP106" s="262" t="str">
        <f ca="true">+IF(OFFSET('Hygiene Data'!$D$12,0,10*ROW('Hygiene Data'!D100))="","",OFFSET('Hygiene Data'!$D$12,0,10*ROW('Hygiene Data'!D100)))</f>
        <v/>
      </c>
      <c r="DQ106" s="262" t="str">
        <f ca="true">+IF(OFFSET('Hygiene Data'!$D$13,0,10*ROW('Hygiene Data'!D100))="","",OFFSET('Hygiene Data'!$D$13,0,10*ROW('Hygiene Data'!D100)))</f>
        <v/>
      </c>
      <c r="DR106" s="262" t="str">
        <f ca="true">+IF(OFFSET('Hygiene Data'!$E$11,0,10*ROW('Hygiene Data'!E100))="","",OFFSET('Hygiene Data'!$E$11,0,10*ROW('Hygiene Data'!E100)))</f>
        <v/>
      </c>
      <c r="DS106" s="262" t="str">
        <f ca="true">+IF(OFFSET('Hygiene Data'!$E$12,0,10*ROW('Hygiene Data'!E100))="","",OFFSET('Hygiene Data'!$E$12,0,10*ROW('Hygiene Data'!E100)))</f>
        <v/>
      </c>
      <c r="DT106" s="262" t="str">
        <f ca="true">+IF(OFFSET('Hygiene Data'!$E$13,0,10*ROW('Hygiene Data'!E100))="","",OFFSET('Hygiene Data'!$E$13,0,10*ROW('Hygiene Data'!E100)))</f>
        <v/>
      </c>
      <c r="DU106" s="262" t="str">
        <f ca="true">+IF(OFFSET('Hygiene Data'!$F$11,0,10*ROW('Hygiene Data'!F100))="","",OFFSET('Hygiene Data'!$F$11,0,10*ROW('Hygiene Data'!F100)))</f>
        <v/>
      </c>
      <c r="DV106" s="262" t="str">
        <f ca="true">+IF(OFFSET('Hygiene Data'!$F$12,0,10*ROW('Hygiene Data'!F100))="","",OFFSET('Hygiene Data'!$F$12,0,10*ROW('Hygiene Data'!F100)))</f>
        <v/>
      </c>
      <c r="DW106" s="262" t="str">
        <f ca="true">+IF(OFFSET('Hygiene Data'!$F$13,0,10*ROW('Hygiene Data'!F100))="","",OFFSET('Hygiene Data'!$F$13,0,10*ROW('Hygiene Data'!F100)))</f>
        <v/>
      </c>
      <c r="DX106" s="262" t="str">
        <f ca="true">+IF(OFFSET('Hygiene Data'!$G$11,0,10*ROW('Hygiene Data'!G100))="","",OFFSET('Hygiene Data'!$G$11,0,10*ROW('Hygiene Data'!G100)))</f>
        <v/>
      </c>
      <c r="DY106" s="262" t="str">
        <f ca="true">+IF(OFFSET('Hygiene Data'!$G$12,0,10*ROW('Hygiene Data'!G100))="","",OFFSET('Hygiene Data'!$G$12,0,10*ROW('Hygiene Data'!G100)))</f>
        <v/>
      </c>
      <c r="DZ106" s="262" t="str">
        <f ca="true">+IF(OFFSET('Hygiene Data'!$G$13,0,10*ROW('Hygiene Data'!G100))="","",OFFSET('Hygiene Data'!$G$13,0,10*ROW('Hygiene Data'!G100)))</f>
        <v/>
      </c>
      <c r="EA106" s="262" t="str">
        <f ca="true">+IF(OFFSET('Hygiene Data'!$H$11,0,10*ROW('Hygiene Data'!H100))="","",OFFSET('Hygiene Data'!$H$11,0,10*ROW('Hygiene Data'!H100)))</f>
        <v/>
      </c>
      <c r="EB106" s="262" t="str">
        <f ca="true">+IF(OFFSET('Hygiene Data'!$H$12,0,10*ROW('Hygiene Data'!H100))="","",OFFSET('Hygiene Data'!$H$12,0,10*ROW('Hygiene Data'!H100)))</f>
        <v/>
      </c>
      <c r="EC106" s="262" t="str">
        <f ca="true">+IF(OFFSET('Hygiene Data'!$H$13,0,10*ROW('Hygiene Data'!H100))="","",OFFSET('Hygiene Data'!$H$13,0,10*ROW('Hygiene Data'!H100)))</f>
        <v/>
      </c>
      <c r="ED106" s="262" t="str">
        <f ca="true">+IF(OFFSET('Hygiene Data'!$I$11,0,10*ROW('Hygiene Data'!I100))="","",OFFSET('Hygiene Data'!$I$11,0,10*ROW('Hygiene Data'!I100)))</f>
        <v/>
      </c>
      <c r="EE106" s="262" t="str">
        <f ca="true">+IF(OFFSET('Hygiene Data'!$I$12,0,10*ROW('Hygiene Data'!I100))="","",OFFSET('Hygiene Data'!$I$12,0,10*ROW('Hygiene Data'!I100)))</f>
        <v/>
      </c>
      <c r="EF106" s="262"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18"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2"/>
      <c r="BS107" s="262" t="str">
        <f ca="true">+IF(OFFSET('Water Data'!$D$27,0,10*ROW('Water Data'!D101))="","",OFFSET('Water Data'!$D$27,0,10*ROW('Water Data'!D101)))</f>
        <v/>
      </c>
      <c r="BT107" s="262" t="str">
        <f ca="true">+IF(OFFSET('Water Data'!$D$28,0,10*ROW('Water Data'!D101))="","",OFFSET('Water Data'!$D$28,0,10*ROW('Water Data'!D101)))</f>
        <v/>
      </c>
      <c r="BU107" s="262" t="str">
        <f ca="true">+IF(OFFSET('Water Data'!$D$29,0,10*ROW('Water Data'!D101))="","",OFFSET('Water Data'!$D$29,0,10*ROW('Water Data'!D101)))</f>
        <v/>
      </c>
      <c r="BV107" s="262" t="str">
        <f ca="true">+IF(OFFSET('Water Data'!$E$27,0,10*ROW('Water Data'!E101))="","",OFFSET('Water Data'!$E$27,0,10*ROW('Water Data'!E101)))</f>
        <v/>
      </c>
      <c r="BW107" s="262" t="str">
        <f ca="true">+IF(OFFSET('Water Data'!$E$28,0,10*ROW('Water Data'!E101))="","",OFFSET('Water Data'!$E$28,0,10*ROW('Water Data'!E101)))</f>
        <v/>
      </c>
      <c r="BX107" s="262" t="str">
        <f ca="true">+IF(OFFSET('Water Data'!$E$29,0,10*ROW('Water Data'!E101))="","",OFFSET('Water Data'!$E$29,0,10*ROW('Water Data'!E101)))</f>
        <v/>
      </c>
      <c r="BY107" s="262" t="str">
        <f ca="true">+IF(OFFSET('Water Data'!$F$27,0,10*ROW('Water Data'!F101))="","",OFFSET('Water Data'!$F$27,0,10*ROW('Water Data'!F101)))</f>
        <v/>
      </c>
      <c r="BZ107" s="262" t="str">
        <f ca="true">+IF(OFFSET('Water Data'!$F$28,0,10*ROW('Water Data'!F101))="","",OFFSET('Water Data'!$F$28,0,10*ROW('Water Data'!F101)))</f>
        <v/>
      </c>
      <c r="CA107" s="262" t="str">
        <f ca="true">+IF(OFFSET('Water Data'!$F$29,0,10*ROW('Water Data'!F101))="","",OFFSET('Water Data'!$F$29,0,10*ROW('Water Data'!F101)))</f>
        <v/>
      </c>
      <c r="CB107" s="262" t="str">
        <f ca="true">+IF(OFFSET('Water Data'!$G$27,0,10*ROW('Water Data'!G101))="","",OFFSET('Water Data'!$G$27,0,10*ROW('Water Data'!G101)))</f>
        <v/>
      </c>
      <c r="CC107" s="262" t="str">
        <f ca="true">+IF(OFFSET('Water Data'!$G$28,0,10*ROW('Water Data'!G101))="","",OFFSET('Water Data'!$G$28,0,10*ROW('Water Data'!G101)))</f>
        <v/>
      </c>
      <c r="CD107" s="262" t="str">
        <f ca="true">+IF(OFFSET('Water Data'!$G$29,0,10*ROW('Water Data'!G101))="","",OFFSET('Water Data'!$G$29,0,10*ROW('Water Data'!G101)))</f>
        <v/>
      </c>
      <c r="CE107" s="262" t="str">
        <f ca="true">+IF(OFFSET('Water Data'!$H$27,0,10*ROW('Water Data'!H101))="","",OFFSET('Water Data'!$H$27,0,10*ROW('Water Data'!H101)))</f>
        <v/>
      </c>
      <c r="CF107" s="262" t="str">
        <f ca="true">+IF(OFFSET('Water Data'!$H$28,0,10*ROW('Water Data'!H101))="","",OFFSET('Water Data'!$H$28,0,10*ROW('Water Data'!H101)))</f>
        <v/>
      </c>
      <c r="CG107" s="262" t="str">
        <f ca="true">+IF(OFFSET('Water Data'!$H$29,0,10*ROW('Water Data'!H101))="","",OFFSET('Water Data'!$H$29,0,10*ROW('Water Data'!H101)))</f>
        <v/>
      </c>
      <c r="CH107" s="262" t="str">
        <f ca="true">+IF(OFFSET('Water Data'!$I$27,0,10*ROW('Water Data'!I101))="","",OFFSET('Water Data'!$I$27,0,10*ROW('Water Data'!I101)))</f>
        <v/>
      </c>
      <c r="CI107" s="262" t="str">
        <f ca="true">+IF(OFFSET('Water Data'!$I$28,0,10*ROW('Water Data'!I101))="","",OFFSET('Water Data'!$I$28,0,10*ROW('Water Data'!I101)))</f>
        <v/>
      </c>
      <c r="CJ107" s="262" t="str">
        <f ca="true">+IF(OFFSET('Water Data'!$I$29,0,10*ROW('Water Data'!I101))="","",OFFSET('Water Data'!$I$29,0,10*ROW('Water Data'!I101)))</f>
        <v/>
      </c>
      <c r="CK107" s="262" t="str">
        <f ca="true">+IF(OFFSET('Sanitation Data'!$D$28,0,10*ROW('Sanitation Data'!D101))="","",OFFSET('Sanitation Data'!$D$28,0,10*ROW('Sanitation Data'!D101)))</f>
        <v/>
      </c>
      <c r="CL107" s="262" t="str">
        <f ca="true">+IF(OFFSET('Sanitation Data'!$D$29,0,10*ROW('Sanitation Data'!D101))="","",OFFSET('Sanitation Data'!$D$29,0,10*ROW('Sanitation Data'!D101)))</f>
        <v/>
      </c>
      <c r="CM107" s="262" t="str">
        <f ca="true">+IF(OFFSET('Sanitation Data'!$D$30,0,10*ROW('Sanitation Data'!D101))="","",OFFSET('Sanitation Data'!$D$30,0,10*ROW('Sanitation Data'!D101)))</f>
        <v/>
      </c>
      <c r="CN107" s="262" t="str">
        <f ca="true">+IF(OFFSET('Sanitation Data'!$D$31,0,10*ROW('Sanitation Data'!D101))="","",OFFSET('Sanitation Data'!$D$31,0,10*ROW('Sanitation Data'!D101)))</f>
        <v/>
      </c>
      <c r="CO107" s="262" t="str">
        <f ca="true">+IF(OFFSET('Sanitation Data'!$D$32,0,10*ROW('Sanitation Data'!D101))="","",OFFSET('Sanitation Data'!$D$32,0,10*ROW('Sanitation Data'!D101)))</f>
        <v/>
      </c>
      <c r="CP107" s="262" t="str">
        <f ca="true">+IF(OFFSET('Sanitation Data'!$E$28,0,10*ROW('Sanitation Data'!E101))="","",OFFSET('Sanitation Data'!$E$28,0,10*ROW('Sanitation Data'!E101)))</f>
        <v/>
      </c>
      <c r="CQ107" s="262" t="str">
        <f ca="true">+IF(OFFSET('Sanitation Data'!$E$29,0,10*ROW('Sanitation Data'!E101))="","",OFFSET('Sanitation Data'!$E$29,0,10*ROW('Sanitation Data'!E101)))</f>
        <v/>
      </c>
      <c r="CR107" s="262" t="str">
        <f ca="true">+IF(OFFSET('Sanitation Data'!$E$30,0,10*ROW('Sanitation Data'!E101))="","",OFFSET('Sanitation Data'!$E$30,0,10*ROW('Sanitation Data'!E101)))</f>
        <v/>
      </c>
      <c r="CS107" s="262" t="str">
        <f ca="true">+IF(OFFSET('Sanitation Data'!$E$31,0,10*ROW('Sanitation Data'!E101))="","",OFFSET('Sanitation Data'!$E$31,0,10*ROW('Sanitation Data'!E101)))</f>
        <v/>
      </c>
      <c r="CT107" s="262" t="str">
        <f ca="true">+IF(OFFSET('Sanitation Data'!$E$32,0,10*ROW('Sanitation Data'!E101))="","",OFFSET('Sanitation Data'!$E$32,0,10*ROW('Sanitation Data'!E101)))</f>
        <v/>
      </c>
      <c r="CU107" s="262" t="str">
        <f ca="true">+IF(OFFSET('Sanitation Data'!$F$28,0,10*ROW('Sanitation Data'!F101))="","",OFFSET('Sanitation Data'!$F$28,0,10*ROW('Sanitation Data'!F101)))</f>
        <v/>
      </c>
      <c r="CV107" s="262" t="str">
        <f ca="true">+IF(OFFSET('Sanitation Data'!$F$29,0,10*ROW('Sanitation Data'!F101))="","",OFFSET('Sanitation Data'!$F$29,0,10*ROW('Sanitation Data'!F101)))</f>
        <v/>
      </c>
      <c r="CW107" s="262" t="str">
        <f ca="true">+IF(OFFSET('Sanitation Data'!$F$30,0,10*ROW('Sanitation Data'!F101))="","",OFFSET('Sanitation Data'!$F$30,0,10*ROW('Sanitation Data'!F101)))</f>
        <v/>
      </c>
      <c r="CX107" s="262" t="str">
        <f ca="true">+IF(OFFSET('Sanitation Data'!$F$31,0,10*ROW('Sanitation Data'!F101))="","",OFFSET('Sanitation Data'!$F$31,0,10*ROW('Sanitation Data'!F101)))</f>
        <v/>
      </c>
      <c r="CY107" s="262" t="str">
        <f ca="true">+IF(OFFSET('Sanitation Data'!$F$32,0,10*ROW('Sanitation Data'!F101))="","",OFFSET('Sanitation Data'!$F$32,0,10*ROW('Sanitation Data'!F101)))</f>
        <v/>
      </c>
      <c r="CZ107" s="262" t="str">
        <f ca="true">+IF(OFFSET('Sanitation Data'!$G$28,0,10*ROW('Sanitation Data'!G101))="","",OFFSET('Sanitation Data'!$G$28,0,10*ROW('Sanitation Data'!G101)))</f>
        <v/>
      </c>
      <c r="DA107" s="262" t="str">
        <f ca="true">+IF(OFFSET('Sanitation Data'!$G$29,0,10*ROW('Sanitation Data'!G101))="","",OFFSET('Sanitation Data'!$G$29,0,10*ROW('Sanitation Data'!G101)))</f>
        <v/>
      </c>
      <c r="DB107" s="262" t="str">
        <f ca="true">+IF(OFFSET('Sanitation Data'!$G$30,0,10*ROW('Sanitation Data'!G101))="","",OFFSET('Sanitation Data'!$G$30,0,10*ROW('Sanitation Data'!G101)))</f>
        <v/>
      </c>
      <c r="DC107" s="262" t="str">
        <f ca="true">+IF(OFFSET('Sanitation Data'!$G$31,0,10*ROW('Sanitation Data'!G101))="","",OFFSET('Sanitation Data'!$G$31,0,10*ROW('Sanitation Data'!G101)))</f>
        <v/>
      </c>
      <c r="DD107" s="262" t="str">
        <f ca="true">+IF(OFFSET('Sanitation Data'!$G$32,0,10*ROW('Sanitation Data'!G101))="","",OFFSET('Sanitation Data'!$G$32,0,10*ROW('Sanitation Data'!G101)))</f>
        <v/>
      </c>
      <c r="DE107" s="262" t="str">
        <f ca="true">+IF(OFFSET('Sanitation Data'!$H$28,0,10*ROW('Sanitation Data'!H101))="","",OFFSET('Sanitation Data'!$H$28,0,10*ROW('Sanitation Data'!H101)))</f>
        <v/>
      </c>
      <c r="DF107" s="262" t="str">
        <f ca="true">+IF(OFFSET('Sanitation Data'!$H$29,0,10*ROW('Sanitation Data'!H101))="","",OFFSET('Sanitation Data'!$H$29,0,10*ROW('Sanitation Data'!H101)))</f>
        <v/>
      </c>
      <c r="DG107" s="262" t="str">
        <f ca="true">+IF(OFFSET('Sanitation Data'!$H$30,0,10*ROW('Sanitation Data'!H101))="","",OFFSET('Sanitation Data'!$H$30,0,10*ROW('Sanitation Data'!H101)))</f>
        <v/>
      </c>
      <c r="DH107" s="262" t="str">
        <f ca="true">+IF(OFFSET('Sanitation Data'!$H$31,0,10*ROW('Sanitation Data'!H101))="","",OFFSET('Sanitation Data'!$H$31,0,10*ROW('Sanitation Data'!H101)))</f>
        <v/>
      </c>
      <c r="DI107" s="262" t="str">
        <f ca="true">+IF(OFFSET('Sanitation Data'!$H$32,0,10*ROW('Sanitation Data'!H101))="","",OFFSET('Sanitation Data'!$H$32,0,10*ROW('Sanitation Data'!H101)))</f>
        <v/>
      </c>
      <c r="DJ107" s="262" t="str">
        <f ca="true">+IF(OFFSET('Sanitation Data'!$I$28,0,10*ROW('Sanitation Data'!I101))="","",OFFSET('Sanitation Data'!$I$28,0,10*ROW('Sanitation Data'!I101)))</f>
        <v/>
      </c>
      <c r="DK107" s="262" t="str">
        <f ca="true">+IF(OFFSET('Sanitation Data'!$I$29,0,10*ROW('Sanitation Data'!I101))="","",OFFSET('Sanitation Data'!$I$29,0,10*ROW('Sanitation Data'!I101)))</f>
        <v/>
      </c>
      <c r="DL107" s="262" t="str">
        <f ca="true">+IF(OFFSET('Sanitation Data'!$I$30,0,10*ROW('Sanitation Data'!I101))="","",OFFSET('Sanitation Data'!$I$30,0,10*ROW('Sanitation Data'!I101)))</f>
        <v/>
      </c>
      <c r="DM107" s="262" t="str">
        <f ca="true">+IF(OFFSET('Sanitation Data'!$I$31,0,10*ROW('Sanitation Data'!I101))="","",OFFSET('Sanitation Data'!$I$31,0,10*ROW('Sanitation Data'!I101)))</f>
        <v/>
      </c>
      <c r="DN107" s="262" t="str">
        <f ca="true">+IF(OFFSET('Sanitation Data'!$I$32,0,10*ROW('Sanitation Data'!I101))="","",OFFSET('Sanitation Data'!$I$32,0,10*ROW('Sanitation Data'!I101)))</f>
        <v/>
      </c>
      <c r="DO107" s="262" t="str">
        <f ca="true">+IF(OFFSET('Hygiene Data'!$D$11,0,10*ROW('Hygiene Data'!D101))="","",OFFSET('Hygiene Data'!$D$11,0,10*ROW('Hygiene Data'!D101)))</f>
        <v/>
      </c>
      <c r="DP107" s="262" t="str">
        <f ca="true">+IF(OFFSET('Hygiene Data'!$D$12,0,10*ROW('Hygiene Data'!D101))="","",OFFSET('Hygiene Data'!$D$12,0,10*ROW('Hygiene Data'!D101)))</f>
        <v/>
      </c>
      <c r="DQ107" s="262" t="str">
        <f ca="true">+IF(OFFSET('Hygiene Data'!$D$13,0,10*ROW('Hygiene Data'!D101))="","",OFFSET('Hygiene Data'!$D$13,0,10*ROW('Hygiene Data'!D101)))</f>
        <v/>
      </c>
      <c r="DR107" s="262" t="str">
        <f ca="true">+IF(OFFSET('Hygiene Data'!$E$11,0,10*ROW('Hygiene Data'!E101))="","",OFFSET('Hygiene Data'!$E$11,0,10*ROW('Hygiene Data'!E101)))</f>
        <v/>
      </c>
      <c r="DS107" s="262" t="str">
        <f ca="true">+IF(OFFSET('Hygiene Data'!$E$12,0,10*ROW('Hygiene Data'!E101))="","",OFFSET('Hygiene Data'!$E$12,0,10*ROW('Hygiene Data'!E101)))</f>
        <v/>
      </c>
      <c r="DT107" s="262" t="str">
        <f ca="true">+IF(OFFSET('Hygiene Data'!$E$13,0,10*ROW('Hygiene Data'!E101))="","",OFFSET('Hygiene Data'!$E$13,0,10*ROW('Hygiene Data'!E101)))</f>
        <v/>
      </c>
      <c r="DU107" s="262" t="str">
        <f ca="true">+IF(OFFSET('Hygiene Data'!$F$11,0,10*ROW('Hygiene Data'!F101))="","",OFFSET('Hygiene Data'!$F$11,0,10*ROW('Hygiene Data'!F101)))</f>
        <v/>
      </c>
      <c r="DV107" s="262" t="str">
        <f ca="true">+IF(OFFSET('Hygiene Data'!$F$12,0,10*ROW('Hygiene Data'!F101))="","",OFFSET('Hygiene Data'!$F$12,0,10*ROW('Hygiene Data'!F101)))</f>
        <v/>
      </c>
      <c r="DW107" s="262" t="str">
        <f ca="true">+IF(OFFSET('Hygiene Data'!$F$13,0,10*ROW('Hygiene Data'!F101))="","",OFFSET('Hygiene Data'!$F$13,0,10*ROW('Hygiene Data'!F101)))</f>
        <v/>
      </c>
      <c r="DX107" s="262" t="str">
        <f ca="true">+IF(OFFSET('Hygiene Data'!$G$11,0,10*ROW('Hygiene Data'!G101))="","",OFFSET('Hygiene Data'!$G$11,0,10*ROW('Hygiene Data'!G101)))</f>
        <v/>
      </c>
      <c r="DY107" s="262" t="str">
        <f ca="true">+IF(OFFSET('Hygiene Data'!$G$12,0,10*ROW('Hygiene Data'!G101))="","",OFFSET('Hygiene Data'!$G$12,0,10*ROW('Hygiene Data'!G101)))</f>
        <v/>
      </c>
      <c r="DZ107" s="262" t="str">
        <f ca="true">+IF(OFFSET('Hygiene Data'!$G$13,0,10*ROW('Hygiene Data'!G101))="","",OFFSET('Hygiene Data'!$G$13,0,10*ROW('Hygiene Data'!G101)))</f>
        <v/>
      </c>
      <c r="EA107" s="262" t="str">
        <f ca="true">+IF(OFFSET('Hygiene Data'!$H$11,0,10*ROW('Hygiene Data'!H101))="","",OFFSET('Hygiene Data'!$H$11,0,10*ROW('Hygiene Data'!H101)))</f>
        <v/>
      </c>
      <c r="EB107" s="262" t="str">
        <f ca="true">+IF(OFFSET('Hygiene Data'!$H$12,0,10*ROW('Hygiene Data'!H101))="","",OFFSET('Hygiene Data'!$H$12,0,10*ROW('Hygiene Data'!H101)))</f>
        <v/>
      </c>
      <c r="EC107" s="262" t="str">
        <f ca="true">+IF(OFFSET('Hygiene Data'!$H$13,0,10*ROW('Hygiene Data'!H101))="","",OFFSET('Hygiene Data'!$H$13,0,10*ROW('Hygiene Data'!H101)))</f>
        <v/>
      </c>
      <c r="ED107" s="262" t="str">
        <f ca="true">+IF(OFFSET('Hygiene Data'!$I$11,0,10*ROW('Hygiene Data'!I101))="","",OFFSET('Hygiene Data'!$I$11,0,10*ROW('Hygiene Data'!I101)))</f>
        <v/>
      </c>
      <c r="EE107" s="262" t="str">
        <f ca="true">+IF(OFFSET('Hygiene Data'!$I$12,0,10*ROW('Hygiene Data'!I101))="","",OFFSET('Hygiene Data'!$I$12,0,10*ROW('Hygiene Data'!I101)))</f>
        <v/>
      </c>
      <c r="EF107" s="262"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18"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2"/>
      <c r="BS108" s="262" t="str">
        <f ca="true">+IF(OFFSET('Water Data'!$D$27,0,10*ROW('Water Data'!D102))="","",OFFSET('Water Data'!$D$27,0,10*ROW('Water Data'!D102)))</f>
        <v/>
      </c>
      <c r="BT108" s="262" t="str">
        <f ca="true">+IF(OFFSET('Water Data'!$D$28,0,10*ROW('Water Data'!D102))="","",OFFSET('Water Data'!$D$28,0,10*ROW('Water Data'!D102)))</f>
        <v/>
      </c>
      <c r="BU108" s="262" t="str">
        <f ca="true">+IF(OFFSET('Water Data'!$D$29,0,10*ROW('Water Data'!D102))="","",OFFSET('Water Data'!$D$29,0,10*ROW('Water Data'!D102)))</f>
        <v/>
      </c>
      <c r="BV108" s="262" t="str">
        <f ca="true">+IF(OFFSET('Water Data'!$E$27,0,10*ROW('Water Data'!E102))="","",OFFSET('Water Data'!$E$27,0,10*ROW('Water Data'!E102)))</f>
        <v/>
      </c>
      <c r="BW108" s="262" t="str">
        <f ca="true">+IF(OFFSET('Water Data'!$E$28,0,10*ROW('Water Data'!E102))="","",OFFSET('Water Data'!$E$28,0,10*ROW('Water Data'!E102)))</f>
        <v/>
      </c>
      <c r="BX108" s="262" t="str">
        <f ca="true">+IF(OFFSET('Water Data'!$E$29,0,10*ROW('Water Data'!E102))="","",OFFSET('Water Data'!$E$29,0,10*ROW('Water Data'!E102)))</f>
        <v/>
      </c>
      <c r="BY108" s="262" t="str">
        <f ca="true">+IF(OFFSET('Water Data'!$F$27,0,10*ROW('Water Data'!F102))="","",OFFSET('Water Data'!$F$27,0,10*ROW('Water Data'!F102)))</f>
        <v/>
      </c>
      <c r="BZ108" s="262" t="str">
        <f ca="true">+IF(OFFSET('Water Data'!$F$28,0,10*ROW('Water Data'!F102))="","",OFFSET('Water Data'!$F$28,0,10*ROW('Water Data'!F102)))</f>
        <v/>
      </c>
      <c r="CA108" s="262" t="str">
        <f ca="true">+IF(OFFSET('Water Data'!$F$29,0,10*ROW('Water Data'!F102))="","",OFFSET('Water Data'!$F$29,0,10*ROW('Water Data'!F102)))</f>
        <v/>
      </c>
      <c r="CB108" s="262" t="str">
        <f ca="true">+IF(OFFSET('Water Data'!$G$27,0,10*ROW('Water Data'!G102))="","",OFFSET('Water Data'!$G$27,0,10*ROW('Water Data'!G102)))</f>
        <v/>
      </c>
      <c r="CC108" s="262" t="str">
        <f ca="true">+IF(OFFSET('Water Data'!$G$28,0,10*ROW('Water Data'!G102))="","",OFFSET('Water Data'!$G$28,0,10*ROW('Water Data'!G102)))</f>
        <v/>
      </c>
      <c r="CD108" s="262" t="str">
        <f ca="true">+IF(OFFSET('Water Data'!$G$29,0,10*ROW('Water Data'!G102))="","",OFFSET('Water Data'!$G$29,0,10*ROW('Water Data'!G102)))</f>
        <v/>
      </c>
      <c r="CE108" s="262" t="str">
        <f ca="true">+IF(OFFSET('Water Data'!$H$27,0,10*ROW('Water Data'!H102))="","",OFFSET('Water Data'!$H$27,0,10*ROW('Water Data'!H102)))</f>
        <v/>
      </c>
      <c r="CF108" s="262" t="str">
        <f ca="true">+IF(OFFSET('Water Data'!$H$28,0,10*ROW('Water Data'!H102))="","",OFFSET('Water Data'!$H$28,0,10*ROW('Water Data'!H102)))</f>
        <v/>
      </c>
      <c r="CG108" s="262" t="str">
        <f ca="true">+IF(OFFSET('Water Data'!$H$29,0,10*ROW('Water Data'!H102))="","",OFFSET('Water Data'!$H$29,0,10*ROW('Water Data'!H102)))</f>
        <v/>
      </c>
      <c r="CH108" s="262" t="str">
        <f ca="true">+IF(OFFSET('Water Data'!$I$27,0,10*ROW('Water Data'!I102))="","",OFFSET('Water Data'!$I$27,0,10*ROW('Water Data'!I102)))</f>
        <v/>
      </c>
      <c r="CI108" s="262" t="str">
        <f ca="true">+IF(OFFSET('Water Data'!$I$28,0,10*ROW('Water Data'!I102))="","",OFFSET('Water Data'!$I$28,0,10*ROW('Water Data'!I102)))</f>
        <v/>
      </c>
      <c r="CJ108" s="262" t="str">
        <f ca="true">+IF(OFFSET('Water Data'!$I$29,0,10*ROW('Water Data'!I102))="","",OFFSET('Water Data'!$I$29,0,10*ROW('Water Data'!I102)))</f>
        <v/>
      </c>
      <c r="CK108" s="262" t="str">
        <f ca="true">+IF(OFFSET('Sanitation Data'!$D$28,0,10*ROW('Sanitation Data'!D102))="","",OFFSET('Sanitation Data'!$D$28,0,10*ROW('Sanitation Data'!D102)))</f>
        <v/>
      </c>
      <c r="CL108" s="262" t="str">
        <f ca="true">+IF(OFFSET('Sanitation Data'!$D$29,0,10*ROW('Sanitation Data'!D102))="","",OFFSET('Sanitation Data'!$D$29,0,10*ROW('Sanitation Data'!D102)))</f>
        <v/>
      </c>
      <c r="CM108" s="262" t="str">
        <f ca="true">+IF(OFFSET('Sanitation Data'!$D$30,0,10*ROW('Sanitation Data'!D102))="","",OFFSET('Sanitation Data'!$D$30,0,10*ROW('Sanitation Data'!D102)))</f>
        <v/>
      </c>
      <c r="CN108" s="262" t="str">
        <f ca="true">+IF(OFFSET('Sanitation Data'!$D$31,0,10*ROW('Sanitation Data'!D102))="","",OFFSET('Sanitation Data'!$D$31,0,10*ROW('Sanitation Data'!D102)))</f>
        <v/>
      </c>
      <c r="CO108" s="262" t="str">
        <f ca="true">+IF(OFFSET('Sanitation Data'!$D$32,0,10*ROW('Sanitation Data'!D102))="","",OFFSET('Sanitation Data'!$D$32,0,10*ROW('Sanitation Data'!D102)))</f>
        <v/>
      </c>
      <c r="CP108" s="262" t="str">
        <f ca="true">+IF(OFFSET('Sanitation Data'!$E$28,0,10*ROW('Sanitation Data'!E102))="","",OFFSET('Sanitation Data'!$E$28,0,10*ROW('Sanitation Data'!E102)))</f>
        <v/>
      </c>
      <c r="CQ108" s="262" t="str">
        <f ca="true">+IF(OFFSET('Sanitation Data'!$E$29,0,10*ROW('Sanitation Data'!E102))="","",OFFSET('Sanitation Data'!$E$29,0,10*ROW('Sanitation Data'!E102)))</f>
        <v/>
      </c>
      <c r="CR108" s="262" t="str">
        <f ca="true">+IF(OFFSET('Sanitation Data'!$E$30,0,10*ROW('Sanitation Data'!E102))="","",OFFSET('Sanitation Data'!$E$30,0,10*ROW('Sanitation Data'!E102)))</f>
        <v/>
      </c>
      <c r="CS108" s="262" t="str">
        <f ca="true">+IF(OFFSET('Sanitation Data'!$E$31,0,10*ROW('Sanitation Data'!E102))="","",OFFSET('Sanitation Data'!$E$31,0,10*ROW('Sanitation Data'!E102)))</f>
        <v/>
      </c>
      <c r="CT108" s="262" t="str">
        <f ca="true">+IF(OFFSET('Sanitation Data'!$E$32,0,10*ROW('Sanitation Data'!E102))="","",OFFSET('Sanitation Data'!$E$32,0,10*ROW('Sanitation Data'!E102)))</f>
        <v/>
      </c>
      <c r="CU108" s="262" t="str">
        <f ca="true">+IF(OFFSET('Sanitation Data'!$F$28,0,10*ROW('Sanitation Data'!F102))="","",OFFSET('Sanitation Data'!$F$28,0,10*ROW('Sanitation Data'!F102)))</f>
        <v/>
      </c>
      <c r="CV108" s="262" t="str">
        <f ca="true">+IF(OFFSET('Sanitation Data'!$F$29,0,10*ROW('Sanitation Data'!F102))="","",OFFSET('Sanitation Data'!$F$29,0,10*ROW('Sanitation Data'!F102)))</f>
        <v/>
      </c>
      <c r="CW108" s="262" t="str">
        <f ca="true">+IF(OFFSET('Sanitation Data'!$F$30,0,10*ROW('Sanitation Data'!F102))="","",OFFSET('Sanitation Data'!$F$30,0,10*ROW('Sanitation Data'!F102)))</f>
        <v/>
      </c>
      <c r="CX108" s="262" t="str">
        <f ca="true">+IF(OFFSET('Sanitation Data'!$F$31,0,10*ROW('Sanitation Data'!F102))="","",OFFSET('Sanitation Data'!$F$31,0,10*ROW('Sanitation Data'!F102)))</f>
        <v/>
      </c>
      <c r="CY108" s="262" t="str">
        <f ca="true">+IF(OFFSET('Sanitation Data'!$F$32,0,10*ROW('Sanitation Data'!F102))="","",OFFSET('Sanitation Data'!$F$32,0,10*ROW('Sanitation Data'!F102)))</f>
        <v/>
      </c>
      <c r="CZ108" s="262" t="str">
        <f ca="true">+IF(OFFSET('Sanitation Data'!$G$28,0,10*ROW('Sanitation Data'!G102))="","",OFFSET('Sanitation Data'!$G$28,0,10*ROW('Sanitation Data'!G102)))</f>
        <v/>
      </c>
      <c r="DA108" s="262" t="str">
        <f ca="true">+IF(OFFSET('Sanitation Data'!$G$29,0,10*ROW('Sanitation Data'!G102))="","",OFFSET('Sanitation Data'!$G$29,0,10*ROW('Sanitation Data'!G102)))</f>
        <v/>
      </c>
      <c r="DB108" s="262" t="str">
        <f ca="true">+IF(OFFSET('Sanitation Data'!$G$30,0,10*ROW('Sanitation Data'!G102))="","",OFFSET('Sanitation Data'!$G$30,0,10*ROW('Sanitation Data'!G102)))</f>
        <v/>
      </c>
      <c r="DC108" s="262" t="str">
        <f ca="true">+IF(OFFSET('Sanitation Data'!$G$31,0,10*ROW('Sanitation Data'!G102))="","",OFFSET('Sanitation Data'!$G$31,0,10*ROW('Sanitation Data'!G102)))</f>
        <v/>
      </c>
      <c r="DD108" s="262" t="str">
        <f ca="true">+IF(OFFSET('Sanitation Data'!$G$32,0,10*ROW('Sanitation Data'!G102))="","",OFFSET('Sanitation Data'!$G$32,0,10*ROW('Sanitation Data'!G102)))</f>
        <v/>
      </c>
      <c r="DE108" s="262" t="str">
        <f ca="true">+IF(OFFSET('Sanitation Data'!$H$28,0,10*ROW('Sanitation Data'!H102))="","",OFFSET('Sanitation Data'!$H$28,0,10*ROW('Sanitation Data'!H102)))</f>
        <v/>
      </c>
      <c r="DF108" s="262" t="str">
        <f ca="true">+IF(OFFSET('Sanitation Data'!$H$29,0,10*ROW('Sanitation Data'!H102))="","",OFFSET('Sanitation Data'!$H$29,0,10*ROW('Sanitation Data'!H102)))</f>
        <v/>
      </c>
      <c r="DG108" s="262" t="str">
        <f ca="true">+IF(OFFSET('Sanitation Data'!$H$30,0,10*ROW('Sanitation Data'!H102))="","",OFFSET('Sanitation Data'!$H$30,0,10*ROW('Sanitation Data'!H102)))</f>
        <v/>
      </c>
      <c r="DH108" s="262" t="str">
        <f ca="true">+IF(OFFSET('Sanitation Data'!$H$31,0,10*ROW('Sanitation Data'!H102))="","",OFFSET('Sanitation Data'!$H$31,0,10*ROW('Sanitation Data'!H102)))</f>
        <v/>
      </c>
      <c r="DI108" s="262" t="str">
        <f ca="true">+IF(OFFSET('Sanitation Data'!$H$32,0,10*ROW('Sanitation Data'!H102))="","",OFFSET('Sanitation Data'!$H$32,0,10*ROW('Sanitation Data'!H102)))</f>
        <v/>
      </c>
      <c r="DJ108" s="262" t="str">
        <f ca="true">+IF(OFFSET('Sanitation Data'!$I$28,0,10*ROW('Sanitation Data'!I102))="","",OFFSET('Sanitation Data'!$I$28,0,10*ROW('Sanitation Data'!I102)))</f>
        <v/>
      </c>
      <c r="DK108" s="262" t="str">
        <f ca="true">+IF(OFFSET('Sanitation Data'!$I$29,0,10*ROW('Sanitation Data'!I102))="","",OFFSET('Sanitation Data'!$I$29,0,10*ROW('Sanitation Data'!I102)))</f>
        <v/>
      </c>
      <c r="DL108" s="262" t="str">
        <f ca="true">+IF(OFFSET('Sanitation Data'!$I$30,0,10*ROW('Sanitation Data'!I102))="","",OFFSET('Sanitation Data'!$I$30,0,10*ROW('Sanitation Data'!I102)))</f>
        <v/>
      </c>
      <c r="DM108" s="262" t="str">
        <f ca="true">+IF(OFFSET('Sanitation Data'!$I$31,0,10*ROW('Sanitation Data'!I102))="","",OFFSET('Sanitation Data'!$I$31,0,10*ROW('Sanitation Data'!I102)))</f>
        <v/>
      </c>
      <c r="DN108" s="262" t="str">
        <f ca="true">+IF(OFFSET('Sanitation Data'!$I$32,0,10*ROW('Sanitation Data'!I102))="","",OFFSET('Sanitation Data'!$I$32,0,10*ROW('Sanitation Data'!I102)))</f>
        <v/>
      </c>
      <c r="DO108" s="262" t="str">
        <f ca="true">+IF(OFFSET('Hygiene Data'!$D$11,0,10*ROW('Hygiene Data'!D102))="","",OFFSET('Hygiene Data'!$D$11,0,10*ROW('Hygiene Data'!D102)))</f>
        <v/>
      </c>
      <c r="DP108" s="262" t="str">
        <f ca="true">+IF(OFFSET('Hygiene Data'!$D$12,0,10*ROW('Hygiene Data'!D102))="","",OFFSET('Hygiene Data'!$D$12,0,10*ROW('Hygiene Data'!D102)))</f>
        <v/>
      </c>
      <c r="DQ108" s="262" t="str">
        <f ca="true">+IF(OFFSET('Hygiene Data'!$D$13,0,10*ROW('Hygiene Data'!D102))="","",OFFSET('Hygiene Data'!$D$13,0,10*ROW('Hygiene Data'!D102)))</f>
        <v/>
      </c>
      <c r="DR108" s="262" t="str">
        <f ca="true">+IF(OFFSET('Hygiene Data'!$E$11,0,10*ROW('Hygiene Data'!E102))="","",OFFSET('Hygiene Data'!$E$11,0,10*ROW('Hygiene Data'!E102)))</f>
        <v/>
      </c>
      <c r="DS108" s="262" t="str">
        <f ca="true">+IF(OFFSET('Hygiene Data'!$E$12,0,10*ROW('Hygiene Data'!E102))="","",OFFSET('Hygiene Data'!$E$12,0,10*ROW('Hygiene Data'!E102)))</f>
        <v/>
      </c>
      <c r="DT108" s="262" t="str">
        <f ca="true">+IF(OFFSET('Hygiene Data'!$E$13,0,10*ROW('Hygiene Data'!E102))="","",OFFSET('Hygiene Data'!$E$13,0,10*ROW('Hygiene Data'!E102)))</f>
        <v/>
      </c>
      <c r="DU108" s="262" t="str">
        <f ca="true">+IF(OFFSET('Hygiene Data'!$F$11,0,10*ROW('Hygiene Data'!F102))="","",OFFSET('Hygiene Data'!$F$11,0,10*ROW('Hygiene Data'!F102)))</f>
        <v/>
      </c>
      <c r="DV108" s="262" t="str">
        <f ca="true">+IF(OFFSET('Hygiene Data'!$F$12,0,10*ROW('Hygiene Data'!F102))="","",OFFSET('Hygiene Data'!$F$12,0,10*ROW('Hygiene Data'!F102)))</f>
        <v/>
      </c>
      <c r="DW108" s="262" t="str">
        <f ca="true">+IF(OFFSET('Hygiene Data'!$F$13,0,10*ROW('Hygiene Data'!F102))="","",OFFSET('Hygiene Data'!$F$13,0,10*ROW('Hygiene Data'!F102)))</f>
        <v/>
      </c>
      <c r="DX108" s="262" t="str">
        <f ca="true">+IF(OFFSET('Hygiene Data'!$G$11,0,10*ROW('Hygiene Data'!G102))="","",OFFSET('Hygiene Data'!$G$11,0,10*ROW('Hygiene Data'!G102)))</f>
        <v/>
      </c>
      <c r="DY108" s="262" t="str">
        <f ca="true">+IF(OFFSET('Hygiene Data'!$G$12,0,10*ROW('Hygiene Data'!G102))="","",OFFSET('Hygiene Data'!$G$12,0,10*ROW('Hygiene Data'!G102)))</f>
        <v/>
      </c>
      <c r="DZ108" s="262" t="str">
        <f ca="true">+IF(OFFSET('Hygiene Data'!$G$13,0,10*ROW('Hygiene Data'!G102))="","",OFFSET('Hygiene Data'!$G$13,0,10*ROW('Hygiene Data'!G102)))</f>
        <v/>
      </c>
      <c r="EA108" s="262" t="str">
        <f ca="true">+IF(OFFSET('Hygiene Data'!$H$11,0,10*ROW('Hygiene Data'!H102))="","",OFFSET('Hygiene Data'!$H$11,0,10*ROW('Hygiene Data'!H102)))</f>
        <v/>
      </c>
      <c r="EB108" s="262" t="str">
        <f ca="true">+IF(OFFSET('Hygiene Data'!$H$12,0,10*ROW('Hygiene Data'!H102))="","",OFFSET('Hygiene Data'!$H$12,0,10*ROW('Hygiene Data'!H102)))</f>
        <v/>
      </c>
      <c r="EC108" s="262" t="str">
        <f ca="true">+IF(OFFSET('Hygiene Data'!$H$13,0,10*ROW('Hygiene Data'!H102))="","",OFFSET('Hygiene Data'!$H$13,0,10*ROW('Hygiene Data'!H102)))</f>
        <v/>
      </c>
      <c r="ED108" s="262" t="str">
        <f ca="true">+IF(OFFSET('Hygiene Data'!$I$11,0,10*ROW('Hygiene Data'!I102))="","",OFFSET('Hygiene Data'!$I$11,0,10*ROW('Hygiene Data'!I102)))</f>
        <v/>
      </c>
      <c r="EE108" s="262" t="str">
        <f ca="true">+IF(OFFSET('Hygiene Data'!$I$12,0,10*ROW('Hygiene Data'!I102))="","",OFFSET('Hygiene Data'!$I$12,0,10*ROW('Hygiene Data'!I102)))</f>
        <v/>
      </c>
      <c r="EF108" s="262"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18"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2"/>
      <c r="BS109" s="262" t="str">
        <f ca="true">+IF(OFFSET('Water Data'!$D$27,0,10*ROW('Water Data'!D103))="","",OFFSET('Water Data'!$D$27,0,10*ROW('Water Data'!D103)))</f>
        <v/>
      </c>
      <c r="BT109" s="262" t="str">
        <f ca="true">+IF(OFFSET('Water Data'!$D$28,0,10*ROW('Water Data'!D103))="","",OFFSET('Water Data'!$D$28,0,10*ROW('Water Data'!D103)))</f>
        <v/>
      </c>
      <c r="BU109" s="262" t="str">
        <f ca="true">+IF(OFFSET('Water Data'!$D$29,0,10*ROW('Water Data'!D103))="","",OFFSET('Water Data'!$D$29,0,10*ROW('Water Data'!D103)))</f>
        <v/>
      </c>
      <c r="BV109" s="262" t="str">
        <f ca="true">+IF(OFFSET('Water Data'!$E$27,0,10*ROW('Water Data'!E103))="","",OFFSET('Water Data'!$E$27,0,10*ROW('Water Data'!E103)))</f>
        <v/>
      </c>
      <c r="BW109" s="262" t="str">
        <f ca="true">+IF(OFFSET('Water Data'!$E$28,0,10*ROW('Water Data'!E103))="","",OFFSET('Water Data'!$E$28,0,10*ROW('Water Data'!E103)))</f>
        <v/>
      </c>
      <c r="BX109" s="262" t="str">
        <f ca="true">+IF(OFFSET('Water Data'!$E$29,0,10*ROW('Water Data'!E103))="","",OFFSET('Water Data'!$E$29,0,10*ROW('Water Data'!E103)))</f>
        <v/>
      </c>
      <c r="BY109" s="262" t="str">
        <f ca="true">+IF(OFFSET('Water Data'!$F$27,0,10*ROW('Water Data'!F103))="","",OFFSET('Water Data'!$F$27,0,10*ROW('Water Data'!F103)))</f>
        <v/>
      </c>
      <c r="BZ109" s="262" t="str">
        <f ca="true">+IF(OFFSET('Water Data'!$F$28,0,10*ROW('Water Data'!F103))="","",OFFSET('Water Data'!$F$28,0,10*ROW('Water Data'!F103)))</f>
        <v/>
      </c>
      <c r="CA109" s="262" t="str">
        <f ca="true">+IF(OFFSET('Water Data'!$F$29,0,10*ROW('Water Data'!F103))="","",OFFSET('Water Data'!$F$29,0,10*ROW('Water Data'!F103)))</f>
        <v/>
      </c>
      <c r="CB109" s="262" t="str">
        <f ca="true">+IF(OFFSET('Water Data'!$G$27,0,10*ROW('Water Data'!G103))="","",OFFSET('Water Data'!$G$27,0,10*ROW('Water Data'!G103)))</f>
        <v/>
      </c>
      <c r="CC109" s="262" t="str">
        <f ca="true">+IF(OFFSET('Water Data'!$G$28,0,10*ROW('Water Data'!G103))="","",OFFSET('Water Data'!$G$28,0,10*ROW('Water Data'!G103)))</f>
        <v/>
      </c>
      <c r="CD109" s="262" t="str">
        <f ca="true">+IF(OFFSET('Water Data'!$G$29,0,10*ROW('Water Data'!G103))="","",OFFSET('Water Data'!$G$29,0,10*ROW('Water Data'!G103)))</f>
        <v/>
      </c>
      <c r="CE109" s="262" t="str">
        <f ca="true">+IF(OFFSET('Water Data'!$H$27,0,10*ROW('Water Data'!H103))="","",OFFSET('Water Data'!$H$27,0,10*ROW('Water Data'!H103)))</f>
        <v/>
      </c>
      <c r="CF109" s="262" t="str">
        <f ca="true">+IF(OFFSET('Water Data'!$H$28,0,10*ROW('Water Data'!H103))="","",OFFSET('Water Data'!$H$28,0,10*ROW('Water Data'!H103)))</f>
        <v/>
      </c>
      <c r="CG109" s="262" t="str">
        <f ca="true">+IF(OFFSET('Water Data'!$H$29,0,10*ROW('Water Data'!H103))="","",OFFSET('Water Data'!$H$29,0,10*ROW('Water Data'!H103)))</f>
        <v/>
      </c>
      <c r="CH109" s="262" t="str">
        <f ca="true">+IF(OFFSET('Water Data'!$I$27,0,10*ROW('Water Data'!I103))="","",OFFSET('Water Data'!$I$27,0,10*ROW('Water Data'!I103)))</f>
        <v/>
      </c>
      <c r="CI109" s="262" t="str">
        <f ca="true">+IF(OFFSET('Water Data'!$I$28,0,10*ROW('Water Data'!I103))="","",OFFSET('Water Data'!$I$28,0,10*ROW('Water Data'!I103)))</f>
        <v/>
      </c>
      <c r="CJ109" s="262" t="str">
        <f ca="true">+IF(OFFSET('Water Data'!$I$29,0,10*ROW('Water Data'!I103))="","",OFFSET('Water Data'!$I$29,0,10*ROW('Water Data'!I103)))</f>
        <v/>
      </c>
      <c r="CK109" s="262" t="str">
        <f ca="true">+IF(OFFSET('Sanitation Data'!$D$28,0,10*ROW('Sanitation Data'!D103))="","",OFFSET('Sanitation Data'!$D$28,0,10*ROW('Sanitation Data'!D103)))</f>
        <v/>
      </c>
      <c r="CL109" s="262" t="str">
        <f ca="true">+IF(OFFSET('Sanitation Data'!$D$29,0,10*ROW('Sanitation Data'!D103))="","",OFFSET('Sanitation Data'!$D$29,0,10*ROW('Sanitation Data'!D103)))</f>
        <v/>
      </c>
      <c r="CM109" s="262" t="str">
        <f ca="true">+IF(OFFSET('Sanitation Data'!$D$30,0,10*ROW('Sanitation Data'!D103))="","",OFFSET('Sanitation Data'!$D$30,0,10*ROW('Sanitation Data'!D103)))</f>
        <v/>
      </c>
      <c r="CN109" s="262" t="str">
        <f ca="true">+IF(OFFSET('Sanitation Data'!$D$31,0,10*ROW('Sanitation Data'!D103))="","",OFFSET('Sanitation Data'!$D$31,0,10*ROW('Sanitation Data'!D103)))</f>
        <v/>
      </c>
      <c r="CO109" s="262" t="str">
        <f ca="true">+IF(OFFSET('Sanitation Data'!$D$32,0,10*ROW('Sanitation Data'!D103))="","",OFFSET('Sanitation Data'!$D$32,0,10*ROW('Sanitation Data'!D103)))</f>
        <v/>
      </c>
      <c r="CP109" s="262" t="str">
        <f ca="true">+IF(OFFSET('Sanitation Data'!$E$28,0,10*ROW('Sanitation Data'!E103))="","",OFFSET('Sanitation Data'!$E$28,0,10*ROW('Sanitation Data'!E103)))</f>
        <v/>
      </c>
      <c r="CQ109" s="262" t="str">
        <f ca="true">+IF(OFFSET('Sanitation Data'!$E$29,0,10*ROW('Sanitation Data'!E103))="","",OFFSET('Sanitation Data'!$E$29,0,10*ROW('Sanitation Data'!E103)))</f>
        <v/>
      </c>
      <c r="CR109" s="262" t="str">
        <f ca="true">+IF(OFFSET('Sanitation Data'!$E$30,0,10*ROW('Sanitation Data'!E103))="","",OFFSET('Sanitation Data'!$E$30,0,10*ROW('Sanitation Data'!E103)))</f>
        <v/>
      </c>
      <c r="CS109" s="262" t="str">
        <f ca="true">+IF(OFFSET('Sanitation Data'!$E$31,0,10*ROW('Sanitation Data'!E103))="","",OFFSET('Sanitation Data'!$E$31,0,10*ROW('Sanitation Data'!E103)))</f>
        <v/>
      </c>
      <c r="CT109" s="262" t="str">
        <f ca="true">+IF(OFFSET('Sanitation Data'!$E$32,0,10*ROW('Sanitation Data'!E103))="","",OFFSET('Sanitation Data'!$E$32,0,10*ROW('Sanitation Data'!E103)))</f>
        <v/>
      </c>
      <c r="CU109" s="262" t="str">
        <f ca="true">+IF(OFFSET('Sanitation Data'!$F$28,0,10*ROW('Sanitation Data'!F103))="","",OFFSET('Sanitation Data'!$F$28,0,10*ROW('Sanitation Data'!F103)))</f>
        <v/>
      </c>
      <c r="CV109" s="262" t="str">
        <f ca="true">+IF(OFFSET('Sanitation Data'!$F$29,0,10*ROW('Sanitation Data'!F103))="","",OFFSET('Sanitation Data'!$F$29,0,10*ROW('Sanitation Data'!F103)))</f>
        <v/>
      </c>
      <c r="CW109" s="262" t="str">
        <f ca="true">+IF(OFFSET('Sanitation Data'!$F$30,0,10*ROW('Sanitation Data'!F103))="","",OFFSET('Sanitation Data'!$F$30,0,10*ROW('Sanitation Data'!F103)))</f>
        <v/>
      </c>
      <c r="CX109" s="262" t="str">
        <f ca="true">+IF(OFFSET('Sanitation Data'!$F$31,0,10*ROW('Sanitation Data'!F103))="","",OFFSET('Sanitation Data'!$F$31,0,10*ROW('Sanitation Data'!F103)))</f>
        <v/>
      </c>
      <c r="CY109" s="262" t="str">
        <f ca="true">+IF(OFFSET('Sanitation Data'!$F$32,0,10*ROW('Sanitation Data'!F103))="","",OFFSET('Sanitation Data'!$F$32,0,10*ROW('Sanitation Data'!F103)))</f>
        <v/>
      </c>
      <c r="CZ109" s="262" t="str">
        <f ca="true">+IF(OFFSET('Sanitation Data'!$G$28,0,10*ROW('Sanitation Data'!G103))="","",OFFSET('Sanitation Data'!$G$28,0,10*ROW('Sanitation Data'!G103)))</f>
        <v/>
      </c>
      <c r="DA109" s="262" t="str">
        <f ca="true">+IF(OFFSET('Sanitation Data'!$G$29,0,10*ROW('Sanitation Data'!G103))="","",OFFSET('Sanitation Data'!$G$29,0,10*ROW('Sanitation Data'!G103)))</f>
        <v/>
      </c>
      <c r="DB109" s="262" t="str">
        <f ca="true">+IF(OFFSET('Sanitation Data'!$G$30,0,10*ROW('Sanitation Data'!G103))="","",OFFSET('Sanitation Data'!$G$30,0,10*ROW('Sanitation Data'!G103)))</f>
        <v/>
      </c>
      <c r="DC109" s="262" t="str">
        <f ca="true">+IF(OFFSET('Sanitation Data'!$G$31,0,10*ROW('Sanitation Data'!G103))="","",OFFSET('Sanitation Data'!$G$31,0,10*ROW('Sanitation Data'!G103)))</f>
        <v/>
      </c>
      <c r="DD109" s="262" t="str">
        <f ca="true">+IF(OFFSET('Sanitation Data'!$G$32,0,10*ROW('Sanitation Data'!G103))="","",OFFSET('Sanitation Data'!$G$32,0,10*ROW('Sanitation Data'!G103)))</f>
        <v/>
      </c>
      <c r="DE109" s="262" t="str">
        <f ca="true">+IF(OFFSET('Sanitation Data'!$H$28,0,10*ROW('Sanitation Data'!H103))="","",OFFSET('Sanitation Data'!$H$28,0,10*ROW('Sanitation Data'!H103)))</f>
        <v/>
      </c>
      <c r="DF109" s="262" t="str">
        <f ca="true">+IF(OFFSET('Sanitation Data'!$H$29,0,10*ROW('Sanitation Data'!H103))="","",OFFSET('Sanitation Data'!$H$29,0,10*ROW('Sanitation Data'!H103)))</f>
        <v/>
      </c>
      <c r="DG109" s="262" t="str">
        <f ca="true">+IF(OFFSET('Sanitation Data'!$H$30,0,10*ROW('Sanitation Data'!H103))="","",OFFSET('Sanitation Data'!$H$30,0,10*ROW('Sanitation Data'!H103)))</f>
        <v/>
      </c>
      <c r="DH109" s="262" t="str">
        <f ca="true">+IF(OFFSET('Sanitation Data'!$H$31,0,10*ROW('Sanitation Data'!H103))="","",OFFSET('Sanitation Data'!$H$31,0,10*ROW('Sanitation Data'!H103)))</f>
        <v/>
      </c>
      <c r="DI109" s="262" t="str">
        <f ca="true">+IF(OFFSET('Sanitation Data'!$H$32,0,10*ROW('Sanitation Data'!H103))="","",OFFSET('Sanitation Data'!$H$32,0,10*ROW('Sanitation Data'!H103)))</f>
        <v/>
      </c>
      <c r="DJ109" s="262" t="str">
        <f ca="true">+IF(OFFSET('Sanitation Data'!$I$28,0,10*ROW('Sanitation Data'!I103))="","",OFFSET('Sanitation Data'!$I$28,0,10*ROW('Sanitation Data'!I103)))</f>
        <v/>
      </c>
      <c r="DK109" s="262" t="str">
        <f ca="true">+IF(OFFSET('Sanitation Data'!$I$29,0,10*ROW('Sanitation Data'!I103))="","",OFFSET('Sanitation Data'!$I$29,0,10*ROW('Sanitation Data'!I103)))</f>
        <v/>
      </c>
      <c r="DL109" s="262" t="str">
        <f ca="true">+IF(OFFSET('Sanitation Data'!$I$30,0,10*ROW('Sanitation Data'!I103))="","",OFFSET('Sanitation Data'!$I$30,0,10*ROW('Sanitation Data'!I103)))</f>
        <v/>
      </c>
      <c r="DM109" s="262" t="str">
        <f ca="true">+IF(OFFSET('Sanitation Data'!$I$31,0,10*ROW('Sanitation Data'!I103))="","",OFFSET('Sanitation Data'!$I$31,0,10*ROW('Sanitation Data'!I103)))</f>
        <v/>
      </c>
      <c r="DN109" s="262" t="str">
        <f ca="true">+IF(OFFSET('Sanitation Data'!$I$32,0,10*ROW('Sanitation Data'!I103))="","",OFFSET('Sanitation Data'!$I$32,0,10*ROW('Sanitation Data'!I103)))</f>
        <v/>
      </c>
      <c r="DO109" s="262" t="str">
        <f ca="true">+IF(OFFSET('Hygiene Data'!$D$11,0,10*ROW('Hygiene Data'!D103))="","",OFFSET('Hygiene Data'!$D$11,0,10*ROW('Hygiene Data'!D103)))</f>
        <v/>
      </c>
      <c r="DP109" s="262" t="str">
        <f ca="true">+IF(OFFSET('Hygiene Data'!$D$12,0,10*ROW('Hygiene Data'!D103))="","",OFFSET('Hygiene Data'!$D$12,0,10*ROW('Hygiene Data'!D103)))</f>
        <v/>
      </c>
      <c r="DQ109" s="262" t="str">
        <f ca="true">+IF(OFFSET('Hygiene Data'!$D$13,0,10*ROW('Hygiene Data'!D103))="","",OFFSET('Hygiene Data'!$D$13,0,10*ROW('Hygiene Data'!D103)))</f>
        <v/>
      </c>
      <c r="DR109" s="262" t="str">
        <f ca="true">+IF(OFFSET('Hygiene Data'!$E$11,0,10*ROW('Hygiene Data'!E103))="","",OFFSET('Hygiene Data'!$E$11,0,10*ROW('Hygiene Data'!E103)))</f>
        <v/>
      </c>
      <c r="DS109" s="262" t="str">
        <f ca="true">+IF(OFFSET('Hygiene Data'!$E$12,0,10*ROW('Hygiene Data'!E103))="","",OFFSET('Hygiene Data'!$E$12,0,10*ROW('Hygiene Data'!E103)))</f>
        <v/>
      </c>
      <c r="DT109" s="262" t="str">
        <f ca="true">+IF(OFFSET('Hygiene Data'!$E$13,0,10*ROW('Hygiene Data'!E103))="","",OFFSET('Hygiene Data'!$E$13,0,10*ROW('Hygiene Data'!E103)))</f>
        <v/>
      </c>
      <c r="DU109" s="262" t="str">
        <f ca="true">+IF(OFFSET('Hygiene Data'!$F$11,0,10*ROW('Hygiene Data'!F103))="","",OFFSET('Hygiene Data'!$F$11,0,10*ROW('Hygiene Data'!F103)))</f>
        <v/>
      </c>
      <c r="DV109" s="262" t="str">
        <f ca="true">+IF(OFFSET('Hygiene Data'!$F$12,0,10*ROW('Hygiene Data'!F103))="","",OFFSET('Hygiene Data'!$F$12,0,10*ROW('Hygiene Data'!F103)))</f>
        <v/>
      </c>
      <c r="DW109" s="262" t="str">
        <f ca="true">+IF(OFFSET('Hygiene Data'!$F$13,0,10*ROW('Hygiene Data'!F103))="","",OFFSET('Hygiene Data'!$F$13,0,10*ROW('Hygiene Data'!F103)))</f>
        <v/>
      </c>
      <c r="DX109" s="262" t="str">
        <f ca="true">+IF(OFFSET('Hygiene Data'!$G$11,0,10*ROW('Hygiene Data'!G103))="","",OFFSET('Hygiene Data'!$G$11,0,10*ROW('Hygiene Data'!G103)))</f>
        <v/>
      </c>
      <c r="DY109" s="262" t="str">
        <f ca="true">+IF(OFFSET('Hygiene Data'!$G$12,0,10*ROW('Hygiene Data'!G103))="","",OFFSET('Hygiene Data'!$G$12,0,10*ROW('Hygiene Data'!G103)))</f>
        <v/>
      </c>
      <c r="DZ109" s="262" t="str">
        <f ca="true">+IF(OFFSET('Hygiene Data'!$G$13,0,10*ROW('Hygiene Data'!G103))="","",OFFSET('Hygiene Data'!$G$13,0,10*ROW('Hygiene Data'!G103)))</f>
        <v/>
      </c>
      <c r="EA109" s="262" t="str">
        <f ca="true">+IF(OFFSET('Hygiene Data'!$H$11,0,10*ROW('Hygiene Data'!H103))="","",OFFSET('Hygiene Data'!$H$11,0,10*ROW('Hygiene Data'!H103)))</f>
        <v/>
      </c>
      <c r="EB109" s="262" t="str">
        <f ca="true">+IF(OFFSET('Hygiene Data'!$H$12,0,10*ROW('Hygiene Data'!H103))="","",OFFSET('Hygiene Data'!$H$12,0,10*ROW('Hygiene Data'!H103)))</f>
        <v/>
      </c>
      <c r="EC109" s="262" t="str">
        <f ca="true">+IF(OFFSET('Hygiene Data'!$H$13,0,10*ROW('Hygiene Data'!H103))="","",OFFSET('Hygiene Data'!$H$13,0,10*ROW('Hygiene Data'!H103)))</f>
        <v/>
      </c>
      <c r="ED109" s="262" t="str">
        <f ca="true">+IF(OFFSET('Hygiene Data'!$I$11,0,10*ROW('Hygiene Data'!I103))="","",OFFSET('Hygiene Data'!$I$11,0,10*ROW('Hygiene Data'!I103)))</f>
        <v/>
      </c>
      <c r="EE109" s="262" t="str">
        <f ca="true">+IF(OFFSET('Hygiene Data'!$I$12,0,10*ROW('Hygiene Data'!I103))="","",OFFSET('Hygiene Data'!$I$12,0,10*ROW('Hygiene Data'!I103)))</f>
        <v/>
      </c>
      <c r="EF109" s="262"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18"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2"/>
      <c r="BS110" s="262" t="str">
        <f ca="true">+IF(OFFSET('Water Data'!$D$27,0,10*ROW('Water Data'!D104))="","",OFFSET('Water Data'!$D$27,0,10*ROW('Water Data'!D104)))</f>
        <v/>
      </c>
      <c r="BT110" s="262" t="str">
        <f ca="true">+IF(OFFSET('Water Data'!$D$28,0,10*ROW('Water Data'!D104))="","",OFFSET('Water Data'!$D$28,0,10*ROW('Water Data'!D104)))</f>
        <v/>
      </c>
      <c r="BU110" s="262" t="str">
        <f ca="true">+IF(OFFSET('Water Data'!$D$29,0,10*ROW('Water Data'!D104))="","",OFFSET('Water Data'!$D$29,0,10*ROW('Water Data'!D104)))</f>
        <v/>
      </c>
      <c r="BV110" s="262" t="str">
        <f ca="true">+IF(OFFSET('Water Data'!$E$27,0,10*ROW('Water Data'!E104))="","",OFFSET('Water Data'!$E$27,0,10*ROW('Water Data'!E104)))</f>
        <v/>
      </c>
      <c r="BW110" s="262" t="str">
        <f ca="true">+IF(OFFSET('Water Data'!$E$28,0,10*ROW('Water Data'!E104))="","",OFFSET('Water Data'!$E$28,0,10*ROW('Water Data'!E104)))</f>
        <v/>
      </c>
      <c r="BX110" s="262" t="str">
        <f ca="true">+IF(OFFSET('Water Data'!$E$29,0,10*ROW('Water Data'!E104))="","",OFFSET('Water Data'!$E$29,0,10*ROW('Water Data'!E104)))</f>
        <v/>
      </c>
      <c r="BY110" s="262" t="str">
        <f ca="true">+IF(OFFSET('Water Data'!$F$27,0,10*ROW('Water Data'!F104))="","",OFFSET('Water Data'!$F$27,0,10*ROW('Water Data'!F104)))</f>
        <v/>
      </c>
      <c r="BZ110" s="262" t="str">
        <f ca="true">+IF(OFFSET('Water Data'!$F$28,0,10*ROW('Water Data'!F104))="","",OFFSET('Water Data'!$F$28,0,10*ROW('Water Data'!F104)))</f>
        <v/>
      </c>
      <c r="CA110" s="262" t="str">
        <f ca="true">+IF(OFFSET('Water Data'!$F$29,0,10*ROW('Water Data'!F104))="","",OFFSET('Water Data'!$F$29,0,10*ROW('Water Data'!F104)))</f>
        <v/>
      </c>
      <c r="CB110" s="262" t="str">
        <f ca="true">+IF(OFFSET('Water Data'!$G$27,0,10*ROW('Water Data'!G104))="","",OFFSET('Water Data'!$G$27,0,10*ROW('Water Data'!G104)))</f>
        <v/>
      </c>
      <c r="CC110" s="262" t="str">
        <f ca="true">+IF(OFFSET('Water Data'!$G$28,0,10*ROW('Water Data'!G104))="","",OFFSET('Water Data'!$G$28,0,10*ROW('Water Data'!G104)))</f>
        <v/>
      </c>
      <c r="CD110" s="262" t="str">
        <f ca="true">+IF(OFFSET('Water Data'!$G$29,0,10*ROW('Water Data'!G104))="","",OFFSET('Water Data'!$G$29,0,10*ROW('Water Data'!G104)))</f>
        <v/>
      </c>
      <c r="CE110" s="262" t="str">
        <f ca="true">+IF(OFFSET('Water Data'!$H$27,0,10*ROW('Water Data'!H104))="","",OFFSET('Water Data'!$H$27,0,10*ROW('Water Data'!H104)))</f>
        <v/>
      </c>
      <c r="CF110" s="262" t="str">
        <f ca="true">+IF(OFFSET('Water Data'!$H$28,0,10*ROW('Water Data'!H104))="","",OFFSET('Water Data'!$H$28,0,10*ROW('Water Data'!H104)))</f>
        <v/>
      </c>
      <c r="CG110" s="262" t="str">
        <f ca="true">+IF(OFFSET('Water Data'!$H$29,0,10*ROW('Water Data'!H104))="","",OFFSET('Water Data'!$H$29,0,10*ROW('Water Data'!H104)))</f>
        <v/>
      </c>
      <c r="CH110" s="262" t="str">
        <f ca="true">+IF(OFFSET('Water Data'!$I$27,0,10*ROW('Water Data'!I104))="","",OFFSET('Water Data'!$I$27,0,10*ROW('Water Data'!I104)))</f>
        <v/>
      </c>
      <c r="CI110" s="262" t="str">
        <f ca="true">+IF(OFFSET('Water Data'!$I$28,0,10*ROW('Water Data'!I104))="","",OFFSET('Water Data'!$I$28,0,10*ROW('Water Data'!I104)))</f>
        <v/>
      </c>
      <c r="CJ110" s="262" t="str">
        <f ca="true">+IF(OFFSET('Water Data'!$I$29,0,10*ROW('Water Data'!I104))="","",OFFSET('Water Data'!$I$29,0,10*ROW('Water Data'!I104)))</f>
        <v/>
      </c>
      <c r="CK110" s="262" t="str">
        <f ca="true">+IF(OFFSET('Sanitation Data'!$D$28,0,10*ROW('Sanitation Data'!D104))="","",OFFSET('Sanitation Data'!$D$28,0,10*ROW('Sanitation Data'!D104)))</f>
        <v/>
      </c>
      <c r="CL110" s="262" t="str">
        <f ca="true">+IF(OFFSET('Sanitation Data'!$D$29,0,10*ROW('Sanitation Data'!D104))="","",OFFSET('Sanitation Data'!$D$29,0,10*ROW('Sanitation Data'!D104)))</f>
        <v/>
      </c>
      <c r="CM110" s="262" t="str">
        <f ca="true">+IF(OFFSET('Sanitation Data'!$D$30,0,10*ROW('Sanitation Data'!D104))="","",OFFSET('Sanitation Data'!$D$30,0,10*ROW('Sanitation Data'!D104)))</f>
        <v/>
      </c>
      <c r="CN110" s="262" t="str">
        <f ca="true">+IF(OFFSET('Sanitation Data'!$D$31,0,10*ROW('Sanitation Data'!D104))="","",OFFSET('Sanitation Data'!$D$31,0,10*ROW('Sanitation Data'!D104)))</f>
        <v/>
      </c>
      <c r="CO110" s="262" t="str">
        <f ca="true">+IF(OFFSET('Sanitation Data'!$D$32,0,10*ROW('Sanitation Data'!D104))="","",OFFSET('Sanitation Data'!$D$32,0,10*ROW('Sanitation Data'!D104)))</f>
        <v/>
      </c>
      <c r="CP110" s="262" t="str">
        <f ca="true">+IF(OFFSET('Sanitation Data'!$E$28,0,10*ROW('Sanitation Data'!E104))="","",OFFSET('Sanitation Data'!$E$28,0,10*ROW('Sanitation Data'!E104)))</f>
        <v/>
      </c>
      <c r="CQ110" s="262" t="str">
        <f ca="true">+IF(OFFSET('Sanitation Data'!$E$29,0,10*ROW('Sanitation Data'!E104))="","",OFFSET('Sanitation Data'!$E$29,0,10*ROW('Sanitation Data'!E104)))</f>
        <v/>
      </c>
      <c r="CR110" s="262" t="str">
        <f ca="true">+IF(OFFSET('Sanitation Data'!$E$30,0,10*ROW('Sanitation Data'!E104))="","",OFFSET('Sanitation Data'!$E$30,0,10*ROW('Sanitation Data'!E104)))</f>
        <v/>
      </c>
      <c r="CS110" s="262" t="str">
        <f ca="true">+IF(OFFSET('Sanitation Data'!$E$31,0,10*ROW('Sanitation Data'!E104))="","",OFFSET('Sanitation Data'!$E$31,0,10*ROW('Sanitation Data'!E104)))</f>
        <v/>
      </c>
      <c r="CT110" s="262" t="str">
        <f ca="true">+IF(OFFSET('Sanitation Data'!$E$32,0,10*ROW('Sanitation Data'!E104))="","",OFFSET('Sanitation Data'!$E$32,0,10*ROW('Sanitation Data'!E104)))</f>
        <v/>
      </c>
      <c r="CU110" s="262" t="str">
        <f ca="true">+IF(OFFSET('Sanitation Data'!$F$28,0,10*ROW('Sanitation Data'!F104))="","",OFFSET('Sanitation Data'!$F$28,0,10*ROW('Sanitation Data'!F104)))</f>
        <v/>
      </c>
      <c r="CV110" s="262" t="str">
        <f ca="true">+IF(OFFSET('Sanitation Data'!$F$29,0,10*ROW('Sanitation Data'!F104))="","",OFFSET('Sanitation Data'!$F$29,0,10*ROW('Sanitation Data'!F104)))</f>
        <v/>
      </c>
      <c r="CW110" s="262" t="str">
        <f ca="true">+IF(OFFSET('Sanitation Data'!$F$30,0,10*ROW('Sanitation Data'!F104))="","",OFFSET('Sanitation Data'!$F$30,0,10*ROW('Sanitation Data'!F104)))</f>
        <v/>
      </c>
      <c r="CX110" s="262" t="str">
        <f ca="true">+IF(OFFSET('Sanitation Data'!$F$31,0,10*ROW('Sanitation Data'!F104))="","",OFFSET('Sanitation Data'!$F$31,0,10*ROW('Sanitation Data'!F104)))</f>
        <v/>
      </c>
      <c r="CY110" s="262" t="str">
        <f ca="true">+IF(OFFSET('Sanitation Data'!$F$32,0,10*ROW('Sanitation Data'!F104))="","",OFFSET('Sanitation Data'!$F$32,0,10*ROW('Sanitation Data'!F104)))</f>
        <v/>
      </c>
      <c r="CZ110" s="262" t="str">
        <f ca="true">+IF(OFFSET('Sanitation Data'!$G$28,0,10*ROW('Sanitation Data'!G104))="","",OFFSET('Sanitation Data'!$G$28,0,10*ROW('Sanitation Data'!G104)))</f>
        <v/>
      </c>
      <c r="DA110" s="262" t="str">
        <f ca="true">+IF(OFFSET('Sanitation Data'!$G$29,0,10*ROW('Sanitation Data'!G104))="","",OFFSET('Sanitation Data'!$G$29,0,10*ROW('Sanitation Data'!G104)))</f>
        <v/>
      </c>
      <c r="DB110" s="262" t="str">
        <f ca="true">+IF(OFFSET('Sanitation Data'!$G$30,0,10*ROW('Sanitation Data'!G104))="","",OFFSET('Sanitation Data'!$G$30,0,10*ROW('Sanitation Data'!G104)))</f>
        <v/>
      </c>
      <c r="DC110" s="262" t="str">
        <f ca="true">+IF(OFFSET('Sanitation Data'!$G$31,0,10*ROW('Sanitation Data'!G104))="","",OFFSET('Sanitation Data'!$G$31,0,10*ROW('Sanitation Data'!G104)))</f>
        <v/>
      </c>
      <c r="DD110" s="262" t="str">
        <f ca="true">+IF(OFFSET('Sanitation Data'!$G$32,0,10*ROW('Sanitation Data'!G104))="","",OFFSET('Sanitation Data'!$G$32,0,10*ROW('Sanitation Data'!G104)))</f>
        <v/>
      </c>
      <c r="DE110" s="262" t="str">
        <f ca="true">+IF(OFFSET('Sanitation Data'!$H$28,0,10*ROW('Sanitation Data'!H104))="","",OFFSET('Sanitation Data'!$H$28,0,10*ROW('Sanitation Data'!H104)))</f>
        <v/>
      </c>
      <c r="DF110" s="262" t="str">
        <f ca="true">+IF(OFFSET('Sanitation Data'!$H$29,0,10*ROW('Sanitation Data'!H104))="","",OFFSET('Sanitation Data'!$H$29,0,10*ROW('Sanitation Data'!H104)))</f>
        <v/>
      </c>
      <c r="DG110" s="262" t="str">
        <f ca="true">+IF(OFFSET('Sanitation Data'!$H$30,0,10*ROW('Sanitation Data'!H104))="","",OFFSET('Sanitation Data'!$H$30,0,10*ROW('Sanitation Data'!H104)))</f>
        <v/>
      </c>
      <c r="DH110" s="262" t="str">
        <f ca="true">+IF(OFFSET('Sanitation Data'!$H$31,0,10*ROW('Sanitation Data'!H104))="","",OFFSET('Sanitation Data'!$H$31,0,10*ROW('Sanitation Data'!H104)))</f>
        <v/>
      </c>
      <c r="DI110" s="262" t="str">
        <f ca="true">+IF(OFFSET('Sanitation Data'!$H$32,0,10*ROW('Sanitation Data'!H104))="","",OFFSET('Sanitation Data'!$H$32,0,10*ROW('Sanitation Data'!H104)))</f>
        <v/>
      </c>
      <c r="DJ110" s="262" t="str">
        <f ca="true">+IF(OFFSET('Sanitation Data'!$I$28,0,10*ROW('Sanitation Data'!I104))="","",OFFSET('Sanitation Data'!$I$28,0,10*ROW('Sanitation Data'!I104)))</f>
        <v/>
      </c>
      <c r="DK110" s="262" t="str">
        <f ca="true">+IF(OFFSET('Sanitation Data'!$I$29,0,10*ROW('Sanitation Data'!I104))="","",OFFSET('Sanitation Data'!$I$29,0,10*ROW('Sanitation Data'!I104)))</f>
        <v/>
      </c>
      <c r="DL110" s="262" t="str">
        <f ca="true">+IF(OFFSET('Sanitation Data'!$I$30,0,10*ROW('Sanitation Data'!I104))="","",OFFSET('Sanitation Data'!$I$30,0,10*ROW('Sanitation Data'!I104)))</f>
        <v/>
      </c>
      <c r="DM110" s="262" t="str">
        <f ca="true">+IF(OFFSET('Sanitation Data'!$I$31,0,10*ROW('Sanitation Data'!I104))="","",OFFSET('Sanitation Data'!$I$31,0,10*ROW('Sanitation Data'!I104)))</f>
        <v/>
      </c>
      <c r="DN110" s="262" t="str">
        <f ca="true">+IF(OFFSET('Sanitation Data'!$I$32,0,10*ROW('Sanitation Data'!I104))="","",OFFSET('Sanitation Data'!$I$32,0,10*ROW('Sanitation Data'!I104)))</f>
        <v/>
      </c>
      <c r="DO110" s="262" t="str">
        <f ca="true">+IF(OFFSET('Hygiene Data'!$D$11,0,10*ROW('Hygiene Data'!D104))="","",OFFSET('Hygiene Data'!$D$11,0,10*ROW('Hygiene Data'!D104)))</f>
        <v/>
      </c>
      <c r="DP110" s="262" t="str">
        <f ca="true">+IF(OFFSET('Hygiene Data'!$D$12,0,10*ROW('Hygiene Data'!D104))="","",OFFSET('Hygiene Data'!$D$12,0,10*ROW('Hygiene Data'!D104)))</f>
        <v/>
      </c>
      <c r="DQ110" s="262" t="str">
        <f ca="true">+IF(OFFSET('Hygiene Data'!$D$13,0,10*ROW('Hygiene Data'!D104))="","",OFFSET('Hygiene Data'!$D$13,0,10*ROW('Hygiene Data'!D104)))</f>
        <v/>
      </c>
      <c r="DR110" s="262" t="str">
        <f ca="true">+IF(OFFSET('Hygiene Data'!$E$11,0,10*ROW('Hygiene Data'!E104))="","",OFFSET('Hygiene Data'!$E$11,0,10*ROW('Hygiene Data'!E104)))</f>
        <v/>
      </c>
      <c r="DS110" s="262" t="str">
        <f ca="true">+IF(OFFSET('Hygiene Data'!$E$12,0,10*ROW('Hygiene Data'!E104))="","",OFFSET('Hygiene Data'!$E$12,0,10*ROW('Hygiene Data'!E104)))</f>
        <v/>
      </c>
      <c r="DT110" s="262" t="str">
        <f ca="true">+IF(OFFSET('Hygiene Data'!$E$13,0,10*ROW('Hygiene Data'!E104))="","",OFFSET('Hygiene Data'!$E$13,0,10*ROW('Hygiene Data'!E104)))</f>
        <v/>
      </c>
      <c r="DU110" s="262" t="str">
        <f ca="true">+IF(OFFSET('Hygiene Data'!$F$11,0,10*ROW('Hygiene Data'!F104))="","",OFFSET('Hygiene Data'!$F$11,0,10*ROW('Hygiene Data'!F104)))</f>
        <v/>
      </c>
      <c r="DV110" s="262" t="str">
        <f ca="true">+IF(OFFSET('Hygiene Data'!$F$12,0,10*ROW('Hygiene Data'!F104))="","",OFFSET('Hygiene Data'!$F$12,0,10*ROW('Hygiene Data'!F104)))</f>
        <v/>
      </c>
      <c r="DW110" s="262" t="str">
        <f ca="true">+IF(OFFSET('Hygiene Data'!$F$13,0,10*ROW('Hygiene Data'!F104))="","",OFFSET('Hygiene Data'!$F$13,0,10*ROW('Hygiene Data'!F104)))</f>
        <v/>
      </c>
      <c r="DX110" s="262" t="str">
        <f ca="true">+IF(OFFSET('Hygiene Data'!$G$11,0,10*ROW('Hygiene Data'!G104))="","",OFFSET('Hygiene Data'!$G$11,0,10*ROW('Hygiene Data'!G104)))</f>
        <v/>
      </c>
      <c r="DY110" s="262" t="str">
        <f ca="true">+IF(OFFSET('Hygiene Data'!$G$12,0,10*ROW('Hygiene Data'!G104))="","",OFFSET('Hygiene Data'!$G$12,0,10*ROW('Hygiene Data'!G104)))</f>
        <v/>
      </c>
      <c r="DZ110" s="262" t="str">
        <f ca="true">+IF(OFFSET('Hygiene Data'!$G$13,0,10*ROW('Hygiene Data'!G104))="","",OFFSET('Hygiene Data'!$G$13,0,10*ROW('Hygiene Data'!G104)))</f>
        <v/>
      </c>
      <c r="EA110" s="262" t="str">
        <f ca="true">+IF(OFFSET('Hygiene Data'!$H$11,0,10*ROW('Hygiene Data'!H104))="","",OFFSET('Hygiene Data'!$H$11,0,10*ROW('Hygiene Data'!H104)))</f>
        <v/>
      </c>
      <c r="EB110" s="262" t="str">
        <f ca="true">+IF(OFFSET('Hygiene Data'!$H$12,0,10*ROW('Hygiene Data'!H104))="","",OFFSET('Hygiene Data'!$H$12,0,10*ROW('Hygiene Data'!H104)))</f>
        <v/>
      </c>
      <c r="EC110" s="262" t="str">
        <f ca="true">+IF(OFFSET('Hygiene Data'!$H$13,0,10*ROW('Hygiene Data'!H104))="","",OFFSET('Hygiene Data'!$H$13,0,10*ROW('Hygiene Data'!H104)))</f>
        <v/>
      </c>
      <c r="ED110" s="262" t="str">
        <f ca="true">+IF(OFFSET('Hygiene Data'!$I$11,0,10*ROW('Hygiene Data'!I104))="","",OFFSET('Hygiene Data'!$I$11,0,10*ROW('Hygiene Data'!I104)))</f>
        <v/>
      </c>
      <c r="EE110" s="262" t="str">
        <f ca="true">+IF(OFFSET('Hygiene Data'!$I$12,0,10*ROW('Hygiene Data'!I104))="","",OFFSET('Hygiene Data'!$I$12,0,10*ROW('Hygiene Data'!I104)))</f>
        <v/>
      </c>
      <c r="EF110" s="262"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18"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2"/>
      <c r="BS111" s="262" t="str">
        <f ca="true">+IF(OFFSET('Water Data'!$D$27,0,10*ROW('Water Data'!D105))="","",OFFSET('Water Data'!$D$27,0,10*ROW('Water Data'!D105)))</f>
        <v/>
      </c>
      <c r="BT111" s="262" t="str">
        <f ca="true">+IF(OFFSET('Water Data'!$D$28,0,10*ROW('Water Data'!D105))="","",OFFSET('Water Data'!$D$28,0,10*ROW('Water Data'!D105)))</f>
        <v/>
      </c>
      <c r="BU111" s="262" t="str">
        <f ca="true">+IF(OFFSET('Water Data'!$D$29,0,10*ROW('Water Data'!D105))="","",OFFSET('Water Data'!$D$29,0,10*ROW('Water Data'!D105)))</f>
        <v/>
      </c>
      <c r="BV111" s="262" t="str">
        <f ca="true">+IF(OFFSET('Water Data'!$E$27,0,10*ROW('Water Data'!E105))="","",OFFSET('Water Data'!$E$27,0,10*ROW('Water Data'!E105)))</f>
        <v/>
      </c>
      <c r="BW111" s="262" t="str">
        <f ca="true">+IF(OFFSET('Water Data'!$E$28,0,10*ROW('Water Data'!E105))="","",OFFSET('Water Data'!$E$28,0,10*ROW('Water Data'!E105)))</f>
        <v/>
      </c>
      <c r="BX111" s="262" t="str">
        <f ca="true">+IF(OFFSET('Water Data'!$E$29,0,10*ROW('Water Data'!E105))="","",OFFSET('Water Data'!$E$29,0,10*ROW('Water Data'!E105)))</f>
        <v/>
      </c>
      <c r="BY111" s="262" t="str">
        <f ca="true">+IF(OFFSET('Water Data'!$F$27,0,10*ROW('Water Data'!F105))="","",OFFSET('Water Data'!$F$27,0,10*ROW('Water Data'!F105)))</f>
        <v/>
      </c>
      <c r="BZ111" s="262" t="str">
        <f ca="true">+IF(OFFSET('Water Data'!$F$28,0,10*ROW('Water Data'!F105))="","",OFFSET('Water Data'!$F$28,0,10*ROW('Water Data'!F105)))</f>
        <v/>
      </c>
      <c r="CA111" s="262" t="str">
        <f ca="true">+IF(OFFSET('Water Data'!$F$29,0,10*ROW('Water Data'!F105))="","",OFFSET('Water Data'!$F$29,0,10*ROW('Water Data'!F105)))</f>
        <v/>
      </c>
      <c r="CB111" s="262" t="str">
        <f ca="true">+IF(OFFSET('Water Data'!$G$27,0,10*ROW('Water Data'!G105))="","",OFFSET('Water Data'!$G$27,0,10*ROW('Water Data'!G105)))</f>
        <v/>
      </c>
      <c r="CC111" s="262" t="str">
        <f ca="true">+IF(OFFSET('Water Data'!$G$28,0,10*ROW('Water Data'!G105))="","",OFFSET('Water Data'!$G$28,0,10*ROW('Water Data'!G105)))</f>
        <v/>
      </c>
      <c r="CD111" s="262" t="str">
        <f ca="true">+IF(OFFSET('Water Data'!$G$29,0,10*ROW('Water Data'!G105))="","",OFFSET('Water Data'!$G$29,0,10*ROW('Water Data'!G105)))</f>
        <v/>
      </c>
      <c r="CE111" s="262" t="str">
        <f ca="true">+IF(OFFSET('Water Data'!$H$27,0,10*ROW('Water Data'!H105))="","",OFFSET('Water Data'!$H$27,0,10*ROW('Water Data'!H105)))</f>
        <v/>
      </c>
      <c r="CF111" s="262" t="str">
        <f ca="true">+IF(OFFSET('Water Data'!$H$28,0,10*ROW('Water Data'!H105))="","",OFFSET('Water Data'!$H$28,0,10*ROW('Water Data'!H105)))</f>
        <v/>
      </c>
      <c r="CG111" s="262" t="str">
        <f ca="true">+IF(OFFSET('Water Data'!$H$29,0,10*ROW('Water Data'!H105))="","",OFFSET('Water Data'!$H$29,0,10*ROW('Water Data'!H105)))</f>
        <v/>
      </c>
      <c r="CH111" s="262" t="str">
        <f ca="true">+IF(OFFSET('Water Data'!$I$27,0,10*ROW('Water Data'!I105))="","",OFFSET('Water Data'!$I$27,0,10*ROW('Water Data'!I105)))</f>
        <v/>
      </c>
      <c r="CI111" s="262" t="str">
        <f ca="true">+IF(OFFSET('Water Data'!$I$28,0,10*ROW('Water Data'!I105))="","",OFFSET('Water Data'!$I$28,0,10*ROW('Water Data'!I105)))</f>
        <v/>
      </c>
      <c r="CJ111" s="262" t="str">
        <f ca="true">+IF(OFFSET('Water Data'!$I$29,0,10*ROW('Water Data'!I105))="","",OFFSET('Water Data'!$I$29,0,10*ROW('Water Data'!I105)))</f>
        <v/>
      </c>
      <c r="CK111" s="262" t="str">
        <f ca="true">+IF(OFFSET('Sanitation Data'!$D$28,0,10*ROW('Sanitation Data'!D105))="","",OFFSET('Sanitation Data'!$D$28,0,10*ROW('Sanitation Data'!D105)))</f>
        <v/>
      </c>
      <c r="CL111" s="262" t="str">
        <f ca="true">+IF(OFFSET('Sanitation Data'!$D$29,0,10*ROW('Sanitation Data'!D105))="","",OFFSET('Sanitation Data'!$D$29,0,10*ROW('Sanitation Data'!D105)))</f>
        <v/>
      </c>
      <c r="CM111" s="262" t="str">
        <f ca="true">+IF(OFFSET('Sanitation Data'!$D$30,0,10*ROW('Sanitation Data'!D105))="","",OFFSET('Sanitation Data'!$D$30,0,10*ROW('Sanitation Data'!D105)))</f>
        <v/>
      </c>
      <c r="CN111" s="262" t="str">
        <f ca="true">+IF(OFFSET('Sanitation Data'!$D$31,0,10*ROW('Sanitation Data'!D105))="","",OFFSET('Sanitation Data'!$D$31,0,10*ROW('Sanitation Data'!D105)))</f>
        <v/>
      </c>
      <c r="CO111" s="262" t="str">
        <f ca="true">+IF(OFFSET('Sanitation Data'!$D$32,0,10*ROW('Sanitation Data'!D105))="","",OFFSET('Sanitation Data'!$D$32,0,10*ROW('Sanitation Data'!D105)))</f>
        <v/>
      </c>
      <c r="CP111" s="262" t="str">
        <f ca="true">+IF(OFFSET('Sanitation Data'!$E$28,0,10*ROW('Sanitation Data'!E105))="","",OFFSET('Sanitation Data'!$E$28,0,10*ROW('Sanitation Data'!E105)))</f>
        <v/>
      </c>
      <c r="CQ111" s="262" t="str">
        <f ca="true">+IF(OFFSET('Sanitation Data'!$E$29,0,10*ROW('Sanitation Data'!E105))="","",OFFSET('Sanitation Data'!$E$29,0,10*ROW('Sanitation Data'!E105)))</f>
        <v/>
      </c>
      <c r="CR111" s="262" t="str">
        <f ca="true">+IF(OFFSET('Sanitation Data'!$E$30,0,10*ROW('Sanitation Data'!E105))="","",OFFSET('Sanitation Data'!$E$30,0,10*ROW('Sanitation Data'!E105)))</f>
        <v/>
      </c>
      <c r="CS111" s="262" t="str">
        <f ca="true">+IF(OFFSET('Sanitation Data'!$E$31,0,10*ROW('Sanitation Data'!E105))="","",OFFSET('Sanitation Data'!$E$31,0,10*ROW('Sanitation Data'!E105)))</f>
        <v/>
      </c>
      <c r="CT111" s="262" t="str">
        <f ca="true">+IF(OFFSET('Sanitation Data'!$E$32,0,10*ROW('Sanitation Data'!E105))="","",OFFSET('Sanitation Data'!$E$32,0,10*ROW('Sanitation Data'!E105)))</f>
        <v/>
      </c>
      <c r="CU111" s="262" t="str">
        <f ca="true">+IF(OFFSET('Sanitation Data'!$F$28,0,10*ROW('Sanitation Data'!F105))="","",OFFSET('Sanitation Data'!$F$28,0,10*ROW('Sanitation Data'!F105)))</f>
        <v/>
      </c>
      <c r="CV111" s="262" t="str">
        <f ca="true">+IF(OFFSET('Sanitation Data'!$F$29,0,10*ROW('Sanitation Data'!F105))="","",OFFSET('Sanitation Data'!$F$29,0,10*ROW('Sanitation Data'!F105)))</f>
        <v/>
      </c>
      <c r="CW111" s="262" t="str">
        <f ca="true">+IF(OFFSET('Sanitation Data'!$F$30,0,10*ROW('Sanitation Data'!F105))="","",OFFSET('Sanitation Data'!$F$30,0,10*ROW('Sanitation Data'!F105)))</f>
        <v/>
      </c>
      <c r="CX111" s="262" t="str">
        <f ca="true">+IF(OFFSET('Sanitation Data'!$F$31,0,10*ROW('Sanitation Data'!F105))="","",OFFSET('Sanitation Data'!$F$31,0,10*ROW('Sanitation Data'!F105)))</f>
        <v/>
      </c>
      <c r="CY111" s="262" t="str">
        <f ca="true">+IF(OFFSET('Sanitation Data'!$F$32,0,10*ROW('Sanitation Data'!F105))="","",OFFSET('Sanitation Data'!$F$32,0,10*ROW('Sanitation Data'!F105)))</f>
        <v/>
      </c>
      <c r="CZ111" s="262" t="str">
        <f ca="true">+IF(OFFSET('Sanitation Data'!$G$28,0,10*ROW('Sanitation Data'!G105))="","",OFFSET('Sanitation Data'!$G$28,0,10*ROW('Sanitation Data'!G105)))</f>
        <v/>
      </c>
      <c r="DA111" s="262" t="str">
        <f ca="true">+IF(OFFSET('Sanitation Data'!$G$29,0,10*ROW('Sanitation Data'!G105))="","",OFFSET('Sanitation Data'!$G$29,0,10*ROW('Sanitation Data'!G105)))</f>
        <v/>
      </c>
      <c r="DB111" s="262" t="str">
        <f ca="true">+IF(OFFSET('Sanitation Data'!$G$30,0,10*ROW('Sanitation Data'!G105))="","",OFFSET('Sanitation Data'!$G$30,0,10*ROW('Sanitation Data'!G105)))</f>
        <v/>
      </c>
      <c r="DC111" s="262" t="str">
        <f ca="true">+IF(OFFSET('Sanitation Data'!$G$31,0,10*ROW('Sanitation Data'!G105))="","",OFFSET('Sanitation Data'!$G$31,0,10*ROW('Sanitation Data'!G105)))</f>
        <v/>
      </c>
      <c r="DD111" s="262" t="str">
        <f ca="true">+IF(OFFSET('Sanitation Data'!$G$32,0,10*ROW('Sanitation Data'!G105))="","",OFFSET('Sanitation Data'!$G$32,0,10*ROW('Sanitation Data'!G105)))</f>
        <v/>
      </c>
      <c r="DE111" s="262" t="str">
        <f ca="true">+IF(OFFSET('Sanitation Data'!$H$28,0,10*ROW('Sanitation Data'!H105))="","",OFFSET('Sanitation Data'!$H$28,0,10*ROW('Sanitation Data'!H105)))</f>
        <v/>
      </c>
      <c r="DF111" s="262" t="str">
        <f ca="true">+IF(OFFSET('Sanitation Data'!$H$29,0,10*ROW('Sanitation Data'!H105))="","",OFFSET('Sanitation Data'!$H$29,0,10*ROW('Sanitation Data'!H105)))</f>
        <v/>
      </c>
      <c r="DG111" s="262" t="str">
        <f ca="true">+IF(OFFSET('Sanitation Data'!$H$30,0,10*ROW('Sanitation Data'!H105))="","",OFFSET('Sanitation Data'!$H$30,0,10*ROW('Sanitation Data'!H105)))</f>
        <v/>
      </c>
      <c r="DH111" s="262" t="str">
        <f ca="true">+IF(OFFSET('Sanitation Data'!$H$31,0,10*ROW('Sanitation Data'!H105))="","",OFFSET('Sanitation Data'!$H$31,0,10*ROW('Sanitation Data'!H105)))</f>
        <v/>
      </c>
      <c r="DI111" s="262" t="str">
        <f ca="true">+IF(OFFSET('Sanitation Data'!$H$32,0,10*ROW('Sanitation Data'!H105))="","",OFFSET('Sanitation Data'!$H$32,0,10*ROW('Sanitation Data'!H105)))</f>
        <v/>
      </c>
      <c r="DJ111" s="262" t="str">
        <f ca="true">+IF(OFFSET('Sanitation Data'!$I$28,0,10*ROW('Sanitation Data'!I105))="","",OFFSET('Sanitation Data'!$I$28,0,10*ROW('Sanitation Data'!I105)))</f>
        <v/>
      </c>
      <c r="DK111" s="262" t="str">
        <f ca="true">+IF(OFFSET('Sanitation Data'!$I$29,0,10*ROW('Sanitation Data'!I105))="","",OFFSET('Sanitation Data'!$I$29,0,10*ROW('Sanitation Data'!I105)))</f>
        <v/>
      </c>
      <c r="DL111" s="262" t="str">
        <f ca="true">+IF(OFFSET('Sanitation Data'!$I$30,0,10*ROW('Sanitation Data'!I105))="","",OFFSET('Sanitation Data'!$I$30,0,10*ROW('Sanitation Data'!I105)))</f>
        <v/>
      </c>
      <c r="DM111" s="262" t="str">
        <f ca="true">+IF(OFFSET('Sanitation Data'!$I$31,0,10*ROW('Sanitation Data'!I105))="","",OFFSET('Sanitation Data'!$I$31,0,10*ROW('Sanitation Data'!I105)))</f>
        <v/>
      </c>
      <c r="DN111" s="262" t="str">
        <f ca="true">+IF(OFFSET('Sanitation Data'!$I$32,0,10*ROW('Sanitation Data'!I105))="","",OFFSET('Sanitation Data'!$I$32,0,10*ROW('Sanitation Data'!I105)))</f>
        <v/>
      </c>
      <c r="DO111" s="262" t="str">
        <f ca="true">+IF(OFFSET('Hygiene Data'!$D$11,0,10*ROW('Hygiene Data'!D105))="","",OFFSET('Hygiene Data'!$D$11,0,10*ROW('Hygiene Data'!D105)))</f>
        <v/>
      </c>
      <c r="DP111" s="262" t="str">
        <f ca="true">+IF(OFFSET('Hygiene Data'!$D$12,0,10*ROW('Hygiene Data'!D105))="","",OFFSET('Hygiene Data'!$D$12,0,10*ROW('Hygiene Data'!D105)))</f>
        <v/>
      </c>
      <c r="DQ111" s="262" t="str">
        <f ca="true">+IF(OFFSET('Hygiene Data'!$D$13,0,10*ROW('Hygiene Data'!D105))="","",OFFSET('Hygiene Data'!$D$13,0,10*ROW('Hygiene Data'!D105)))</f>
        <v/>
      </c>
      <c r="DR111" s="262" t="str">
        <f ca="true">+IF(OFFSET('Hygiene Data'!$E$11,0,10*ROW('Hygiene Data'!E105))="","",OFFSET('Hygiene Data'!$E$11,0,10*ROW('Hygiene Data'!E105)))</f>
        <v/>
      </c>
      <c r="DS111" s="262" t="str">
        <f ca="true">+IF(OFFSET('Hygiene Data'!$E$12,0,10*ROW('Hygiene Data'!E105))="","",OFFSET('Hygiene Data'!$E$12,0,10*ROW('Hygiene Data'!E105)))</f>
        <v/>
      </c>
      <c r="DT111" s="262" t="str">
        <f ca="true">+IF(OFFSET('Hygiene Data'!$E$13,0,10*ROW('Hygiene Data'!E105))="","",OFFSET('Hygiene Data'!$E$13,0,10*ROW('Hygiene Data'!E105)))</f>
        <v/>
      </c>
      <c r="DU111" s="262" t="str">
        <f ca="true">+IF(OFFSET('Hygiene Data'!$F$11,0,10*ROW('Hygiene Data'!F105))="","",OFFSET('Hygiene Data'!$F$11,0,10*ROW('Hygiene Data'!F105)))</f>
        <v/>
      </c>
      <c r="DV111" s="262" t="str">
        <f ca="true">+IF(OFFSET('Hygiene Data'!$F$12,0,10*ROW('Hygiene Data'!F105))="","",OFFSET('Hygiene Data'!$F$12,0,10*ROW('Hygiene Data'!F105)))</f>
        <v/>
      </c>
      <c r="DW111" s="262" t="str">
        <f ca="true">+IF(OFFSET('Hygiene Data'!$F$13,0,10*ROW('Hygiene Data'!F105))="","",OFFSET('Hygiene Data'!$F$13,0,10*ROW('Hygiene Data'!F105)))</f>
        <v/>
      </c>
      <c r="DX111" s="262" t="str">
        <f ca="true">+IF(OFFSET('Hygiene Data'!$G$11,0,10*ROW('Hygiene Data'!G105))="","",OFFSET('Hygiene Data'!$G$11,0,10*ROW('Hygiene Data'!G105)))</f>
        <v/>
      </c>
      <c r="DY111" s="262" t="str">
        <f ca="true">+IF(OFFSET('Hygiene Data'!$G$12,0,10*ROW('Hygiene Data'!G105))="","",OFFSET('Hygiene Data'!$G$12,0,10*ROW('Hygiene Data'!G105)))</f>
        <v/>
      </c>
      <c r="DZ111" s="262" t="str">
        <f ca="true">+IF(OFFSET('Hygiene Data'!$G$13,0,10*ROW('Hygiene Data'!G105))="","",OFFSET('Hygiene Data'!$G$13,0,10*ROW('Hygiene Data'!G105)))</f>
        <v/>
      </c>
      <c r="EA111" s="262" t="str">
        <f ca="true">+IF(OFFSET('Hygiene Data'!$H$11,0,10*ROW('Hygiene Data'!H105))="","",OFFSET('Hygiene Data'!$H$11,0,10*ROW('Hygiene Data'!H105)))</f>
        <v/>
      </c>
      <c r="EB111" s="262" t="str">
        <f ca="true">+IF(OFFSET('Hygiene Data'!$H$12,0,10*ROW('Hygiene Data'!H105))="","",OFFSET('Hygiene Data'!$H$12,0,10*ROW('Hygiene Data'!H105)))</f>
        <v/>
      </c>
      <c r="EC111" s="262" t="str">
        <f ca="true">+IF(OFFSET('Hygiene Data'!$H$13,0,10*ROW('Hygiene Data'!H105))="","",OFFSET('Hygiene Data'!$H$13,0,10*ROW('Hygiene Data'!H105)))</f>
        <v/>
      </c>
      <c r="ED111" s="262" t="str">
        <f ca="true">+IF(OFFSET('Hygiene Data'!$I$11,0,10*ROW('Hygiene Data'!I105))="","",OFFSET('Hygiene Data'!$I$11,0,10*ROW('Hygiene Data'!I105)))</f>
        <v/>
      </c>
      <c r="EE111" s="262" t="str">
        <f ca="true">+IF(OFFSET('Hygiene Data'!$I$12,0,10*ROW('Hygiene Data'!I105))="","",OFFSET('Hygiene Data'!$I$12,0,10*ROW('Hygiene Data'!I105)))</f>
        <v/>
      </c>
      <c r="EF111" s="262"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18"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2"/>
      <c r="BS112" s="262" t="str">
        <f ca="true">+IF(OFFSET('Water Data'!$D$27,0,10*ROW('Water Data'!D106))="","",OFFSET('Water Data'!$D$27,0,10*ROW('Water Data'!D106)))</f>
        <v/>
      </c>
      <c r="BT112" s="262" t="str">
        <f ca="true">+IF(OFFSET('Water Data'!$D$28,0,10*ROW('Water Data'!D106))="","",OFFSET('Water Data'!$D$28,0,10*ROW('Water Data'!D106)))</f>
        <v/>
      </c>
      <c r="BU112" s="262" t="str">
        <f ca="true">+IF(OFFSET('Water Data'!$D$29,0,10*ROW('Water Data'!D106))="","",OFFSET('Water Data'!$D$29,0,10*ROW('Water Data'!D106)))</f>
        <v/>
      </c>
      <c r="BV112" s="262" t="str">
        <f ca="true">+IF(OFFSET('Water Data'!$E$27,0,10*ROW('Water Data'!E106))="","",OFFSET('Water Data'!$E$27,0,10*ROW('Water Data'!E106)))</f>
        <v/>
      </c>
      <c r="BW112" s="262" t="str">
        <f ca="true">+IF(OFFSET('Water Data'!$E$28,0,10*ROW('Water Data'!E106))="","",OFFSET('Water Data'!$E$28,0,10*ROW('Water Data'!E106)))</f>
        <v/>
      </c>
      <c r="BX112" s="262" t="str">
        <f ca="true">+IF(OFFSET('Water Data'!$E$29,0,10*ROW('Water Data'!E106))="","",OFFSET('Water Data'!$E$29,0,10*ROW('Water Data'!E106)))</f>
        <v/>
      </c>
      <c r="BY112" s="262" t="str">
        <f ca="true">+IF(OFFSET('Water Data'!$F$27,0,10*ROW('Water Data'!F106))="","",OFFSET('Water Data'!$F$27,0,10*ROW('Water Data'!F106)))</f>
        <v/>
      </c>
      <c r="BZ112" s="262" t="str">
        <f ca="true">+IF(OFFSET('Water Data'!$F$28,0,10*ROW('Water Data'!F106))="","",OFFSET('Water Data'!$F$28,0,10*ROW('Water Data'!F106)))</f>
        <v/>
      </c>
      <c r="CA112" s="262" t="str">
        <f ca="true">+IF(OFFSET('Water Data'!$F$29,0,10*ROW('Water Data'!F106))="","",OFFSET('Water Data'!$F$29,0,10*ROW('Water Data'!F106)))</f>
        <v/>
      </c>
      <c r="CB112" s="262" t="str">
        <f ca="true">+IF(OFFSET('Water Data'!$G$27,0,10*ROW('Water Data'!G106))="","",OFFSET('Water Data'!$G$27,0,10*ROW('Water Data'!G106)))</f>
        <v/>
      </c>
      <c r="CC112" s="262" t="str">
        <f ca="true">+IF(OFFSET('Water Data'!$G$28,0,10*ROW('Water Data'!G106))="","",OFFSET('Water Data'!$G$28,0,10*ROW('Water Data'!G106)))</f>
        <v/>
      </c>
      <c r="CD112" s="262" t="str">
        <f ca="true">+IF(OFFSET('Water Data'!$G$29,0,10*ROW('Water Data'!G106))="","",OFFSET('Water Data'!$G$29,0,10*ROW('Water Data'!G106)))</f>
        <v/>
      </c>
      <c r="CE112" s="262" t="str">
        <f ca="true">+IF(OFFSET('Water Data'!$H$27,0,10*ROW('Water Data'!H106))="","",OFFSET('Water Data'!$H$27,0,10*ROW('Water Data'!H106)))</f>
        <v/>
      </c>
      <c r="CF112" s="262" t="str">
        <f ca="true">+IF(OFFSET('Water Data'!$H$28,0,10*ROW('Water Data'!H106))="","",OFFSET('Water Data'!$H$28,0,10*ROW('Water Data'!H106)))</f>
        <v/>
      </c>
      <c r="CG112" s="262" t="str">
        <f ca="true">+IF(OFFSET('Water Data'!$H$29,0,10*ROW('Water Data'!H106))="","",OFFSET('Water Data'!$H$29,0,10*ROW('Water Data'!H106)))</f>
        <v/>
      </c>
      <c r="CH112" s="262" t="str">
        <f ca="true">+IF(OFFSET('Water Data'!$I$27,0,10*ROW('Water Data'!I106))="","",OFFSET('Water Data'!$I$27,0,10*ROW('Water Data'!I106)))</f>
        <v/>
      </c>
      <c r="CI112" s="262" t="str">
        <f ca="true">+IF(OFFSET('Water Data'!$I$28,0,10*ROW('Water Data'!I106))="","",OFFSET('Water Data'!$I$28,0,10*ROW('Water Data'!I106)))</f>
        <v/>
      </c>
      <c r="CJ112" s="262" t="str">
        <f ca="true">+IF(OFFSET('Water Data'!$I$29,0,10*ROW('Water Data'!I106))="","",OFFSET('Water Data'!$I$29,0,10*ROW('Water Data'!I106)))</f>
        <v/>
      </c>
      <c r="CK112" s="262" t="str">
        <f ca="true">+IF(OFFSET('Sanitation Data'!$D$28,0,10*ROW('Sanitation Data'!D106))="","",OFFSET('Sanitation Data'!$D$28,0,10*ROW('Sanitation Data'!D106)))</f>
        <v/>
      </c>
      <c r="CL112" s="262" t="str">
        <f ca="true">+IF(OFFSET('Sanitation Data'!$D$29,0,10*ROW('Sanitation Data'!D106))="","",OFFSET('Sanitation Data'!$D$29,0,10*ROW('Sanitation Data'!D106)))</f>
        <v/>
      </c>
      <c r="CM112" s="262" t="str">
        <f ca="true">+IF(OFFSET('Sanitation Data'!$D$30,0,10*ROW('Sanitation Data'!D106))="","",OFFSET('Sanitation Data'!$D$30,0,10*ROW('Sanitation Data'!D106)))</f>
        <v/>
      </c>
      <c r="CN112" s="262" t="str">
        <f ca="true">+IF(OFFSET('Sanitation Data'!$D$31,0,10*ROW('Sanitation Data'!D106))="","",OFFSET('Sanitation Data'!$D$31,0,10*ROW('Sanitation Data'!D106)))</f>
        <v/>
      </c>
      <c r="CO112" s="262" t="str">
        <f ca="true">+IF(OFFSET('Sanitation Data'!$D$32,0,10*ROW('Sanitation Data'!D106))="","",OFFSET('Sanitation Data'!$D$32,0,10*ROW('Sanitation Data'!D106)))</f>
        <v/>
      </c>
      <c r="CP112" s="262" t="str">
        <f ca="true">+IF(OFFSET('Sanitation Data'!$E$28,0,10*ROW('Sanitation Data'!E106))="","",OFFSET('Sanitation Data'!$E$28,0,10*ROW('Sanitation Data'!E106)))</f>
        <v/>
      </c>
      <c r="CQ112" s="262" t="str">
        <f ca="true">+IF(OFFSET('Sanitation Data'!$E$29,0,10*ROW('Sanitation Data'!E106))="","",OFFSET('Sanitation Data'!$E$29,0,10*ROW('Sanitation Data'!E106)))</f>
        <v/>
      </c>
      <c r="CR112" s="262" t="str">
        <f ca="true">+IF(OFFSET('Sanitation Data'!$E$30,0,10*ROW('Sanitation Data'!E106))="","",OFFSET('Sanitation Data'!$E$30,0,10*ROW('Sanitation Data'!E106)))</f>
        <v/>
      </c>
      <c r="CS112" s="262" t="str">
        <f ca="true">+IF(OFFSET('Sanitation Data'!$E$31,0,10*ROW('Sanitation Data'!E106))="","",OFFSET('Sanitation Data'!$E$31,0,10*ROW('Sanitation Data'!E106)))</f>
        <v/>
      </c>
      <c r="CT112" s="262" t="str">
        <f ca="true">+IF(OFFSET('Sanitation Data'!$E$32,0,10*ROW('Sanitation Data'!E106))="","",OFFSET('Sanitation Data'!$E$32,0,10*ROW('Sanitation Data'!E106)))</f>
        <v/>
      </c>
      <c r="CU112" s="262" t="str">
        <f ca="true">+IF(OFFSET('Sanitation Data'!$F$28,0,10*ROW('Sanitation Data'!F106))="","",OFFSET('Sanitation Data'!$F$28,0,10*ROW('Sanitation Data'!F106)))</f>
        <v/>
      </c>
      <c r="CV112" s="262" t="str">
        <f ca="true">+IF(OFFSET('Sanitation Data'!$F$29,0,10*ROW('Sanitation Data'!F106))="","",OFFSET('Sanitation Data'!$F$29,0,10*ROW('Sanitation Data'!F106)))</f>
        <v/>
      </c>
      <c r="CW112" s="262" t="str">
        <f ca="true">+IF(OFFSET('Sanitation Data'!$F$30,0,10*ROW('Sanitation Data'!F106))="","",OFFSET('Sanitation Data'!$F$30,0,10*ROW('Sanitation Data'!F106)))</f>
        <v/>
      </c>
      <c r="CX112" s="262" t="str">
        <f ca="true">+IF(OFFSET('Sanitation Data'!$F$31,0,10*ROW('Sanitation Data'!F106))="","",OFFSET('Sanitation Data'!$F$31,0,10*ROW('Sanitation Data'!F106)))</f>
        <v/>
      </c>
      <c r="CY112" s="262" t="str">
        <f ca="true">+IF(OFFSET('Sanitation Data'!$F$32,0,10*ROW('Sanitation Data'!F106))="","",OFFSET('Sanitation Data'!$F$32,0,10*ROW('Sanitation Data'!F106)))</f>
        <v/>
      </c>
      <c r="CZ112" s="262" t="str">
        <f ca="true">+IF(OFFSET('Sanitation Data'!$G$28,0,10*ROW('Sanitation Data'!G106))="","",OFFSET('Sanitation Data'!$G$28,0,10*ROW('Sanitation Data'!G106)))</f>
        <v/>
      </c>
      <c r="DA112" s="262" t="str">
        <f ca="true">+IF(OFFSET('Sanitation Data'!$G$29,0,10*ROW('Sanitation Data'!G106))="","",OFFSET('Sanitation Data'!$G$29,0,10*ROW('Sanitation Data'!G106)))</f>
        <v/>
      </c>
      <c r="DB112" s="262" t="str">
        <f ca="true">+IF(OFFSET('Sanitation Data'!$G$30,0,10*ROW('Sanitation Data'!G106))="","",OFFSET('Sanitation Data'!$G$30,0,10*ROW('Sanitation Data'!G106)))</f>
        <v/>
      </c>
      <c r="DC112" s="262" t="str">
        <f ca="true">+IF(OFFSET('Sanitation Data'!$G$31,0,10*ROW('Sanitation Data'!G106))="","",OFFSET('Sanitation Data'!$G$31,0,10*ROW('Sanitation Data'!G106)))</f>
        <v/>
      </c>
      <c r="DD112" s="262" t="str">
        <f ca="true">+IF(OFFSET('Sanitation Data'!$G$32,0,10*ROW('Sanitation Data'!G106))="","",OFFSET('Sanitation Data'!$G$32,0,10*ROW('Sanitation Data'!G106)))</f>
        <v/>
      </c>
      <c r="DE112" s="262" t="str">
        <f ca="true">+IF(OFFSET('Sanitation Data'!$H$28,0,10*ROW('Sanitation Data'!H106))="","",OFFSET('Sanitation Data'!$H$28,0,10*ROW('Sanitation Data'!H106)))</f>
        <v/>
      </c>
      <c r="DF112" s="262" t="str">
        <f ca="true">+IF(OFFSET('Sanitation Data'!$H$29,0,10*ROW('Sanitation Data'!H106))="","",OFFSET('Sanitation Data'!$H$29,0,10*ROW('Sanitation Data'!H106)))</f>
        <v/>
      </c>
      <c r="DG112" s="262" t="str">
        <f ca="true">+IF(OFFSET('Sanitation Data'!$H$30,0,10*ROW('Sanitation Data'!H106))="","",OFFSET('Sanitation Data'!$H$30,0,10*ROW('Sanitation Data'!H106)))</f>
        <v/>
      </c>
      <c r="DH112" s="262" t="str">
        <f ca="true">+IF(OFFSET('Sanitation Data'!$H$31,0,10*ROW('Sanitation Data'!H106))="","",OFFSET('Sanitation Data'!$H$31,0,10*ROW('Sanitation Data'!H106)))</f>
        <v/>
      </c>
      <c r="DI112" s="262" t="str">
        <f ca="true">+IF(OFFSET('Sanitation Data'!$H$32,0,10*ROW('Sanitation Data'!H106))="","",OFFSET('Sanitation Data'!$H$32,0,10*ROW('Sanitation Data'!H106)))</f>
        <v/>
      </c>
      <c r="DJ112" s="262" t="str">
        <f ca="true">+IF(OFFSET('Sanitation Data'!$I$28,0,10*ROW('Sanitation Data'!I106))="","",OFFSET('Sanitation Data'!$I$28,0,10*ROW('Sanitation Data'!I106)))</f>
        <v/>
      </c>
      <c r="DK112" s="262" t="str">
        <f ca="true">+IF(OFFSET('Sanitation Data'!$I$29,0,10*ROW('Sanitation Data'!I106))="","",OFFSET('Sanitation Data'!$I$29,0,10*ROW('Sanitation Data'!I106)))</f>
        <v/>
      </c>
      <c r="DL112" s="262" t="str">
        <f ca="true">+IF(OFFSET('Sanitation Data'!$I$30,0,10*ROW('Sanitation Data'!I106))="","",OFFSET('Sanitation Data'!$I$30,0,10*ROW('Sanitation Data'!I106)))</f>
        <v/>
      </c>
      <c r="DM112" s="262" t="str">
        <f ca="true">+IF(OFFSET('Sanitation Data'!$I$31,0,10*ROW('Sanitation Data'!I106))="","",OFFSET('Sanitation Data'!$I$31,0,10*ROW('Sanitation Data'!I106)))</f>
        <v/>
      </c>
      <c r="DN112" s="262" t="str">
        <f ca="true">+IF(OFFSET('Sanitation Data'!$I$32,0,10*ROW('Sanitation Data'!I106))="","",OFFSET('Sanitation Data'!$I$32,0,10*ROW('Sanitation Data'!I106)))</f>
        <v/>
      </c>
      <c r="DO112" s="262" t="str">
        <f ca="true">+IF(OFFSET('Hygiene Data'!$D$11,0,10*ROW('Hygiene Data'!D106))="","",OFFSET('Hygiene Data'!$D$11,0,10*ROW('Hygiene Data'!D106)))</f>
        <v/>
      </c>
      <c r="DP112" s="262" t="str">
        <f ca="true">+IF(OFFSET('Hygiene Data'!$D$12,0,10*ROW('Hygiene Data'!D106))="","",OFFSET('Hygiene Data'!$D$12,0,10*ROW('Hygiene Data'!D106)))</f>
        <v/>
      </c>
      <c r="DQ112" s="262" t="str">
        <f ca="true">+IF(OFFSET('Hygiene Data'!$D$13,0,10*ROW('Hygiene Data'!D106))="","",OFFSET('Hygiene Data'!$D$13,0,10*ROW('Hygiene Data'!D106)))</f>
        <v/>
      </c>
      <c r="DR112" s="262" t="str">
        <f ca="true">+IF(OFFSET('Hygiene Data'!$E$11,0,10*ROW('Hygiene Data'!E106))="","",OFFSET('Hygiene Data'!$E$11,0,10*ROW('Hygiene Data'!E106)))</f>
        <v/>
      </c>
      <c r="DS112" s="262" t="str">
        <f ca="true">+IF(OFFSET('Hygiene Data'!$E$12,0,10*ROW('Hygiene Data'!E106))="","",OFFSET('Hygiene Data'!$E$12,0,10*ROW('Hygiene Data'!E106)))</f>
        <v/>
      </c>
      <c r="DT112" s="262" t="str">
        <f ca="true">+IF(OFFSET('Hygiene Data'!$E$13,0,10*ROW('Hygiene Data'!E106))="","",OFFSET('Hygiene Data'!$E$13,0,10*ROW('Hygiene Data'!E106)))</f>
        <v/>
      </c>
      <c r="DU112" s="262" t="str">
        <f ca="true">+IF(OFFSET('Hygiene Data'!$F$11,0,10*ROW('Hygiene Data'!F106))="","",OFFSET('Hygiene Data'!$F$11,0,10*ROW('Hygiene Data'!F106)))</f>
        <v/>
      </c>
      <c r="DV112" s="262" t="str">
        <f ca="true">+IF(OFFSET('Hygiene Data'!$F$12,0,10*ROW('Hygiene Data'!F106))="","",OFFSET('Hygiene Data'!$F$12,0,10*ROW('Hygiene Data'!F106)))</f>
        <v/>
      </c>
      <c r="DW112" s="262" t="str">
        <f ca="true">+IF(OFFSET('Hygiene Data'!$F$13,0,10*ROW('Hygiene Data'!F106))="","",OFFSET('Hygiene Data'!$F$13,0,10*ROW('Hygiene Data'!F106)))</f>
        <v/>
      </c>
      <c r="DX112" s="262" t="str">
        <f ca="true">+IF(OFFSET('Hygiene Data'!$G$11,0,10*ROW('Hygiene Data'!G106))="","",OFFSET('Hygiene Data'!$G$11,0,10*ROW('Hygiene Data'!G106)))</f>
        <v/>
      </c>
      <c r="DY112" s="262" t="str">
        <f ca="true">+IF(OFFSET('Hygiene Data'!$G$12,0,10*ROW('Hygiene Data'!G106))="","",OFFSET('Hygiene Data'!$G$12,0,10*ROW('Hygiene Data'!G106)))</f>
        <v/>
      </c>
      <c r="DZ112" s="262" t="str">
        <f ca="true">+IF(OFFSET('Hygiene Data'!$G$13,0,10*ROW('Hygiene Data'!G106))="","",OFFSET('Hygiene Data'!$G$13,0,10*ROW('Hygiene Data'!G106)))</f>
        <v/>
      </c>
      <c r="EA112" s="262" t="str">
        <f ca="true">+IF(OFFSET('Hygiene Data'!$H$11,0,10*ROW('Hygiene Data'!H106))="","",OFFSET('Hygiene Data'!$H$11,0,10*ROW('Hygiene Data'!H106)))</f>
        <v/>
      </c>
      <c r="EB112" s="262" t="str">
        <f ca="true">+IF(OFFSET('Hygiene Data'!$H$12,0,10*ROW('Hygiene Data'!H106))="","",OFFSET('Hygiene Data'!$H$12,0,10*ROW('Hygiene Data'!H106)))</f>
        <v/>
      </c>
      <c r="EC112" s="262" t="str">
        <f ca="true">+IF(OFFSET('Hygiene Data'!$H$13,0,10*ROW('Hygiene Data'!H106))="","",OFFSET('Hygiene Data'!$H$13,0,10*ROW('Hygiene Data'!H106)))</f>
        <v/>
      </c>
      <c r="ED112" s="262" t="str">
        <f ca="true">+IF(OFFSET('Hygiene Data'!$I$11,0,10*ROW('Hygiene Data'!I106))="","",OFFSET('Hygiene Data'!$I$11,0,10*ROW('Hygiene Data'!I106)))</f>
        <v/>
      </c>
      <c r="EE112" s="262" t="str">
        <f ca="true">+IF(OFFSET('Hygiene Data'!$I$12,0,10*ROW('Hygiene Data'!I106))="","",OFFSET('Hygiene Data'!$I$12,0,10*ROW('Hygiene Data'!I106)))</f>
        <v/>
      </c>
      <c r="EF112" s="262"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18"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2"/>
      <c r="BS113" s="262" t="str">
        <f ca="true">+IF(OFFSET('Water Data'!$D$27,0,10*ROW('Water Data'!D107))="","",OFFSET('Water Data'!$D$27,0,10*ROW('Water Data'!D107)))</f>
        <v/>
      </c>
      <c r="BT113" s="262" t="str">
        <f ca="true">+IF(OFFSET('Water Data'!$D$28,0,10*ROW('Water Data'!D107))="","",OFFSET('Water Data'!$D$28,0,10*ROW('Water Data'!D107)))</f>
        <v/>
      </c>
      <c r="BU113" s="262" t="str">
        <f ca="true">+IF(OFFSET('Water Data'!$D$29,0,10*ROW('Water Data'!D107))="","",OFFSET('Water Data'!$D$29,0,10*ROW('Water Data'!D107)))</f>
        <v/>
      </c>
      <c r="BV113" s="262" t="str">
        <f ca="true">+IF(OFFSET('Water Data'!$E$27,0,10*ROW('Water Data'!E107))="","",OFFSET('Water Data'!$E$27,0,10*ROW('Water Data'!E107)))</f>
        <v/>
      </c>
      <c r="BW113" s="262" t="str">
        <f ca="true">+IF(OFFSET('Water Data'!$E$28,0,10*ROW('Water Data'!E107))="","",OFFSET('Water Data'!$E$28,0,10*ROW('Water Data'!E107)))</f>
        <v/>
      </c>
      <c r="BX113" s="262" t="str">
        <f ca="true">+IF(OFFSET('Water Data'!$E$29,0,10*ROW('Water Data'!E107))="","",OFFSET('Water Data'!$E$29,0,10*ROW('Water Data'!E107)))</f>
        <v/>
      </c>
      <c r="BY113" s="262" t="str">
        <f ca="true">+IF(OFFSET('Water Data'!$F$27,0,10*ROW('Water Data'!F107))="","",OFFSET('Water Data'!$F$27,0,10*ROW('Water Data'!F107)))</f>
        <v/>
      </c>
      <c r="BZ113" s="262" t="str">
        <f ca="true">+IF(OFFSET('Water Data'!$F$28,0,10*ROW('Water Data'!F107))="","",OFFSET('Water Data'!$F$28,0,10*ROW('Water Data'!F107)))</f>
        <v/>
      </c>
      <c r="CA113" s="262" t="str">
        <f ca="true">+IF(OFFSET('Water Data'!$F$29,0,10*ROW('Water Data'!F107))="","",OFFSET('Water Data'!$F$29,0,10*ROW('Water Data'!F107)))</f>
        <v/>
      </c>
      <c r="CB113" s="262" t="str">
        <f ca="true">+IF(OFFSET('Water Data'!$G$27,0,10*ROW('Water Data'!G107))="","",OFFSET('Water Data'!$G$27,0,10*ROW('Water Data'!G107)))</f>
        <v/>
      </c>
      <c r="CC113" s="262" t="str">
        <f ca="true">+IF(OFFSET('Water Data'!$G$28,0,10*ROW('Water Data'!G107))="","",OFFSET('Water Data'!$G$28,0,10*ROW('Water Data'!G107)))</f>
        <v/>
      </c>
      <c r="CD113" s="262" t="str">
        <f ca="true">+IF(OFFSET('Water Data'!$G$29,0,10*ROW('Water Data'!G107))="","",OFFSET('Water Data'!$G$29,0,10*ROW('Water Data'!G107)))</f>
        <v/>
      </c>
      <c r="CE113" s="262" t="str">
        <f ca="true">+IF(OFFSET('Water Data'!$H$27,0,10*ROW('Water Data'!H107))="","",OFFSET('Water Data'!$H$27,0,10*ROW('Water Data'!H107)))</f>
        <v/>
      </c>
      <c r="CF113" s="262" t="str">
        <f ca="true">+IF(OFFSET('Water Data'!$H$28,0,10*ROW('Water Data'!H107))="","",OFFSET('Water Data'!$H$28,0,10*ROW('Water Data'!H107)))</f>
        <v/>
      </c>
      <c r="CG113" s="262" t="str">
        <f ca="true">+IF(OFFSET('Water Data'!$H$29,0,10*ROW('Water Data'!H107))="","",OFFSET('Water Data'!$H$29,0,10*ROW('Water Data'!H107)))</f>
        <v/>
      </c>
      <c r="CH113" s="262" t="str">
        <f ca="true">+IF(OFFSET('Water Data'!$I$27,0,10*ROW('Water Data'!I107))="","",OFFSET('Water Data'!$I$27,0,10*ROW('Water Data'!I107)))</f>
        <v/>
      </c>
      <c r="CI113" s="262" t="str">
        <f ca="true">+IF(OFFSET('Water Data'!$I$28,0,10*ROW('Water Data'!I107))="","",OFFSET('Water Data'!$I$28,0,10*ROW('Water Data'!I107)))</f>
        <v/>
      </c>
      <c r="CJ113" s="262" t="str">
        <f ca="true">+IF(OFFSET('Water Data'!$I$29,0,10*ROW('Water Data'!I107))="","",OFFSET('Water Data'!$I$29,0,10*ROW('Water Data'!I107)))</f>
        <v/>
      </c>
      <c r="CK113" s="262" t="str">
        <f ca="true">+IF(OFFSET('Sanitation Data'!$D$28,0,10*ROW('Sanitation Data'!D107))="","",OFFSET('Sanitation Data'!$D$28,0,10*ROW('Sanitation Data'!D107)))</f>
        <v/>
      </c>
      <c r="CL113" s="262" t="str">
        <f ca="true">+IF(OFFSET('Sanitation Data'!$D$29,0,10*ROW('Sanitation Data'!D107))="","",OFFSET('Sanitation Data'!$D$29,0,10*ROW('Sanitation Data'!D107)))</f>
        <v/>
      </c>
      <c r="CM113" s="262" t="str">
        <f ca="true">+IF(OFFSET('Sanitation Data'!$D$30,0,10*ROW('Sanitation Data'!D107))="","",OFFSET('Sanitation Data'!$D$30,0,10*ROW('Sanitation Data'!D107)))</f>
        <v/>
      </c>
      <c r="CN113" s="262" t="str">
        <f ca="true">+IF(OFFSET('Sanitation Data'!$D$31,0,10*ROW('Sanitation Data'!D107))="","",OFFSET('Sanitation Data'!$D$31,0,10*ROW('Sanitation Data'!D107)))</f>
        <v/>
      </c>
      <c r="CO113" s="262" t="str">
        <f ca="true">+IF(OFFSET('Sanitation Data'!$D$32,0,10*ROW('Sanitation Data'!D107))="","",OFFSET('Sanitation Data'!$D$32,0,10*ROW('Sanitation Data'!D107)))</f>
        <v/>
      </c>
      <c r="CP113" s="262" t="str">
        <f ca="true">+IF(OFFSET('Sanitation Data'!$E$28,0,10*ROW('Sanitation Data'!E107))="","",OFFSET('Sanitation Data'!$E$28,0,10*ROW('Sanitation Data'!E107)))</f>
        <v/>
      </c>
      <c r="CQ113" s="262" t="str">
        <f ca="true">+IF(OFFSET('Sanitation Data'!$E$29,0,10*ROW('Sanitation Data'!E107))="","",OFFSET('Sanitation Data'!$E$29,0,10*ROW('Sanitation Data'!E107)))</f>
        <v/>
      </c>
      <c r="CR113" s="262" t="str">
        <f ca="true">+IF(OFFSET('Sanitation Data'!$E$30,0,10*ROW('Sanitation Data'!E107))="","",OFFSET('Sanitation Data'!$E$30,0,10*ROW('Sanitation Data'!E107)))</f>
        <v/>
      </c>
      <c r="CS113" s="262" t="str">
        <f ca="true">+IF(OFFSET('Sanitation Data'!$E$31,0,10*ROW('Sanitation Data'!E107))="","",OFFSET('Sanitation Data'!$E$31,0,10*ROW('Sanitation Data'!E107)))</f>
        <v/>
      </c>
      <c r="CT113" s="262" t="str">
        <f ca="true">+IF(OFFSET('Sanitation Data'!$E$32,0,10*ROW('Sanitation Data'!E107))="","",OFFSET('Sanitation Data'!$E$32,0,10*ROW('Sanitation Data'!E107)))</f>
        <v/>
      </c>
      <c r="CU113" s="262" t="str">
        <f ca="true">+IF(OFFSET('Sanitation Data'!$F$28,0,10*ROW('Sanitation Data'!F107))="","",OFFSET('Sanitation Data'!$F$28,0,10*ROW('Sanitation Data'!F107)))</f>
        <v/>
      </c>
      <c r="CV113" s="262" t="str">
        <f ca="true">+IF(OFFSET('Sanitation Data'!$F$29,0,10*ROW('Sanitation Data'!F107))="","",OFFSET('Sanitation Data'!$F$29,0,10*ROW('Sanitation Data'!F107)))</f>
        <v/>
      </c>
      <c r="CW113" s="262" t="str">
        <f ca="true">+IF(OFFSET('Sanitation Data'!$F$30,0,10*ROW('Sanitation Data'!F107))="","",OFFSET('Sanitation Data'!$F$30,0,10*ROW('Sanitation Data'!F107)))</f>
        <v/>
      </c>
      <c r="CX113" s="262" t="str">
        <f ca="true">+IF(OFFSET('Sanitation Data'!$F$31,0,10*ROW('Sanitation Data'!F107))="","",OFFSET('Sanitation Data'!$F$31,0,10*ROW('Sanitation Data'!F107)))</f>
        <v/>
      </c>
      <c r="CY113" s="262" t="str">
        <f ca="true">+IF(OFFSET('Sanitation Data'!$F$32,0,10*ROW('Sanitation Data'!F107))="","",OFFSET('Sanitation Data'!$F$32,0,10*ROW('Sanitation Data'!F107)))</f>
        <v/>
      </c>
      <c r="CZ113" s="262" t="str">
        <f ca="true">+IF(OFFSET('Sanitation Data'!$G$28,0,10*ROW('Sanitation Data'!G107))="","",OFFSET('Sanitation Data'!$G$28,0,10*ROW('Sanitation Data'!G107)))</f>
        <v/>
      </c>
      <c r="DA113" s="262" t="str">
        <f ca="true">+IF(OFFSET('Sanitation Data'!$G$29,0,10*ROW('Sanitation Data'!G107))="","",OFFSET('Sanitation Data'!$G$29,0,10*ROW('Sanitation Data'!G107)))</f>
        <v/>
      </c>
      <c r="DB113" s="262" t="str">
        <f ca="true">+IF(OFFSET('Sanitation Data'!$G$30,0,10*ROW('Sanitation Data'!G107))="","",OFFSET('Sanitation Data'!$G$30,0,10*ROW('Sanitation Data'!G107)))</f>
        <v/>
      </c>
      <c r="DC113" s="262" t="str">
        <f ca="true">+IF(OFFSET('Sanitation Data'!$G$31,0,10*ROW('Sanitation Data'!G107))="","",OFFSET('Sanitation Data'!$G$31,0,10*ROW('Sanitation Data'!G107)))</f>
        <v/>
      </c>
      <c r="DD113" s="262" t="str">
        <f ca="true">+IF(OFFSET('Sanitation Data'!$G$32,0,10*ROW('Sanitation Data'!G107))="","",OFFSET('Sanitation Data'!$G$32,0,10*ROW('Sanitation Data'!G107)))</f>
        <v/>
      </c>
      <c r="DE113" s="262" t="str">
        <f ca="true">+IF(OFFSET('Sanitation Data'!$H$28,0,10*ROW('Sanitation Data'!H107))="","",OFFSET('Sanitation Data'!$H$28,0,10*ROW('Sanitation Data'!H107)))</f>
        <v/>
      </c>
      <c r="DF113" s="262" t="str">
        <f ca="true">+IF(OFFSET('Sanitation Data'!$H$29,0,10*ROW('Sanitation Data'!H107))="","",OFFSET('Sanitation Data'!$H$29,0,10*ROW('Sanitation Data'!H107)))</f>
        <v/>
      </c>
      <c r="DG113" s="262" t="str">
        <f ca="true">+IF(OFFSET('Sanitation Data'!$H$30,0,10*ROW('Sanitation Data'!H107))="","",OFFSET('Sanitation Data'!$H$30,0,10*ROW('Sanitation Data'!H107)))</f>
        <v/>
      </c>
      <c r="DH113" s="262" t="str">
        <f ca="true">+IF(OFFSET('Sanitation Data'!$H$31,0,10*ROW('Sanitation Data'!H107))="","",OFFSET('Sanitation Data'!$H$31,0,10*ROW('Sanitation Data'!H107)))</f>
        <v/>
      </c>
      <c r="DI113" s="262" t="str">
        <f ca="true">+IF(OFFSET('Sanitation Data'!$H$32,0,10*ROW('Sanitation Data'!H107))="","",OFFSET('Sanitation Data'!$H$32,0,10*ROW('Sanitation Data'!H107)))</f>
        <v/>
      </c>
      <c r="DJ113" s="262" t="str">
        <f ca="true">+IF(OFFSET('Sanitation Data'!$I$28,0,10*ROW('Sanitation Data'!I107))="","",OFFSET('Sanitation Data'!$I$28,0,10*ROW('Sanitation Data'!I107)))</f>
        <v/>
      </c>
      <c r="DK113" s="262" t="str">
        <f ca="true">+IF(OFFSET('Sanitation Data'!$I$29,0,10*ROW('Sanitation Data'!I107))="","",OFFSET('Sanitation Data'!$I$29,0,10*ROW('Sanitation Data'!I107)))</f>
        <v/>
      </c>
      <c r="DL113" s="262" t="str">
        <f ca="true">+IF(OFFSET('Sanitation Data'!$I$30,0,10*ROW('Sanitation Data'!I107))="","",OFFSET('Sanitation Data'!$I$30,0,10*ROW('Sanitation Data'!I107)))</f>
        <v/>
      </c>
      <c r="DM113" s="262" t="str">
        <f ca="true">+IF(OFFSET('Sanitation Data'!$I$31,0,10*ROW('Sanitation Data'!I107))="","",OFFSET('Sanitation Data'!$I$31,0,10*ROW('Sanitation Data'!I107)))</f>
        <v/>
      </c>
      <c r="DN113" s="262" t="str">
        <f ca="true">+IF(OFFSET('Sanitation Data'!$I$32,0,10*ROW('Sanitation Data'!I107))="","",OFFSET('Sanitation Data'!$I$32,0,10*ROW('Sanitation Data'!I107)))</f>
        <v/>
      </c>
      <c r="DO113" s="262" t="str">
        <f ca="true">+IF(OFFSET('Hygiene Data'!$D$11,0,10*ROW('Hygiene Data'!D107))="","",OFFSET('Hygiene Data'!$D$11,0,10*ROW('Hygiene Data'!D107)))</f>
        <v/>
      </c>
      <c r="DP113" s="262" t="str">
        <f ca="true">+IF(OFFSET('Hygiene Data'!$D$12,0,10*ROW('Hygiene Data'!D107))="","",OFFSET('Hygiene Data'!$D$12,0,10*ROW('Hygiene Data'!D107)))</f>
        <v/>
      </c>
      <c r="DQ113" s="262" t="str">
        <f ca="true">+IF(OFFSET('Hygiene Data'!$D$13,0,10*ROW('Hygiene Data'!D107))="","",OFFSET('Hygiene Data'!$D$13,0,10*ROW('Hygiene Data'!D107)))</f>
        <v/>
      </c>
      <c r="DR113" s="262" t="str">
        <f ca="true">+IF(OFFSET('Hygiene Data'!$E$11,0,10*ROW('Hygiene Data'!E107))="","",OFFSET('Hygiene Data'!$E$11,0,10*ROW('Hygiene Data'!E107)))</f>
        <v/>
      </c>
      <c r="DS113" s="262" t="str">
        <f ca="true">+IF(OFFSET('Hygiene Data'!$E$12,0,10*ROW('Hygiene Data'!E107))="","",OFFSET('Hygiene Data'!$E$12,0,10*ROW('Hygiene Data'!E107)))</f>
        <v/>
      </c>
      <c r="DT113" s="262" t="str">
        <f ca="true">+IF(OFFSET('Hygiene Data'!$E$13,0,10*ROW('Hygiene Data'!E107))="","",OFFSET('Hygiene Data'!$E$13,0,10*ROW('Hygiene Data'!E107)))</f>
        <v/>
      </c>
      <c r="DU113" s="262" t="str">
        <f ca="true">+IF(OFFSET('Hygiene Data'!$F$11,0,10*ROW('Hygiene Data'!F107))="","",OFFSET('Hygiene Data'!$F$11,0,10*ROW('Hygiene Data'!F107)))</f>
        <v/>
      </c>
      <c r="DV113" s="262" t="str">
        <f ca="true">+IF(OFFSET('Hygiene Data'!$F$12,0,10*ROW('Hygiene Data'!F107))="","",OFFSET('Hygiene Data'!$F$12,0,10*ROW('Hygiene Data'!F107)))</f>
        <v/>
      </c>
      <c r="DW113" s="262" t="str">
        <f ca="true">+IF(OFFSET('Hygiene Data'!$F$13,0,10*ROW('Hygiene Data'!F107))="","",OFFSET('Hygiene Data'!$F$13,0,10*ROW('Hygiene Data'!F107)))</f>
        <v/>
      </c>
      <c r="DX113" s="262" t="str">
        <f ca="true">+IF(OFFSET('Hygiene Data'!$G$11,0,10*ROW('Hygiene Data'!G107))="","",OFFSET('Hygiene Data'!$G$11,0,10*ROW('Hygiene Data'!G107)))</f>
        <v/>
      </c>
      <c r="DY113" s="262" t="str">
        <f ca="true">+IF(OFFSET('Hygiene Data'!$G$12,0,10*ROW('Hygiene Data'!G107))="","",OFFSET('Hygiene Data'!$G$12,0,10*ROW('Hygiene Data'!G107)))</f>
        <v/>
      </c>
      <c r="DZ113" s="262" t="str">
        <f ca="true">+IF(OFFSET('Hygiene Data'!$G$13,0,10*ROW('Hygiene Data'!G107))="","",OFFSET('Hygiene Data'!$G$13,0,10*ROW('Hygiene Data'!G107)))</f>
        <v/>
      </c>
      <c r="EA113" s="262" t="str">
        <f ca="true">+IF(OFFSET('Hygiene Data'!$H$11,0,10*ROW('Hygiene Data'!H107))="","",OFFSET('Hygiene Data'!$H$11,0,10*ROW('Hygiene Data'!H107)))</f>
        <v/>
      </c>
      <c r="EB113" s="262" t="str">
        <f ca="true">+IF(OFFSET('Hygiene Data'!$H$12,0,10*ROW('Hygiene Data'!H107))="","",OFFSET('Hygiene Data'!$H$12,0,10*ROW('Hygiene Data'!H107)))</f>
        <v/>
      </c>
      <c r="EC113" s="262" t="str">
        <f ca="true">+IF(OFFSET('Hygiene Data'!$H$13,0,10*ROW('Hygiene Data'!H107))="","",OFFSET('Hygiene Data'!$H$13,0,10*ROW('Hygiene Data'!H107)))</f>
        <v/>
      </c>
      <c r="ED113" s="262" t="str">
        <f ca="true">+IF(OFFSET('Hygiene Data'!$I$11,0,10*ROW('Hygiene Data'!I107))="","",OFFSET('Hygiene Data'!$I$11,0,10*ROW('Hygiene Data'!I107)))</f>
        <v/>
      </c>
      <c r="EE113" s="262" t="str">
        <f ca="true">+IF(OFFSET('Hygiene Data'!$I$12,0,10*ROW('Hygiene Data'!I107))="","",OFFSET('Hygiene Data'!$I$12,0,10*ROW('Hygiene Data'!I107)))</f>
        <v/>
      </c>
      <c r="EF113" s="262"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18"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2"/>
      <c r="BS114" s="262" t="str">
        <f ca="true">+IF(OFFSET('Water Data'!$D$27,0,10*ROW('Water Data'!D108))="","",OFFSET('Water Data'!$D$27,0,10*ROW('Water Data'!D108)))</f>
        <v/>
      </c>
      <c r="BT114" s="262" t="str">
        <f ca="true">+IF(OFFSET('Water Data'!$D$28,0,10*ROW('Water Data'!D108))="","",OFFSET('Water Data'!$D$28,0,10*ROW('Water Data'!D108)))</f>
        <v/>
      </c>
      <c r="BU114" s="262" t="str">
        <f ca="true">+IF(OFFSET('Water Data'!$D$29,0,10*ROW('Water Data'!D108))="","",OFFSET('Water Data'!$D$29,0,10*ROW('Water Data'!D108)))</f>
        <v/>
      </c>
      <c r="BV114" s="262" t="str">
        <f ca="true">+IF(OFFSET('Water Data'!$E$27,0,10*ROW('Water Data'!E108))="","",OFFSET('Water Data'!$E$27,0,10*ROW('Water Data'!E108)))</f>
        <v/>
      </c>
      <c r="BW114" s="262" t="str">
        <f ca="true">+IF(OFFSET('Water Data'!$E$28,0,10*ROW('Water Data'!E108))="","",OFFSET('Water Data'!$E$28,0,10*ROW('Water Data'!E108)))</f>
        <v/>
      </c>
      <c r="BX114" s="262" t="str">
        <f ca="true">+IF(OFFSET('Water Data'!$E$29,0,10*ROW('Water Data'!E108))="","",OFFSET('Water Data'!$E$29,0,10*ROW('Water Data'!E108)))</f>
        <v/>
      </c>
      <c r="BY114" s="262" t="str">
        <f ca="true">+IF(OFFSET('Water Data'!$F$27,0,10*ROW('Water Data'!F108))="","",OFFSET('Water Data'!$F$27,0,10*ROW('Water Data'!F108)))</f>
        <v/>
      </c>
      <c r="BZ114" s="262" t="str">
        <f ca="true">+IF(OFFSET('Water Data'!$F$28,0,10*ROW('Water Data'!F108))="","",OFFSET('Water Data'!$F$28,0,10*ROW('Water Data'!F108)))</f>
        <v/>
      </c>
      <c r="CA114" s="262" t="str">
        <f ca="true">+IF(OFFSET('Water Data'!$F$29,0,10*ROW('Water Data'!F108))="","",OFFSET('Water Data'!$F$29,0,10*ROW('Water Data'!F108)))</f>
        <v/>
      </c>
      <c r="CB114" s="262" t="str">
        <f ca="true">+IF(OFFSET('Water Data'!$G$27,0,10*ROW('Water Data'!G108))="","",OFFSET('Water Data'!$G$27,0,10*ROW('Water Data'!G108)))</f>
        <v/>
      </c>
      <c r="CC114" s="262" t="str">
        <f ca="true">+IF(OFFSET('Water Data'!$G$28,0,10*ROW('Water Data'!G108))="","",OFFSET('Water Data'!$G$28,0,10*ROW('Water Data'!G108)))</f>
        <v/>
      </c>
      <c r="CD114" s="262" t="str">
        <f ca="true">+IF(OFFSET('Water Data'!$G$29,0,10*ROW('Water Data'!G108))="","",OFFSET('Water Data'!$G$29,0,10*ROW('Water Data'!G108)))</f>
        <v/>
      </c>
      <c r="CE114" s="262" t="str">
        <f ca="true">+IF(OFFSET('Water Data'!$H$27,0,10*ROW('Water Data'!H108))="","",OFFSET('Water Data'!$H$27,0,10*ROW('Water Data'!H108)))</f>
        <v/>
      </c>
      <c r="CF114" s="262" t="str">
        <f ca="true">+IF(OFFSET('Water Data'!$H$28,0,10*ROW('Water Data'!H108))="","",OFFSET('Water Data'!$H$28,0,10*ROW('Water Data'!H108)))</f>
        <v/>
      </c>
      <c r="CG114" s="262" t="str">
        <f ca="true">+IF(OFFSET('Water Data'!$H$29,0,10*ROW('Water Data'!H108))="","",OFFSET('Water Data'!$H$29,0,10*ROW('Water Data'!H108)))</f>
        <v/>
      </c>
      <c r="CH114" s="262" t="str">
        <f ca="true">+IF(OFFSET('Water Data'!$I$27,0,10*ROW('Water Data'!I108))="","",OFFSET('Water Data'!$I$27,0,10*ROW('Water Data'!I108)))</f>
        <v/>
      </c>
      <c r="CI114" s="262" t="str">
        <f ca="true">+IF(OFFSET('Water Data'!$I$28,0,10*ROW('Water Data'!I108))="","",OFFSET('Water Data'!$I$28,0,10*ROW('Water Data'!I108)))</f>
        <v/>
      </c>
      <c r="CJ114" s="262" t="str">
        <f ca="true">+IF(OFFSET('Water Data'!$I$29,0,10*ROW('Water Data'!I108))="","",OFFSET('Water Data'!$I$29,0,10*ROW('Water Data'!I108)))</f>
        <v/>
      </c>
      <c r="CK114" s="262" t="str">
        <f ca="true">+IF(OFFSET('Sanitation Data'!$D$28,0,10*ROW('Sanitation Data'!D108))="","",OFFSET('Sanitation Data'!$D$28,0,10*ROW('Sanitation Data'!D108)))</f>
        <v/>
      </c>
      <c r="CL114" s="262" t="str">
        <f ca="true">+IF(OFFSET('Sanitation Data'!$D$29,0,10*ROW('Sanitation Data'!D108))="","",OFFSET('Sanitation Data'!$D$29,0,10*ROW('Sanitation Data'!D108)))</f>
        <v/>
      </c>
      <c r="CM114" s="262" t="str">
        <f ca="true">+IF(OFFSET('Sanitation Data'!$D$30,0,10*ROW('Sanitation Data'!D108))="","",OFFSET('Sanitation Data'!$D$30,0,10*ROW('Sanitation Data'!D108)))</f>
        <v/>
      </c>
      <c r="CN114" s="262" t="str">
        <f ca="true">+IF(OFFSET('Sanitation Data'!$D$31,0,10*ROW('Sanitation Data'!D108))="","",OFFSET('Sanitation Data'!$D$31,0,10*ROW('Sanitation Data'!D108)))</f>
        <v/>
      </c>
      <c r="CO114" s="262" t="str">
        <f ca="true">+IF(OFFSET('Sanitation Data'!$D$32,0,10*ROW('Sanitation Data'!D108))="","",OFFSET('Sanitation Data'!$D$32,0,10*ROW('Sanitation Data'!D108)))</f>
        <v/>
      </c>
      <c r="CP114" s="262" t="str">
        <f ca="true">+IF(OFFSET('Sanitation Data'!$E$28,0,10*ROW('Sanitation Data'!E108))="","",OFFSET('Sanitation Data'!$E$28,0,10*ROW('Sanitation Data'!E108)))</f>
        <v/>
      </c>
      <c r="CQ114" s="262" t="str">
        <f ca="true">+IF(OFFSET('Sanitation Data'!$E$29,0,10*ROW('Sanitation Data'!E108))="","",OFFSET('Sanitation Data'!$E$29,0,10*ROW('Sanitation Data'!E108)))</f>
        <v/>
      </c>
      <c r="CR114" s="262" t="str">
        <f ca="true">+IF(OFFSET('Sanitation Data'!$E$30,0,10*ROW('Sanitation Data'!E108))="","",OFFSET('Sanitation Data'!$E$30,0,10*ROW('Sanitation Data'!E108)))</f>
        <v/>
      </c>
      <c r="CS114" s="262" t="str">
        <f ca="true">+IF(OFFSET('Sanitation Data'!$E$31,0,10*ROW('Sanitation Data'!E108))="","",OFFSET('Sanitation Data'!$E$31,0,10*ROW('Sanitation Data'!E108)))</f>
        <v/>
      </c>
      <c r="CT114" s="262" t="str">
        <f ca="true">+IF(OFFSET('Sanitation Data'!$E$32,0,10*ROW('Sanitation Data'!E108))="","",OFFSET('Sanitation Data'!$E$32,0,10*ROW('Sanitation Data'!E108)))</f>
        <v/>
      </c>
      <c r="CU114" s="262" t="str">
        <f ca="true">+IF(OFFSET('Sanitation Data'!$F$28,0,10*ROW('Sanitation Data'!F108))="","",OFFSET('Sanitation Data'!$F$28,0,10*ROW('Sanitation Data'!F108)))</f>
        <v/>
      </c>
      <c r="CV114" s="262" t="str">
        <f ca="true">+IF(OFFSET('Sanitation Data'!$F$29,0,10*ROW('Sanitation Data'!F108))="","",OFFSET('Sanitation Data'!$F$29,0,10*ROW('Sanitation Data'!F108)))</f>
        <v/>
      </c>
      <c r="CW114" s="262" t="str">
        <f ca="true">+IF(OFFSET('Sanitation Data'!$F$30,0,10*ROW('Sanitation Data'!F108))="","",OFFSET('Sanitation Data'!$F$30,0,10*ROW('Sanitation Data'!F108)))</f>
        <v/>
      </c>
      <c r="CX114" s="262" t="str">
        <f ca="true">+IF(OFFSET('Sanitation Data'!$F$31,0,10*ROW('Sanitation Data'!F108))="","",OFFSET('Sanitation Data'!$F$31,0,10*ROW('Sanitation Data'!F108)))</f>
        <v/>
      </c>
      <c r="CY114" s="262" t="str">
        <f ca="true">+IF(OFFSET('Sanitation Data'!$F$32,0,10*ROW('Sanitation Data'!F108))="","",OFFSET('Sanitation Data'!$F$32,0,10*ROW('Sanitation Data'!F108)))</f>
        <v/>
      </c>
      <c r="CZ114" s="262" t="str">
        <f ca="true">+IF(OFFSET('Sanitation Data'!$G$28,0,10*ROW('Sanitation Data'!G108))="","",OFFSET('Sanitation Data'!$G$28,0,10*ROW('Sanitation Data'!G108)))</f>
        <v/>
      </c>
      <c r="DA114" s="262" t="str">
        <f ca="true">+IF(OFFSET('Sanitation Data'!$G$29,0,10*ROW('Sanitation Data'!G108))="","",OFFSET('Sanitation Data'!$G$29,0,10*ROW('Sanitation Data'!G108)))</f>
        <v/>
      </c>
      <c r="DB114" s="262" t="str">
        <f ca="true">+IF(OFFSET('Sanitation Data'!$G$30,0,10*ROW('Sanitation Data'!G108))="","",OFFSET('Sanitation Data'!$G$30,0,10*ROW('Sanitation Data'!G108)))</f>
        <v/>
      </c>
      <c r="DC114" s="262" t="str">
        <f ca="true">+IF(OFFSET('Sanitation Data'!$G$31,0,10*ROW('Sanitation Data'!G108))="","",OFFSET('Sanitation Data'!$G$31,0,10*ROW('Sanitation Data'!G108)))</f>
        <v/>
      </c>
      <c r="DD114" s="262" t="str">
        <f ca="true">+IF(OFFSET('Sanitation Data'!$G$32,0,10*ROW('Sanitation Data'!G108))="","",OFFSET('Sanitation Data'!$G$32,0,10*ROW('Sanitation Data'!G108)))</f>
        <v/>
      </c>
      <c r="DE114" s="262" t="str">
        <f ca="true">+IF(OFFSET('Sanitation Data'!$H$28,0,10*ROW('Sanitation Data'!H108))="","",OFFSET('Sanitation Data'!$H$28,0,10*ROW('Sanitation Data'!H108)))</f>
        <v/>
      </c>
      <c r="DF114" s="262" t="str">
        <f ca="true">+IF(OFFSET('Sanitation Data'!$H$29,0,10*ROW('Sanitation Data'!H108))="","",OFFSET('Sanitation Data'!$H$29,0,10*ROW('Sanitation Data'!H108)))</f>
        <v/>
      </c>
      <c r="DG114" s="262" t="str">
        <f ca="true">+IF(OFFSET('Sanitation Data'!$H$30,0,10*ROW('Sanitation Data'!H108))="","",OFFSET('Sanitation Data'!$H$30,0,10*ROW('Sanitation Data'!H108)))</f>
        <v/>
      </c>
      <c r="DH114" s="262" t="str">
        <f ca="true">+IF(OFFSET('Sanitation Data'!$H$31,0,10*ROW('Sanitation Data'!H108))="","",OFFSET('Sanitation Data'!$H$31,0,10*ROW('Sanitation Data'!H108)))</f>
        <v/>
      </c>
      <c r="DI114" s="262" t="str">
        <f ca="true">+IF(OFFSET('Sanitation Data'!$H$32,0,10*ROW('Sanitation Data'!H108))="","",OFFSET('Sanitation Data'!$H$32,0,10*ROW('Sanitation Data'!H108)))</f>
        <v/>
      </c>
      <c r="DJ114" s="262" t="str">
        <f ca="true">+IF(OFFSET('Sanitation Data'!$I$28,0,10*ROW('Sanitation Data'!I108))="","",OFFSET('Sanitation Data'!$I$28,0,10*ROW('Sanitation Data'!I108)))</f>
        <v/>
      </c>
      <c r="DK114" s="262" t="str">
        <f ca="true">+IF(OFFSET('Sanitation Data'!$I$29,0,10*ROW('Sanitation Data'!I108))="","",OFFSET('Sanitation Data'!$I$29,0,10*ROW('Sanitation Data'!I108)))</f>
        <v/>
      </c>
      <c r="DL114" s="262" t="str">
        <f ca="true">+IF(OFFSET('Sanitation Data'!$I$30,0,10*ROW('Sanitation Data'!I108))="","",OFFSET('Sanitation Data'!$I$30,0,10*ROW('Sanitation Data'!I108)))</f>
        <v/>
      </c>
      <c r="DM114" s="262" t="str">
        <f ca="true">+IF(OFFSET('Sanitation Data'!$I$31,0,10*ROW('Sanitation Data'!I108))="","",OFFSET('Sanitation Data'!$I$31,0,10*ROW('Sanitation Data'!I108)))</f>
        <v/>
      </c>
      <c r="DN114" s="262" t="str">
        <f ca="true">+IF(OFFSET('Sanitation Data'!$I$32,0,10*ROW('Sanitation Data'!I108))="","",OFFSET('Sanitation Data'!$I$32,0,10*ROW('Sanitation Data'!I108)))</f>
        <v/>
      </c>
      <c r="DO114" s="262" t="str">
        <f ca="true">+IF(OFFSET('Hygiene Data'!$D$11,0,10*ROW('Hygiene Data'!D108))="","",OFFSET('Hygiene Data'!$D$11,0,10*ROW('Hygiene Data'!D108)))</f>
        <v/>
      </c>
      <c r="DP114" s="262" t="str">
        <f ca="true">+IF(OFFSET('Hygiene Data'!$D$12,0,10*ROW('Hygiene Data'!D108))="","",OFFSET('Hygiene Data'!$D$12,0,10*ROW('Hygiene Data'!D108)))</f>
        <v/>
      </c>
      <c r="DQ114" s="262" t="str">
        <f ca="true">+IF(OFFSET('Hygiene Data'!$D$13,0,10*ROW('Hygiene Data'!D108))="","",OFFSET('Hygiene Data'!$D$13,0,10*ROW('Hygiene Data'!D108)))</f>
        <v/>
      </c>
      <c r="DR114" s="262" t="str">
        <f ca="true">+IF(OFFSET('Hygiene Data'!$E$11,0,10*ROW('Hygiene Data'!E108))="","",OFFSET('Hygiene Data'!$E$11,0,10*ROW('Hygiene Data'!E108)))</f>
        <v/>
      </c>
      <c r="DS114" s="262" t="str">
        <f ca="true">+IF(OFFSET('Hygiene Data'!$E$12,0,10*ROW('Hygiene Data'!E108))="","",OFFSET('Hygiene Data'!$E$12,0,10*ROW('Hygiene Data'!E108)))</f>
        <v/>
      </c>
      <c r="DT114" s="262" t="str">
        <f ca="true">+IF(OFFSET('Hygiene Data'!$E$13,0,10*ROW('Hygiene Data'!E108))="","",OFFSET('Hygiene Data'!$E$13,0,10*ROW('Hygiene Data'!E108)))</f>
        <v/>
      </c>
      <c r="DU114" s="262" t="str">
        <f ca="true">+IF(OFFSET('Hygiene Data'!$F$11,0,10*ROW('Hygiene Data'!F108))="","",OFFSET('Hygiene Data'!$F$11,0,10*ROW('Hygiene Data'!F108)))</f>
        <v/>
      </c>
      <c r="DV114" s="262" t="str">
        <f ca="true">+IF(OFFSET('Hygiene Data'!$F$12,0,10*ROW('Hygiene Data'!F108))="","",OFFSET('Hygiene Data'!$F$12,0,10*ROW('Hygiene Data'!F108)))</f>
        <v/>
      </c>
      <c r="DW114" s="262" t="str">
        <f ca="true">+IF(OFFSET('Hygiene Data'!$F$13,0,10*ROW('Hygiene Data'!F108))="","",OFFSET('Hygiene Data'!$F$13,0,10*ROW('Hygiene Data'!F108)))</f>
        <v/>
      </c>
      <c r="DX114" s="262" t="str">
        <f ca="true">+IF(OFFSET('Hygiene Data'!$G$11,0,10*ROW('Hygiene Data'!G108))="","",OFFSET('Hygiene Data'!$G$11,0,10*ROW('Hygiene Data'!G108)))</f>
        <v/>
      </c>
      <c r="DY114" s="262" t="str">
        <f ca="true">+IF(OFFSET('Hygiene Data'!$G$12,0,10*ROW('Hygiene Data'!G108))="","",OFFSET('Hygiene Data'!$G$12,0,10*ROW('Hygiene Data'!G108)))</f>
        <v/>
      </c>
      <c r="DZ114" s="262" t="str">
        <f ca="true">+IF(OFFSET('Hygiene Data'!$G$13,0,10*ROW('Hygiene Data'!G108))="","",OFFSET('Hygiene Data'!$G$13,0,10*ROW('Hygiene Data'!G108)))</f>
        <v/>
      </c>
      <c r="EA114" s="262" t="str">
        <f ca="true">+IF(OFFSET('Hygiene Data'!$H$11,0,10*ROW('Hygiene Data'!H108))="","",OFFSET('Hygiene Data'!$H$11,0,10*ROW('Hygiene Data'!H108)))</f>
        <v/>
      </c>
      <c r="EB114" s="262" t="str">
        <f ca="true">+IF(OFFSET('Hygiene Data'!$H$12,0,10*ROW('Hygiene Data'!H108))="","",OFFSET('Hygiene Data'!$H$12,0,10*ROW('Hygiene Data'!H108)))</f>
        <v/>
      </c>
      <c r="EC114" s="262" t="str">
        <f ca="true">+IF(OFFSET('Hygiene Data'!$H$13,0,10*ROW('Hygiene Data'!H108))="","",OFFSET('Hygiene Data'!$H$13,0,10*ROW('Hygiene Data'!H108)))</f>
        <v/>
      </c>
      <c r="ED114" s="262" t="str">
        <f ca="true">+IF(OFFSET('Hygiene Data'!$I$11,0,10*ROW('Hygiene Data'!I108))="","",OFFSET('Hygiene Data'!$I$11,0,10*ROW('Hygiene Data'!I108)))</f>
        <v/>
      </c>
      <c r="EE114" s="262" t="str">
        <f ca="true">+IF(OFFSET('Hygiene Data'!$I$12,0,10*ROW('Hygiene Data'!I108))="","",OFFSET('Hygiene Data'!$I$12,0,10*ROW('Hygiene Data'!I108)))</f>
        <v/>
      </c>
      <c r="EF114" s="262"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18"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2"/>
      <c r="BS115" s="262" t="str">
        <f ca="true">+IF(OFFSET('Water Data'!$D$27,0,10*ROW('Water Data'!D109))="","",OFFSET('Water Data'!$D$27,0,10*ROW('Water Data'!D109)))</f>
        <v/>
      </c>
      <c r="BT115" s="262" t="str">
        <f ca="true">+IF(OFFSET('Water Data'!$D$28,0,10*ROW('Water Data'!D109))="","",OFFSET('Water Data'!$D$28,0,10*ROW('Water Data'!D109)))</f>
        <v/>
      </c>
      <c r="BU115" s="262" t="str">
        <f ca="true">+IF(OFFSET('Water Data'!$D$29,0,10*ROW('Water Data'!D109))="","",OFFSET('Water Data'!$D$29,0,10*ROW('Water Data'!D109)))</f>
        <v/>
      </c>
      <c r="BV115" s="262" t="str">
        <f ca="true">+IF(OFFSET('Water Data'!$E$27,0,10*ROW('Water Data'!E109))="","",OFFSET('Water Data'!$E$27,0,10*ROW('Water Data'!E109)))</f>
        <v/>
      </c>
      <c r="BW115" s="262" t="str">
        <f ca="true">+IF(OFFSET('Water Data'!$E$28,0,10*ROW('Water Data'!E109))="","",OFFSET('Water Data'!$E$28,0,10*ROW('Water Data'!E109)))</f>
        <v/>
      </c>
      <c r="BX115" s="262" t="str">
        <f ca="true">+IF(OFFSET('Water Data'!$E$29,0,10*ROW('Water Data'!E109))="","",OFFSET('Water Data'!$E$29,0,10*ROW('Water Data'!E109)))</f>
        <v/>
      </c>
      <c r="BY115" s="262" t="str">
        <f ca="true">+IF(OFFSET('Water Data'!$F$27,0,10*ROW('Water Data'!F109))="","",OFFSET('Water Data'!$F$27,0,10*ROW('Water Data'!F109)))</f>
        <v/>
      </c>
      <c r="BZ115" s="262" t="str">
        <f ca="true">+IF(OFFSET('Water Data'!$F$28,0,10*ROW('Water Data'!F109))="","",OFFSET('Water Data'!$F$28,0,10*ROW('Water Data'!F109)))</f>
        <v/>
      </c>
      <c r="CA115" s="262" t="str">
        <f ca="true">+IF(OFFSET('Water Data'!$F$29,0,10*ROW('Water Data'!F109))="","",OFFSET('Water Data'!$F$29,0,10*ROW('Water Data'!F109)))</f>
        <v/>
      </c>
      <c r="CB115" s="262" t="str">
        <f ca="true">+IF(OFFSET('Water Data'!$G$27,0,10*ROW('Water Data'!G109))="","",OFFSET('Water Data'!$G$27,0,10*ROW('Water Data'!G109)))</f>
        <v/>
      </c>
      <c r="CC115" s="262" t="str">
        <f ca="true">+IF(OFFSET('Water Data'!$G$28,0,10*ROW('Water Data'!G109))="","",OFFSET('Water Data'!$G$28,0,10*ROW('Water Data'!G109)))</f>
        <v/>
      </c>
      <c r="CD115" s="262" t="str">
        <f ca="true">+IF(OFFSET('Water Data'!$G$29,0,10*ROW('Water Data'!G109))="","",OFFSET('Water Data'!$G$29,0,10*ROW('Water Data'!G109)))</f>
        <v/>
      </c>
      <c r="CE115" s="262" t="str">
        <f ca="true">+IF(OFFSET('Water Data'!$H$27,0,10*ROW('Water Data'!H109))="","",OFFSET('Water Data'!$H$27,0,10*ROW('Water Data'!H109)))</f>
        <v/>
      </c>
      <c r="CF115" s="262" t="str">
        <f ca="true">+IF(OFFSET('Water Data'!$H$28,0,10*ROW('Water Data'!H109))="","",OFFSET('Water Data'!$H$28,0,10*ROW('Water Data'!H109)))</f>
        <v/>
      </c>
      <c r="CG115" s="262" t="str">
        <f ca="true">+IF(OFFSET('Water Data'!$H$29,0,10*ROW('Water Data'!H109))="","",OFFSET('Water Data'!$H$29,0,10*ROW('Water Data'!H109)))</f>
        <v/>
      </c>
      <c r="CH115" s="262" t="str">
        <f ca="true">+IF(OFFSET('Water Data'!$I$27,0,10*ROW('Water Data'!I109))="","",OFFSET('Water Data'!$I$27,0,10*ROW('Water Data'!I109)))</f>
        <v/>
      </c>
      <c r="CI115" s="262" t="str">
        <f ca="true">+IF(OFFSET('Water Data'!$I$28,0,10*ROW('Water Data'!I109))="","",OFFSET('Water Data'!$I$28,0,10*ROW('Water Data'!I109)))</f>
        <v/>
      </c>
      <c r="CJ115" s="262" t="str">
        <f ca="true">+IF(OFFSET('Water Data'!$I$29,0,10*ROW('Water Data'!I109))="","",OFFSET('Water Data'!$I$29,0,10*ROW('Water Data'!I109)))</f>
        <v/>
      </c>
      <c r="CK115" s="262" t="str">
        <f ca="true">+IF(OFFSET('Sanitation Data'!$D$28,0,10*ROW('Sanitation Data'!D109))="","",OFFSET('Sanitation Data'!$D$28,0,10*ROW('Sanitation Data'!D109)))</f>
        <v/>
      </c>
      <c r="CL115" s="262" t="str">
        <f ca="true">+IF(OFFSET('Sanitation Data'!$D$29,0,10*ROW('Sanitation Data'!D109))="","",OFFSET('Sanitation Data'!$D$29,0,10*ROW('Sanitation Data'!D109)))</f>
        <v/>
      </c>
      <c r="CM115" s="262" t="str">
        <f ca="true">+IF(OFFSET('Sanitation Data'!$D$30,0,10*ROW('Sanitation Data'!D109))="","",OFFSET('Sanitation Data'!$D$30,0,10*ROW('Sanitation Data'!D109)))</f>
        <v/>
      </c>
      <c r="CN115" s="262" t="str">
        <f ca="true">+IF(OFFSET('Sanitation Data'!$D$31,0,10*ROW('Sanitation Data'!D109))="","",OFFSET('Sanitation Data'!$D$31,0,10*ROW('Sanitation Data'!D109)))</f>
        <v/>
      </c>
      <c r="CO115" s="262" t="str">
        <f ca="true">+IF(OFFSET('Sanitation Data'!$D$32,0,10*ROW('Sanitation Data'!D109))="","",OFFSET('Sanitation Data'!$D$32,0,10*ROW('Sanitation Data'!D109)))</f>
        <v/>
      </c>
      <c r="CP115" s="262" t="str">
        <f ca="true">+IF(OFFSET('Sanitation Data'!$E$28,0,10*ROW('Sanitation Data'!E109))="","",OFFSET('Sanitation Data'!$E$28,0,10*ROW('Sanitation Data'!E109)))</f>
        <v/>
      </c>
      <c r="CQ115" s="262" t="str">
        <f ca="true">+IF(OFFSET('Sanitation Data'!$E$29,0,10*ROW('Sanitation Data'!E109))="","",OFFSET('Sanitation Data'!$E$29,0,10*ROW('Sanitation Data'!E109)))</f>
        <v/>
      </c>
      <c r="CR115" s="262" t="str">
        <f ca="true">+IF(OFFSET('Sanitation Data'!$E$30,0,10*ROW('Sanitation Data'!E109))="","",OFFSET('Sanitation Data'!$E$30,0,10*ROW('Sanitation Data'!E109)))</f>
        <v/>
      </c>
      <c r="CS115" s="262" t="str">
        <f ca="true">+IF(OFFSET('Sanitation Data'!$E$31,0,10*ROW('Sanitation Data'!E109))="","",OFFSET('Sanitation Data'!$E$31,0,10*ROW('Sanitation Data'!E109)))</f>
        <v/>
      </c>
      <c r="CT115" s="262" t="str">
        <f ca="true">+IF(OFFSET('Sanitation Data'!$E$32,0,10*ROW('Sanitation Data'!E109))="","",OFFSET('Sanitation Data'!$E$32,0,10*ROW('Sanitation Data'!E109)))</f>
        <v/>
      </c>
      <c r="CU115" s="262" t="str">
        <f ca="true">+IF(OFFSET('Sanitation Data'!$F$28,0,10*ROW('Sanitation Data'!F109))="","",OFFSET('Sanitation Data'!$F$28,0,10*ROW('Sanitation Data'!F109)))</f>
        <v/>
      </c>
      <c r="CV115" s="262" t="str">
        <f ca="true">+IF(OFFSET('Sanitation Data'!$F$29,0,10*ROW('Sanitation Data'!F109))="","",OFFSET('Sanitation Data'!$F$29,0,10*ROW('Sanitation Data'!F109)))</f>
        <v/>
      </c>
      <c r="CW115" s="262" t="str">
        <f ca="true">+IF(OFFSET('Sanitation Data'!$F$30,0,10*ROW('Sanitation Data'!F109))="","",OFFSET('Sanitation Data'!$F$30,0,10*ROW('Sanitation Data'!F109)))</f>
        <v/>
      </c>
      <c r="CX115" s="262" t="str">
        <f ca="true">+IF(OFFSET('Sanitation Data'!$F$31,0,10*ROW('Sanitation Data'!F109))="","",OFFSET('Sanitation Data'!$F$31,0,10*ROW('Sanitation Data'!F109)))</f>
        <v/>
      </c>
      <c r="CY115" s="262" t="str">
        <f ca="true">+IF(OFFSET('Sanitation Data'!$F$32,0,10*ROW('Sanitation Data'!F109))="","",OFFSET('Sanitation Data'!$F$32,0,10*ROW('Sanitation Data'!F109)))</f>
        <v/>
      </c>
      <c r="CZ115" s="262" t="str">
        <f ca="true">+IF(OFFSET('Sanitation Data'!$G$28,0,10*ROW('Sanitation Data'!G109))="","",OFFSET('Sanitation Data'!$G$28,0,10*ROW('Sanitation Data'!G109)))</f>
        <v/>
      </c>
      <c r="DA115" s="262" t="str">
        <f ca="true">+IF(OFFSET('Sanitation Data'!$G$29,0,10*ROW('Sanitation Data'!G109))="","",OFFSET('Sanitation Data'!$G$29,0,10*ROW('Sanitation Data'!G109)))</f>
        <v/>
      </c>
      <c r="DB115" s="262" t="str">
        <f ca="true">+IF(OFFSET('Sanitation Data'!$G$30,0,10*ROW('Sanitation Data'!G109))="","",OFFSET('Sanitation Data'!$G$30,0,10*ROW('Sanitation Data'!G109)))</f>
        <v/>
      </c>
      <c r="DC115" s="262" t="str">
        <f ca="true">+IF(OFFSET('Sanitation Data'!$G$31,0,10*ROW('Sanitation Data'!G109))="","",OFFSET('Sanitation Data'!$G$31,0,10*ROW('Sanitation Data'!G109)))</f>
        <v/>
      </c>
      <c r="DD115" s="262" t="str">
        <f ca="true">+IF(OFFSET('Sanitation Data'!$G$32,0,10*ROW('Sanitation Data'!G109))="","",OFFSET('Sanitation Data'!$G$32,0,10*ROW('Sanitation Data'!G109)))</f>
        <v/>
      </c>
      <c r="DE115" s="262" t="str">
        <f ca="true">+IF(OFFSET('Sanitation Data'!$H$28,0,10*ROW('Sanitation Data'!H109))="","",OFFSET('Sanitation Data'!$H$28,0,10*ROW('Sanitation Data'!H109)))</f>
        <v/>
      </c>
      <c r="DF115" s="262" t="str">
        <f ca="true">+IF(OFFSET('Sanitation Data'!$H$29,0,10*ROW('Sanitation Data'!H109))="","",OFFSET('Sanitation Data'!$H$29,0,10*ROW('Sanitation Data'!H109)))</f>
        <v/>
      </c>
      <c r="DG115" s="262" t="str">
        <f ca="true">+IF(OFFSET('Sanitation Data'!$H$30,0,10*ROW('Sanitation Data'!H109))="","",OFFSET('Sanitation Data'!$H$30,0,10*ROW('Sanitation Data'!H109)))</f>
        <v/>
      </c>
      <c r="DH115" s="262" t="str">
        <f ca="true">+IF(OFFSET('Sanitation Data'!$H$31,0,10*ROW('Sanitation Data'!H109))="","",OFFSET('Sanitation Data'!$H$31,0,10*ROW('Sanitation Data'!H109)))</f>
        <v/>
      </c>
      <c r="DI115" s="262" t="str">
        <f ca="true">+IF(OFFSET('Sanitation Data'!$H$32,0,10*ROW('Sanitation Data'!H109))="","",OFFSET('Sanitation Data'!$H$32,0,10*ROW('Sanitation Data'!H109)))</f>
        <v/>
      </c>
      <c r="DJ115" s="262" t="str">
        <f ca="true">+IF(OFFSET('Sanitation Data'!$I$28,0,10*ROW('Sanitation Data'!I109))="","",OFFSET('Sanitation Data'!$I$28,0,10*ROW('Sanitation Data'!I109)))</f>
        <v/>
      </c>
      <c r="DK115" s="262" t="str">
        <f ca="true">+IF(OFFSET('Sanitation Data'!$I$29,0,10*ROW('Sanitation Data'!I109))="","",OFFSET('Sanitation Data'!$I$29,0,10*ROW('Sanitation Data'!I109)))</f>
        <v/>
      </c>
      <c r="DL115" s="262" t="str">
        <f ca="true">+IF(OFFSET('Sanitation Data'!$I$30,0,10*ROW('Sanitation Data'!I109))="","",OFFSET('Sanitation Data'!$I$30,0,10*ROW('Sanitation Data'!I109)))</f>
        <v/>
      </c>
      <c r="DM115" s="262" t="str">
        <f ca="true">+IF(OFFSET('Sanitation Data'!$I$31,0,10*ROW('Sanitation Data'!I109))="","",OFFSET('Sanitation Data'!$I$31,0,10*ROW('Sanitation Data'!I109)))</f>
        <v/>
      </c>
      <c r="DN115" s="262" t="str">
        <f ca="true">+IF(OFFSET('Sanitation Data'!$I$32,0,10*ROW('Sanitation Data'!I109))="","",OFFSET('Sanitation Data'!$I$32,0,10*ROW('Sanitation Data'!I109)))</f>
        <v/>
      </c>
      <c r="DO115" s="262" t="str">
        <f ca="true">+IF(OFFSET('Hygiene Data'!$D$11,0,10*ROW('Hygiene Data'!D109))="","",OFFSET('Hygiene Data'!$D$11,0,10*ROW('Hygiene Data'!D109)))</f>
        <v/>
      </c>
      <c r="DP115" s="262" t="str">
        <f ca="true">+IF(OFFSET('Hygiene Data'!$D$12,0,10*ROW('Hygiene Data'!D109))="","",OFFSET('Hygiene Data'!$D$12,0,10*ROW('Hygiene Data'!D109)))</f>
        <v/>
      </c>
      <c r="DQ115" s="262" t="str">
        <f ca="true">+IF(OFFSET('Hygiene Data'!$D$13,0,10*ROW('Hygiene Data'!D109))="","",OFFSET('Hygiene Data'!$D$13,0,10*ROW('Hygiene Data'!D109)))</f>
        <v/>
      </c>
      <c r="DR115" s="262" t="str">
        <f ca="true">+IF(OFFSET('Hygiene Data'!$E$11,0,10*ROW('Hygiene Data'!E109))="","",OFFSET('Hygiene Data'!$E$11,0,10*ROW('Hygiene Data'!E109)))</f>
        <v/>
      </c>
      <c r="DS115" s="262" t="str">
        <f ca="true">+IF(OFFSET('Hygiene Data'!$E$12,0,10*ROW('Hygiene Data'!E109))="","",OFFSET('Hygiene Data'!$E$12,0,10*ROW('Hygiene Data'!E109)))</f>
        <v/>
      </c>
      <c r="DT115" s="262" t="str">
        <f ca="true">+IF(OFFSET('Hygiene Data'!$E$13,0,10*ROW('Hygiene Data'!E109))="","",OFFSET('Hygiene Data'!$E$13,0,10*ROW('Hygiene Data'!E109)))</f>
        <v/>
      </c>
      <c r="DU115" s="262" t="str">
        <f ca="true">+IF(OFFSET('Hygiene Data'!$F$11,0,10*ROW('Hygiene Data'!F109))="","",OFFSET('Hygiene Data'!$F$11,0,10*ROW('Hygiene Data'!F109)))</f>
        <v/>
      </c>
      <c r="DV115" s="262" t="str">
        <f ca="true">+IF(OFFSET('Hygiene Data'!$F$12,0,10*ROW('Hygiene Data'!F109))="","",OFFSET('Hygiene Data'!$F$12,0,10*ROW('Hygiene Data'!F109)))</f>
        <v/>
      </c>
      <c r="DW115" s="262" t="str">
        <f ca="true">+IF(OFFSET('Hygiene Data'!$F$13,0,10*ROW('Hygiene Data'!F109))="","",OFFSET('Hygiene Data'!$F$13,0,10*ROW('Hygiene Data'!F109)))</f>
        <v/>
      </c>
      <c r="DX115" s="262" t="str">
        <f ca="true">+IF(OFFSET('Hygiene Data'!$G$11,0,10*ROW('Hygiene Data'!G109))="","",OFFSET('Hygiene Data'!$G$11,0,10*ROW('Hygiene Data'!G109)))</f>
        <v/>
      </c>
      <c r="DY115" s="262" t="str">
        <f ca="true">+IF(OFFSET('Hygiene Data'!$G$12,0,10*ROW('Hygiene Data'!G109))="","",OFFSET('Hygiene Data'!$G$12,0,10*ROW('Hygiene Data'!G109)))</f>
        <v/>
      </c>
      <c r="DZ115" s="262" t="str">
        <f ca="true">+IF(OFFSET('Hygiene Data'!$G$13,0,10*ROW('Hygiene Data'!G109))="","",OFFSET('Hygiene Data'!$G$13,0,10*ROW('Hygiene Data'!G109)))</f>
        <v/>
      </c>
      <c r="EA115" s="262" t="str">
        <f ca="true">+IF(OFFSET('Hygiene Data'!$H$11,0,10*ROW('Hygiene Data'!H109))="","",OFFSET('Hygiene Data'!$H$11,0,10*ROW('Hygiene Data'!H109)))</f>
        <v/>
      </c>
      <c r="EB115" s="262" t="str">
        <f ca="true">+IF(OFFSET('Hygiene Data'!$H$12,0,10*ROW('Hygiene Data'!H109))="","",OFFSET('Hygiene Data'!$H$12,0,10*ROW('Hygiene Data'!H109)))</f>
        <v/>
      </c>
      <c r="EC115" s="262" t="str">
        <f ca="true">+IF(OFFSET('Hygiene Data'!$H$13,0,10*ROW('Hygiene Data'!H109))="","",OFFSET('Hygiene Data'!$H$13,0,10*ROW('Hygiene Data'!H109)))</f>
        <v/>
      </c>
      <c r="ED115" s="262" t="str">
        <f ca="true">+IF(OFFSET('Hygiene Data'!$I$11,0,10*ROW('Hygiene Data'!I109))="","",OFFSET('Hygiene Data'!$I$11,0,10*ROW('Hygiene Data'!I109)))</f>
        <v/>
      </c>
      <c r="EE115" s="262" t="str">
        <f ca="true">+IF(OFFSET('Hygiene Data'!$I$12,0,10*ROW('Hygiene Data'!I109))="","",OFFSET('Hygiene Data'!$I$12,0,10*ROW('Hygiene Data'!I109)))</f>
        <v/>
      </c>
      <c r="EF115" s="262"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18"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2"/>
      <c r="BS116" s="262" t="str">
        <f ca="true">+IF(OFFSET('Water Data'!$D$27,0,10*ROW('Water Data'!D110))="","",OFFSET('Water Data'!$D$27,0,10*ROW('Water Data'!D110)))</f>
        <v/>
      </c>
      <c r="BT116" s="262" t="str">
        <f ca="true">+IF(OFFSET('Water Data'!$D$28,0,10*ROW('Water Data'!D110))="","",OFFSET('Water Data'!$D$28,0,10*ROW('Water Data'!D110)))</f>
        <v/>
      </c>
      <c r="BU116" s="262" t="str">
        <f ca="true">+IF(OFFSET('Water Data'!$D$29,0,10*ROW('Water Data'!D110))="","",OFFSET('Water Data'!$D$29,0,10*ROW('Water Data'!D110)))</f>
        <v/>
      </c>
      <c r="BV116" s="262" t="str">
        <f ca="true">+IF(OFFSET('Water Data'!$E$27,0,10*ROW('Water Data'!E110))="","",OFFSET('Water Data'!$E$27,0,10*ROW('Water Data'!E110)))</f>
        <v/>
      </c>
      <c r="BW116" s="262" t="str">
        <f ca="true">+IF(OFFSET('Water Data'!$E$28,0,10*ROW('Water Data'!E110))="","",OFFSET('Water Data'!$E$28,0,10*ROW('Water Data'!E110)))</f>
        <v/>
      </c>
      <c r="BX116" s="262" t="str">
        <f ca="true">+IF(OFFSET('Water Data'!$E$29,0,10*ROW('Water Data'!E110))="","",OFFSET('Water Data'!$E$29,0,10*ROW('Water Data'!E110)))</f>
        <v/>
      </c>
      <c r="BY116" s="262" t="str">
        <f ca="true">+IF(OFFSET('Water Data'!$F$27,0,10*ROW('Water Data'!F110))="","",OFFSET('Water Data'!$F$27,0,10*ROW('Water Data'!F110)))</f>
        <v/>
      </c>
      <c r="BZ116" s="262" t="str">
        <f ca="true">+IF(OFFSET('Water Data'!$F$28,0,10*ROW('Water Data'!F110))="","",OFFSET('Water Data'!$F$28,0,10*ROW('Water Data'!F110)))</f>
        <v/>
      </c>
      <c r="CA116" s="262" t="str">
        <f ca="true">+IF(OFFSET('Water Data'!$F$29,0,10*ROW('Water Data'!F110))="","",OFFSET('Water Data'!$F$29,0,10*ROW('Water Data'!F110)))</f>
        <v/>
      </c>
      <c r="CB116" s="262" t="str">
        <f ca="true">+IF(OFFSET('Water Data'!$G$27,0,10*ROW('Water Data'!G110))="","",OFFSET('Water Data'!$G$27,0,10*ROW('Water Data'!G110)))</f>
        <v/>
      </c>
      <c r="CC116" s="262" t="str">
        <f ca="true">+IF(OFFSET('Water Data'!$G$28,0,10*ROW('Water Data'!G110))="","",OFFSET('Water Data'!$G$28,0,10*ROW('Water Data'!G110)))</f>
        <v/>
      </c>
      <c r="CD116" s="262" t="str">
        <f ca="true">+IF(OFFSET('Water Data'!$G$29,0,10*ROW('Water Data'!G110))="","",OFFSET('Water Data'!$G$29,0,10*ROW('Water Data'!G110)))</f>
        <v/>
      </c>
      <c r="CE116" s="262" t="str">
        <f ca="true">+IF(OFFSET('Water Data'!$H$27,0,10*ROW('Water Data'!H110))="","",OFFSET('Water Data'!$H$27,0,10*ROW('Water Data'!H110)))</f>
        <v/>
      </c>
      <c r="CF116" s="262" t="str">
        <f ca="true">+IF(OFFSET('Water Data'!$H$28,0,10*ROW('Water Data'!H110))="","",OFFSET('Water Data'!$H$28,0,10*ROW('Water Data'!H110)))</f>
        <v/>
      </c>
      <c r="CG116" s="262" t="str">
        <f ca="true">+IF(OFFSET('Water Data'!$H$29,0,10*ROW('Water Data'!H110))="","",OFFSET('Water Data'!$H$29,0,10*ROW('Water Data'!H110)))</f>
        <v/>
      </c>
      <c r="CH116" s="262" t="str">
        <f ca="true">+IF(OFFSET('Water Data'!$I$27,0,10*ROW('Water Data'!I110))="","",OFFSET('Water Data'!$I$27,0,10*ROW('Water Data'!I110)))</f>
        <v/>
      </c>
      <c r="CI116" s="262" t="str">
        <f ca="true">+IF(OFFSET('Water Data'!$I$28,0,10*ROW('Water Data'!I110))="","",OFFSET('Water Data'!$I$28,0,10*ROW('Water Data'!I110)))</f>
        <v/>
      </c>
      <c r="CJ116" s="262" t="str">
        <f ca="true">+IF(OFFSET('Water Data'!$I$29,0,10*ROW('Water Data'!I110))="","",OFFSET('Water Data'!$I$29,0,10*ROW('Water Data'!I110)))</f>
        <v/>
      </c>
      <c r="CK116" s="262" t="str">
        <f ca="true">+IF(OFFSET('Sanitation Data'!$D$28,0,10*ROW('Sanitation Data'!D110))="","",OFFSET('Sanitation Data'!$D$28,0,10*ROW('Sanitation Data'!D110)))</f>
        <v/>
      </c>
      <c r="CL116" s="262" t="str">
        <f ca="true">+IF(OFFSET('Sanitation Data'!$D$29,0,10*ROW('Sanitation Data'!D110))="","",OFFSET('Sanitation Data'!$D$29,0,10*ROW('Sanitation Data'!D110)))</f>
        <v/>
      </c>
      <c r="CM116" s="262" t="str">
        <f ca="true">+IF(OFFSET('Sanitation Data'!$D$30,0,10*ROW('Sanitation Data'!D110))="","",OFFSET('Sanitation Data'!$D$30,0,10*ROW('Sanitation Data'!D110)))</f>
        <v/>
      </c>
      <c r="CN116" s="262" t="str">
        <f ca="true">+IF(OFFSET('Sanitation Data'!$D$31,0,10*ROW('Sanitation Data'!D110))="","",OFFSET('Sanitation Data'!$D$31,0,10*ROW('Sanitation Data'!D110)))</f>
        <v/>
      </c>
      <c r="CO116" s="262" t="str">
        <f ca="true">+IF(OFFSET('Sanitation Data'!$D$32,0,10*ROW('Sanitation Data'!D110))="","",OFFSET('Sanitation Data'!$D$32,0,10*ROW('Sanitation Data'!D110)))</f>
        <v/>
      </c>
      <c r="CP116" s="262" t="str">
        <f ca="true">+IF(OFFSET('Sanitation Data'!$E$28,0,10*ROW('Sanitation Data'!E110))="","",OFFSET('Sanitation Data'!$E$28,0,10*ROW('Sanitation Data'!E110)))</f>
        <v/>
      </c>
      <c r="CQ116" s="262" t="str">
        <f ca="true">+IF(OFFSET('Sanitation Data'!$E$29,0,10*ROW('Sanitation Data'!E110))="","",OFFSET('Sanitation Data'!$E$29,0,10*ROW('Sanitation Data'!E110)))</f>
        <v/>
      </c>
      <c r="CR116" s="262" t="str">
        <f ca="true">+IF(OFFSET('Sanitation Data'!$E$30,0,10*ROW('Sanitation Data'!E110))="","",OFFSET('Sanitation Data'!$E$30,0,10*ROW('Sanitation Data'!E110)))</f>
        <v/>
      </c>
      <c r="CS116" s="262" t="str">
        <f ca="true">+IF(OFFSET('Sanitation Data'!$E$31,0,10*ROW('Sanitation Data'!E110))="","",OFFSET('Sanitation Data'!$E$31,0,10*ROW('Sanitation Data'!E110)))</f>
        <v/>
      </c>
      <c r="CT116" s="262" t="str">
        <f ca="true">+IF(OFFSET('Sanitation Data'!$E$32,0,10*ROW('Sanitation Data'!E110))="","",OFFSET('Sanitation Data'!$E$32,0,10*ROW('Sanitation Data'!E110)))</f>
        <v/>
      </c>
      <c r="CU116" s="262" t="str">
        <f ca="true">+IF(OFFSET('Sanitation Data'!$F$28,0,10*ROW('Sanitation Data'!F110))="","",OFFSET('Sanitation Data'!$F$28,0,10*ROW('Sanitation Data'!F110)))</f>
        <v/>
      </c>
      <c r="CV116" s="262" t="str">
        <f ca="true">+IF(OFFSET('Sanitation Data'!$F$29,0,10*ROW('Sanitation Data'!F110))="","",OFFSET('Sanitation Data'!$F$29,0,10*ROW('Sanitation Data'!F110)))</f>
        <v/>
      </c>
      <c r="CW116" s="262" t="str">
        <f ca="true">+IF(OFFSET('Sanitation Data'!$F$30,0,10*ROW('Sanitation Data'!F110))="","",OFFSET('Sanitation Data'!$F$30,0,10*ROW('Sanitation Data'!F110)))</f>
        <v/>
      </c>
      <c r="CX116" s="262" t="str">
        <f ca="true">+IF(OFFSET('Sanitation Data'!$F$31,0,10*ROW('Sanitation Data'!F110))="","",OFFSET('Sanitation Data'!$F$31,0,10*ROW('Sanitation Data'!F110)))</f>
        <v/>
      </c>
      <c r="CY116" s="262" t="str">
        <f ca="true">+IF(OFFSET('Sanitation Data'!$F$32,0,10*ROW('Sanitation Data'!F110))="","",OFFSET('Sanitation Data'!$F$32,0,10*ROW('Sanitation Data'!F110)))</f>
        <v/>
      </c>
      <c r="CZ116" s="262" t="str">
        <f ca="true">+IF(OFFSET('Sanitation Data'!$G$28,0,10*ROW('Sanitation Data'!G110))="","",OFFSET('Sanitation Data'!$G$28,0,10*ROW('Sanitation Data'!G110)))</f>
        <v/>
      </c>
      <c r="DA116" s="262" t="str">
        <f ca="true">+IF(OFFSET('Sanitation Data'!$G$29,0,10*ROW('Sanitation Data'!G110))="","",OFFSET('Sanitation Data'!$G$29,0,10*ROW('Sanitation Data'!G110)))</f>
        <v/>
      </c>
      <c r="DB116" s="262" t="str">
        <f ca="true">+IF(OFFSET('Sanitation Data'!$G$30,0,10*ROW('Sanitation Data'!G110))="","",OFFSET('Sanitation Data'!$G$30,0,10*ROW('Sanitation Data'!G110)))</f>
        <v/>
      </c>
      <c r="DC116" s="262" t="str">
        <f ca="true">+IF(OFFSET('Sanitation Data'!$G$31,0,10*ROW('Sanitation Data'!G110))="","",OFFSET('Sanitation Data'!$G$31,0,10*ROW('Sanitation Data'!G110)))</f>
        <v/>
      </c>
      <c r="DD116" s="262" t="str">
        <f ca="true">+IF(OFFSET('Sanitation Data'!$G$32,0,10*ROW('Sanitation Data'!G110))="","",OFFSET('Sanitation Data'!$G$32,0,10*ROW('Sanitation Data'!G110)))</f>
        <v/>
      </c>
      <c r="DE116" s="262" t="str">
        <f ca="true">+IF(OFFSET('Sanitation Data'!$H$28,0,10*ROW('Sanitation Data'!H110))="","",OFFSET('Sanitation Data'!$H$28,0,10*ROW('Sanitation Data'!H110)))</f>
        <v/>
      </c>
      <c r="DF116" s="262" t="str">
        <f ca="true">+IF(OFFSET('Sanitation Data'!$H$29,0,10*ROW('Sanitation Data'!H110))="","",OFFSET('Sanitation Data'!$H$29,0,10*ROW('Sanitation Data'!H110)))</f>
        <v/>
      </c>
      <c r="DG116" s="262" t="str">
        <f ca="true">+IF(OFFSET('Sanitation Data'!$H$30,0,10*ROW('Sanitation Data'!H110))="","",OFFSET('Sanitation Data'!$H$30,0,10*ROW('Sanitation Data'!H110)))</f>
        <v/>
      </c>
      <c r="DH116" s="262" t="str">
        <f ca="true">+IF(OFFSET('Sanitation Data'!$H$31,0,10*ROW('Sanitation Data'!H110))="","",OFFSET('Sanitation Data'!$H$31,0,10*ROW('Sanitation Data'!H110)))</f>
        <v/>
      </c>
      <c r="DI116" s="262" t="str">
        <f ca="true">+IF(OFFSET('Sanitation Data'!$H$32,0,10*ROW('Sanitation Data'!H110))="","",OFFSET('Sanitation Data'!$H$32,0,10*ROW('Sanitation Data'!H110)))</f>
        <v/>
      </c>
      <c r="DJ116" s="262" t="str">
        <f ca="true">+IF(OFFSET('Sanitation Data'!$I$28,0,10*ROW('Sanitation Data'!I110))="","",OFFSET('Sanitation Data'!$I$28,0,10*ROW('Sanitation Data'!I110)))</f>
        <v/>
      </c>
      <c r="DK116" s="262" t="str">
        <f ca="true">+IF(OFFSET('Sanitation Data'!$I$29,0,10*ROW('Sanitation Data'!I110))="","",OFFSET('Sanitation Data'!$I$29,0,10*ROW('Sanitation Data'!I110)))</f>
        <v/>
      </c>
      <c r="DL116" s="262" t="str">
        <f ca="true">+IF(OFFSET('Sanitation Data'!$I$30,0,10*ROW('Sanitation Data'!I110))="","",OFFSET('Sanitation Data'!$I$30,0,10*ROW('Sanitation Data'!I110)))</f>
        <v/>
      </c>
      <c r="DM116" s="262" t="str">
        <f ca="true">+IF(OFFSET('Sanitation Data'!$I$31,0,10*ROW('Sanitation Data'!I110))="","",OFFSET('Sanitation Data'!$I$31,0,10*ROW('Sanitation Data'!I110)))</f>
        <v/>
      </c>
      <c r="DN116" s="262" t="str">
        <f ca="true">+IF(OFFSET('Sanitation Data'!$I$32,0,10*ROW('Sanitation Data'!I110))="","",OFFSET('Sanitation Data'!$I$32,0,10*ROW('Sanitation Data'!I110)))</f>
        <v/>
      </c>
      <c r="DO116" s="262" t="str">
        <f ca="true">+IF(OFFSET('Hygiene Data'!$D$11,0,10*ROW('Hygiene Data'!D110))="","",OFFSET('Hygiene Data'!$D$11,0,10*ROW('Hygiene Data'!D110)))</f>
        <v/>
      </c>
      <c r="DP116" s="262" t="str">
        <f ca="true">+IF(OFFSET('Hygiene Data'!$D$12,0,10*ROW('Hygiene Data'!D110))="","",OFFSET('Hygiene Data'!$D$12,0,10*ROW('Hygiene Data'!D110)))</f>
        <v/>
      </c>
      <c r="DQ116" s="262" t="str">
        <f ca="true">+IF(OFFSET('Hygiene Data'!$D$13,0,10*ROW('Hygiene Data'!D110))="","",OFFSET('Hygiene Data'!$D$13,0,10*ROW('Hygiene Data'!D110)))</f>
        <v/>
      </c>
      <c r="DR116" s="262" t="str">
        <f ca="true">+IF(OFFSET('Hygiene Data'!$E$11,0,10*ROW('Hygiene Data'!E110))="","",OFFSET('Hygiene Data'!$E$11,0,10*ROW('Hygiene Data'!E110)))</f>
        <v/>
      </c>
      <c r="DS116" s="262" t="str">
        <f ca="true">+IF(OFFSET('Hygiene Data'!$E$12,0,10*ROW('Hygiene Data'!E110))="","",OFFSET('Hygiene Data'!$E$12,0,10*ROW('Hygiene Data'!E110)))</f>
        <v/>
      </c>
      <c r="DT116" s="262" t="str">
        <f ca="true">+IF(OFFSET('Hygiene Data'!$E$13,0,10*ROW('Hygiene Data'!E110))="","",OFFSET('Hygiene Data'!$E$13,0,10*ROW('Hygiene Data'!E110)))</f>
        <v/>
      </c>
      <c r="DU116" s="262" t="str">
        <f ca="true">+IF(OFFSET('Hygiene Data'!$F$11,0,10*ROW('Hygiene Data'!F110))="","",OFFSET('Hygiene Data'!$F$11,0,10*ROW('Hygiene Data'!F110)))</f>
        <v/>
      </c>
      <c r="DV116" s="262" t="str">
        <f ca="true">+IF(OFFSET('Hygiene Data'!$F$12,0,10*ROW('Hygiene Data'!F110))="","",OFFSET('Hygiene Data'!$F$12,0,10*ROW('Hygiene Data'!F110)))</f>
        <v/>
      </c>
      <c r="DW116" s="262" t="str">
        <f ca="true">+IF(OFFSET('Hygiene Data'!$F$13,0,10*ROW('Hygiene Data'!F110))="","",OFFSET('Hygiene Data'!$F$13,0,10*ROW('Hygiene Data'!F110)))</f>
        <v/>
      </c>
      <c r="DX116" s="262" t="str">
        <f ca="true">+IF(OFFSET('Hygiene Data'!$G$11,0,10*ROW('Hygiene Data'!G110))="","",OFFSET('Hygiene Data'!$G$11,0,10*ROW('Hygiene Data'!G110)))</f>
        <v/>
      </c>
      <c r="DY116" s="262" t="str">
        <f ca="true">+IF(OFFSET('Hygiene Data'!$G$12,0,10*ROW('Hygiene Data'!G110))="","",OFFSET('Hygiene Data'!$G$12,0,10*ROW('Hygiene Data'!G110)))</f>
        <v/>
      </c>
      <c r="DZ116" s="262" t="str">
        <f ca="true">+IF(OFFSET('Hygiene Data'!$G$13,0,10*ROW('Hygiene Data'!G110))="","",OFFSET('Hygiene Data'!$G$13,0,10*ROW('Hygiene Data'!G110)))</f>
        <v/>
      </c>
      <c r="EA116" s="262" t="str">
        <f ca="true">+IF(OFFSET('Hygiene Data'!$H$11,0,10*ROW('Hygiene Data'!H110))="","",OFFSET('Hygiene Data'!$H$11,0,10*ROW('Hygiene Data'!H110)))</f>
        <v/>
      </c>
      <c r="EB116" s="262" t="str">
        <f ca="true">+IF(OFFSET('Hygiene Data'!$H$12,0,10*ROW('Hygiene Data'!H110))="","",OFFSET('Hygiene Data'!$H$12,0,10*ROW('Hygiene Data'!H110)))</f>
        <v/>
      </c>
      <c r="EC116" s="262" t="str">
        <f ca="true">+IF(OFFSET('Hygiene Data'!$H$13,0,10*ROW('Hygiene Data'!H110))="","",OFFSET('Hygiene Data'!$H$13,0,10*ROW('Hygiene Data'!H110)))</f>
        <v/>
      </c>
      <c r="ED116" s="262" t="str">
        <f ca="true">+IF(OFFSET('Hygiene Data'!$I$11,0,10*ROW('Hygiene Data'!I110))="","",OFFSET('Hygiene Data'!$I$11,0,10*ROW('Hygiene Data'!I110)))</f>
        <v/>
      </c>
      <c r="EE116" s="262" t="str">
        <f ca="true">+IF(OFFSET('Hygiene Data'!$I$12,0,10*ROW('Hygiene Data'!I110))="","",OFFSET('Hygiene Data'!$I$12,0,10*ROW('Hygiene Data'!I110)))</f>
        <v/>
      </c>
      <c r="EF116" s="262"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18"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2"/>
      <c r="BS117" s="262" t="str">
        <f ca="true">+IF(OFFSET('Water Data'!$D$27,0,10*ROW('Water Data'!D111))="","",OFFSET('Water Data'!$D$27,0,10*ROW('Water Data'!D111)))</f>
        <v/>
      </c>
      <c r="BT117" s="262" t="str">
        <f ca="true">+IF(OFFSET('Water Data'!$D$28,0,10*ROW('Water Data'!D111))="","",OFFSET('Water Data'!$D$28,0,10*ROW('Water Data'!D111)))</f>
        <v/>
      </c>
      <c r="BU117" s="262" t="str">
        <f ca="true">+IF(OFFSET('Water Data'!$D$29,0,10*ROW('Water Data'!D111))="","",OFFSET('Water Data'!$D$29,0,10*ROW('Water Data'!D111)))</f>
        <v/>
      </c>
      <c r="BV117" s="262" t="str">
        <f ca="true">+IF(OFFSET('Water Data'!$E$27,0,10*ROW('Water Data'!E111))="","",OFFSET('Water Data'!$E$27,0,10*ROW('Water Data'!E111)))</f>
        <v/>
      </c>
      <c r="BW117" s="262" t="str">
        <f ca="true">+IF(OFFSET('Water Data'!$E$28,0,10*ROW('Water Data'!E111))="","",OFFSET('Water Data'!$E$28,0,10*ROW('Water Data'!E111)))</f>
        <v/>
      </c>
      <c r="BX117" s="262" t="str">
        <f ca="true">+IF(OFFSET('Water Data'!$E$29,0,10*ROW('Water Data'!E111))="","",OFFSET('Water Data'!$E$29,0,10*ROW('Water Data'!E111)))</f>
        <v/>
      </c>
      <c r="BY117" s="262" t="str">
        <f ca="true">+IF(OFFSET('Water Data'!$F$27,0,10*ROW('Water Data'!F111))="","",OFFSET('Water Data'!$F$27,0,10*ROW('Water Data'!F111)))</f>
        <v/>
      </c>
      <c r="BZ117" s="262" t="str">
        <f ca="true">+IF(OFFSET('Water Data'!$F$28,0,10*ROW('Water Data'!F111))="","",OFFSET('Water Data'!$F$28,0,10*ROW('Water Data'!F111)))</f>
        <v/>
      </c>
      <c r="CA117" s="262" t="str">
        <f ca="true">+IF(OFFSET('Water Data'!$F$29,0,10*ROW('Water Data'!F111))="","",OFFSET('Water Data'!$F$29,0,10*ROW('Water Data'!F111)))</f>
        <v/>
      </c>
      <c r="CB117" s="262" t="str">
        <f ca="true">+IF(OFFSET('Water Data'!$G$27,0,10*ROW('Water Data'!G111))="","",OFFSET('Water Data'!$G$27,0,10*ROW('Water Data'!G111)))</f>
        <v/>
      </c>
      <c r="CC117" s="262" t="str">
        <f ca="true">+IF(OFFSET('Water Data'!$G$28,0,10*ROW('Water Data'!G111))="","",OFFSET('Water Data'!$G$28,0,10*ROW('Water Data'!G111)))</f>
        <v/>
      </c>
      <c r="CD117" s="262" t="str">
        <f ca="true">+IF(OFFSET('Water Data'!$G$29,0,10*ROW('Water Data'!G111))="","",OFFSET('Water Data'!$G$29,0,10*ROW('Water Data'!G111)))</f>
        <v/>
      </c>
      <c r="CE117" s="262" t="str">
        <f ca="true">+IF(OFFSET('Water Data'!$H$27,0,10*ROW('Water Data'!H111))="","",OFFSET('Water Data'!$H$27,0,10*ROW('Water Data'!H111)))</f>
        <v/>
      </c>
      <c r="CF117" s="262" t="str">
        <f ca="true">+IF(OFFSET('Water Data'!$H$28,0,10*ROW('Water Data'!H111))="","",OFFSET('Water Data'!$H$28,0,10*ROW('Water Data'!H111)))</f>
        <v/>
      </c>
      <c r="CG117" s="262" t="str">
        <f ca="true">+IF(OFFSET('Water Data'!$H$29,0,10*ROW('Water Data'!H111))="","",OFFSET('Water Data'!$H$29,0,10*ROW('Water Data'!H111)))</f>
        <v/>
      </c>
      <c r="CH117" s="262" t="str">
        <f ca="true">+IF(OFFSET('Water Data'!$I$27,0,10*ROW('Water Data'!I111))="","",OFFSET('Water Data'!$I$27,0,10*ROW('Water Data'!I111)))</f>
        <v/>
      </c>
      <c r="CI117" s="262" t="str">
        <f ca="true">+IF(OFFSET('Water Data'!$I$28,0,10*ROW('Water Data'!I111))="","",OFFSET('Water Data'!$I$28,0,10*ROW('Water Data'!I111)))</f>
        <v/>
      </c>
      <c r="CJ117" s="262" t="str">
        <f ca="true">+IF(OFFSET('Water Data'!$I$29,0,10*ROW('Water Data'!I111))="","",OFFSET('Water Data'!$I$29,0,10*ROW('Water Data'!I111)))</f>
        <v/>
      </c>
      <c r="CK117" s="262" t="str">
        <f ca="true">+IF(OFFSET('Sanitation Data'!$D$28,0,10*ROW('Sanitation Data'!D111))="","",OFFSET('Sanitation Data'!$D$28,0,10*ROW('Sanitation Data'!D111)))</f>
        <v/>
      </c>
      <c r="CL117" s="262" t="str">
        <f ca="true">+IF(OFFSET('Sanitation Data'!$D$29,0,10*ROW('Sanitation Data'!D111))="","",OFFSET('Sanitation Data'!$D$29,0,10*ROW('Sanitation Data'!D111)))</f>
        <v/>
      </c>
      <c r="CM117" s="262" t="str">
        <f ca="true">+IF(OFFSET('Sanitation Data'!$D$30,0,10*ROW('Sanitation Data'!D111))="","",OFFSET('Sanitation Data'!$D$30,0,10*ROW('Sanitation Data'!D111)))</f>
        <v/>
      </c>
      <c r="CN117" s="262" t="str">
        <f ca="true">+IF(OFFSET('Sanitation Data'!$D$31,0,10*ROW('Sanitation Data'!D111))="","",OFFSET('Sanitation Data'!$D$31,0,10*ROW('Sanitation Data'!D111)))</f>
        <v/>
      </c>
      <c r="CO117" s="262" t="str">
        <f ca="true">+IF(OFFSET('Sanitation Data'!$D$32,0,10*ROW('Sanitation Data'!D111))="","",OFFSET('Sanitation Data'!$D$32,0,10*ROW('Sanitation Data'!D111)))</f>
        <v/>
      </c>
      <c r="CP117" s="262" t="str">
        <f ca="true">+IF(OFFSET('Sanitation Data'!$E$28,0,10*ROW('Sanitation Data'!E111))="","",OFFSET('Sanitation Data'!$E$28,0,10*ROW('Sanitation Data'!E111)))</f>
        <v/>
      </c>
      <c r="CQ117" s="262" t="str">
        <f ca="true">+IF(OFFSET('Sanitation Data'!$E$29,0,10*ROW('Sanitation Data'!E111))="","",OFFSET('Sanitation Data'!$E$29,0,10*ROW('Sanitation Data'!E111)))</f>
        <v/>
      </c>
      <c r="CR117" s="262" t="str">
        <f ca="true">+IF(OFFSET('Sanitation Data'!$E$30,0,10*ROW('Sanitation Data'!E111))="","",OFFSET('Sanitation Data'!$E$30,0,10*ROW('Sanitation Data'!E111)))</f>
        <v/>
      </c>
      <c r="CS117" s="262" t="str">
        <f ca="true">+IF(OFFSET('Sanitation Data'!$E$31,0,10*ROW('Sanitation Data'!E111))="","",OFFSET('Sanitation Data'!$E$31,0,10*ROW('Sanitation Data'!E111)))</f>
        <v/>
      </c>
      <c r="CT117" s="262" t="str">
        <f ca="true">+IF(OFFSET('Sanitation Data'!$E$32,0,10*ROW('Sanitation Data'!E111))="","",OFFSET('Sanitation Data'!$E$32,0,10*ROW('Sanitation Data'!E111)))</f>
        <v/>
      </c>
      <c r="CU117" s="262" t="str">
        <f ca="true">+IF(OFFSET('Sanitation Data'!$F$28,0,10*ROW('Sanitation Data'!F111))="","",OFFSET('Sanitation Data'!$F$28,0,10*ROW('Sanitation Data'!F111)))</f>
        <v/>
      </c>
      <c r="CV117" s="262" t="str">
        <f ca="true">+IF(OFFSET('Sanitation Data'!$F$29,0,10*ROW('Sanitation Data'!F111))="","",OFFSET('Sanitation Data'!$F$29,0,10*ROW('Sanitation Data'!F111)))</f>
        <v/>
      </c>
      <c r="CW117" s="262" t="str">
        <f ca="true">+IF(OFFSET('Sanitation Data'!$F$30,0,10*ROW('Sanitation Data'!F111))="","",OFFSET('Sanitation Data'!$F$30,0,10*ROW('Sanitation Data'!F111)))</f>
        <v/>
      </c>
      <c r="CX117" s="262" t="str">
        <f ca="true">+IF(OFFSET('Sanitation Data'!$F$31,0,10*ROW('Sanitation Data'!F111))="","",OFFSET('Sanitation Data'!$F$31,0,10*ROW('Sanitation Data'!F111)))</f>
        <v/>
      </c>
      <c r="CY117" s="262" t="str">
        <f ca="true">+IF(OFFSET('Sanitation Data'!$F$32,0,10*ROW('Sanitation Data'!F111))="","",OFFSET('Sanitation Data'!$F$32,0,10*ROW('Sanitation Data'!F111)))</f>
        <v/>
      </c>
      <c r="CZ117" s="262" t="str">
        <f ca="true">+IF(OFFSET('Sanitation Data'!$G$28,0,10*ROW('Sanitation Data'!G111))="","",OFFSET('Sanitation Data'!$G$28,0,10*ROW('Sanitation Data'!G111)))</f>
        <v/>
      </c>
      <c r="DA117" s="262" t="str">
        <f ca="true">+IF(OFFSET('Sanitation Data'!$G$29,0,10*ROW('Sanitation Data'!G111))="","",OFFSET('Sanitation Data'!$G$29,0,10*ROW('Sanitation Data'!G111)))</f>
        <v/>
      </c>
      <c r="DB117" s="262" t="str">
        <f ca="true">+IF(OFFSET('Sanitation Data'!$G$30,0,10*ROW('Sanitation Data'!G111))="","",OFFSET('Sanitation Data'!$G$30,0,10*ROW('Sanitation Data'!G111)))</f>
        <v/>
      </c>
      <c r="DC117" s="262" t="str">
        <f ca="true">+IF(OFFSET('Sanitation Data'!$G$31,0,10*ROW('Sanitation Data'!G111))="","",OFFSET('Sanitation Data'!$G$31,0,10*ROW('Sanitation Data'!G111)))</f>
        <v/>
      </c>
      <c r="DD117" s="262" t="str">
        <f ca="true">+IF(OFFSET('Sanitation Data'!$G$32,0,10*ROW('Sanitation Data'!G111))="","",OFFSET('Sanitation Data'!$G$32,0,10*ROW('Sanitation Data'!G111)))</f>
        <v/>
      </c>
      <c r="DE117" s="262" t="str">
        <f ca="true">+IF(OFFSET('Sanitation Data'!$H$28,0,10*ROW('Sanitation Data'!H111))="","",OFFSET('Sanitation Data'!$H$28,0,10*ROW('Sanitation Data'!H111)))</f>
        <v/>
      </c>
      <c r="DF117" s="262" t="str">
        <f ca="true">+IF(OFFSET('Sanitation Data'!$H$29,0,10*ROW('Sanitation Data'!H111))="","",OFFSET('Sanitation Data'!$H$29,0,10*ROW('Sanitation Data'!H111)))</f>
        <v/>
      </c>
      <c r="DG117" s="262" t="str">
        <f ca="true">+IF(OFFSET('Sanitation Data'!$H$30,0,10*ROW('Sanitation Data'!H111))="","",OFFSET('Sanitation Data'!$H$30,0,10*ROW('Sanitation Data'!H111)))</f>
        <v/>
      </c>
      <c r="DH117" s="262" t="str">
        <f ca="true">+IF(OFFSET('Sanitation Data'!$H$31,0,10*ROW('Sanitation Data'!H111))="","",OFFSET('Sanitation Data'!$H$31,0,10*ROW('Sanitation Data'!H111)))</f>
        <v/>
      </c>
      <c r="DI117" s="262" t="str">
        <f ca="true">+IF(OFFSET('Sanitation Data'!$H$32,0,10*ROW('Sanitation Data'!H111))="","",OFFSET('Sanitation Data'!$H$32,0,10*ROW('Sanitation Data'!H111)))</f>
        <v/>
      </c>
      <c r="DJ117" s="262" t="str">
        <f ca="true">+IF(OFFSET('Sanitation Data'!$I$28,0,10*ROW('Sanitation Data'!I111))="","",OFFSET('Sanitation Data'!$I$28,0,10*ROW('Sanitation Data'!I111)))</f>
        <v/>
      </c>
      <c r="DK117" s="262" t="str">
        <f ca="true">+IF(OFFSET('Sanitation Data'!$I$29,0,10*ROW('Sanitation Data'!I111))="","",OFFSET('Sanitation Data'!$I$29,0,10*ROW('Sanitation Data'!I111)))</f>
        <v/>
      </c>
      <c r="DL117" s="262" t="str">
        <f ca="true">+IF(OFFSET('Sanitation Data'!$I$30,0,10*ROW('Sanitation Data'!I111))="","",OFFSET('Sanitation Data'!$I$30,0,10*ROW('Sanitation Data'!I111)))</f>
        <v/>
      </c>
      <c r="DM117" s="262" t="str">
        <f ca="true">+IF(OFFSET('Sanitation Data'!$I$31,0,10*ROW('Sanitation Data'!I111))="","",OFFSET('Sanitation Data'!$I$31,0,10*ROW('Sanitation Data'!I111)))</f>
        <v/>
      </c>
      <c r="DN117" s="262" t="str">
        <f ca="true">+IF(OFFSET('Sanitation Data'!$I$32,0,10*ROW('Sanitation Data'!I111))="","",OFFSET('Sanitation Data'!$I$32,0,10*ROW('Sanitation Data'!I111)))</f>
        <v/>
      </c>
      <c r="DO117" s="262" t="str">
        <f ca="true">+IF(OFFSET('Hygiene Data'!$D$11,0,10*ROW('Hygiene Data'!D111))="","",OFFSET('Hygiene Data'!$D$11,0,10*ROW('Hygiene Data'!D111)))</f>
        <v/>
      </c>
      <c r="DP117" s="262" t="str">
        <f ca="true">+IF(OFFSET('Hygiene Data'!$D$12,0,10*ROW('Hygiene Data'!D111))="","",OFFSET('Hygiene Data'!$D$12,0,10*ROW('Hygiene Data'!D111)))</f>
        <v/>
      </c>
      <c r="DQ117" s="262" t="str">
        <f ca="true">+IF(OFFSET('Hygiene Data'!$D$13,0,10*ROW('Hygiene Data'!D111))="","",OFFSET('Hygiene Data'!$D$13,0,10*ROW('Hygiene Data'!D111)))</f>
        <v/>
      </c>
      <c r="DR117" s="262" t="str">
        <f ca="true">+IF(OFFSET('Hygiene Data'!$E$11,0,10*ROW('Hygiene Data'!E111))="","",OFFSET('Hygiene Data'!$E$11,0,10*ROW('Hygiene Data'!E111)))</f>
        <v/>
      </c>
      <c r="DS117" s="262" t="str">
        <f ca="true">+IF(OFFSET('Hygiene Data'!$E$12,0,10*ROW('Hygiene Data'!E111))="","",OFFSET('Hygiene Data'!$E$12,0,10*ROW('Hygiene Data'!E111)))</f>
        <v/>
      </c>
      <c r="DT117" s="262" t="str">
        <f ca="true">+IF(OFFSET('Hygiene Data'!$E$13,0,10*ROW('Hygiene Data'!E111))="","",OFFSET('Hygiene Data'!$E$13,0,10*ROW('Hygiene Data'!E111)))</f>
        <v/>
      </c>
      <c r="DU117" s="262" t="str">
        <f ca="true">+IF(OFFSET('Hygiene Data'!$F$11,0,10*ROW('Hygiene Data'!F111))="","",OFFSET('Hygiene Data'!$F$11,0,10*ROW('Hygiene Data'!F111)))</f>
        <v/>
      </c>
      <c r="DV117" s="262" t="str">
        <f ca="true">+IF(OFFSET('Hygiene Data'!$F$12,0,10*ROW('Hygiene Data'!F111))="","",OFFSET('Hygiene Data'!$F$12,0,10*ROW('Hygiene Data'!F111)))</f>
        <v/>
      </c>
      <c r="DW117" s="262" t="str">
        <f ca="true">+IF(OFFSET('Hygiene Data'!$F$13,0,10*ROW('Hygiene Data'!F111))="","",OFFSET('Hygiene Data'!$F$13,0,10*ROW('Hygiene Data'!F111)))</f>
        <v/>
      </c>
      <c r="DX117" s="262" t="str">
        <f ca="true">+IF(OFFSET('Hygiene Data'!$G$11,0,10*ROW('Hygiene Data'!G111))="","",OFFSET('Hygiene Data'!$G$11,0,10*ROW('Hygiene Data'!G111)))</f>
        <v/>
      </c>
      <c r="DY117" s="262" t="str">
        <f ca="true">+IF(OFFSET('Hygiene Data'!$G$12,0,10*ROW('Hygiene Data'!G111))="","",OFFSET('Hygiene Data'!$G$12,0,10*ROW('Hygiene Data'!G111)))</f>
        <v/>
      </c>
      <c r="DZ117" s="262" t="str">
        <f ca="true">+IF(OFFSET('Hygiene Data'!$G$13,0,10*ROW('Hygiene Data'!G111))="","",OFFSET('Hygiene Data'!$G$13,0,10*ROW('Hygiene Data'!G111)))</f>
        <v/>
      </c>
      <c r="EA117" s="262" t="str">
        <f ca="true">+IF(OFFSET('Hygiene Data'!$H$11,0,10*ROW('Hygiene Data'!H111))="","",OFFSET('Hygiene Data'!$H$11,0,10*ROW('Hygiene Data'!H111)))</f>
        <v/>
      </c>
      <c r="EB117" s="262" t="str">
        <f ca="true">+IF(OFFSET('Hygiene Data'!$H$12,0,10*ROW('Hygiene Data'!H111))="","",OFFSET('Hygiene Data'!$H$12,0,10*ROW('Hygiene Data'!H111)))</f>
        <v/>
      </c>
      <c r="EC117" s="262" t="str">
        <f ca="true">+IF(OFFSET('Hygiene Data'!$H$13,0,10*ROW('Hygiene Data'!H111))="","",OFFSET('Hygiene Data'!$H$13,0,10*ROW('Hygiene Data'!H111)))</f>
        <v/>
      </c>
      <c r="ED117" s="262" t="str">
        <f ca="true">+IF(OFFSET('Hygiene Data'!$I$11,0,10*ROW('Hygiene Data'!I111))="","",OFFSET('Hygiene Data'!$I$11,0,10*ROW('Hygiene Data'!I111)))</f>
        <v/>
      </c>
      <c r="EE117" s="262" t="str">
        <f ca="true">+IF(OFFSET('Hygiene Data'!$I$12,0,10*ROW('Hygiene Data'!I111))="","",OFFSET('Hygiene Data'!$I$12,0,10*ROW('Hygiene Data'!I111)))</f>
        <v/>
      </c>
      <c r="EF117" s="262"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18"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2"/>
      <c r="BS118" s="262" t="str">
        <f ca="true">+IF(OFFSET('Water Data'!$D$27,0,10*ROW('Water Data'!D112))="","",OFFSET('Water Data'!$D$27,0,10*ROW('Water Data'!D112)))</f>
        <v/>
      </c>
      <c r="BT118" s="262" t="str">
        <f ca="true">+IF(OFFSET('Water Data'!$D$28,0,10*ROW('Water Data'!D112))="","",OFFSET('Water Data'!$D$28,0,10*ROW('Water Data'!D112)))</f>
        <v/>
      </c>
      <c r="BU118" s="262" t="str">
        <f ca="true">+IF(OFFSET('Water Data'!$D$29,0,10*ROW('Water Data'!D112))="","",OFFSET('Water Data'!$D$29,0,10*ROW('Water Data'!D112)))</f>
        <v/>
      </c>
      <c r="BV118" s="262" t="str">
        <f ca="true">+IF(OFFSET('Water Data'!$E$27,0,10*ROW('Water Data'!E112))="","",OFFSET('Water Data'!$E$27,0,10*ROW('Water Data'!E112)))</f>
        <v/>
      </c>
      <c r="BW118" s="262" t="str">
        <f ca="true">+IF(OFFSET('Water Data'!$E$28,0,10*ROW('Water Data'!E112))="","",OFFSET('Water Data'!$E$28,0,10*ROW('Water Data'!E112)))</f>
        <v/>
      </c>
      <c r="BX118" s="262" t="str">
        <f ca="true">+IF(OFFSET('Water Data'!$E$29,0,10*ROW('Water Data'!E112))="","",OFFSET('Water Data'!$E$29,0,10*ROW('Water Data'!E112)))</f>
        <v/>
      </c>
      <c r="BY118" s="262" t="str">
        <f ca="true">+IF(OFFSET('Water Data'!$F$27,0,10*ROW('Water Data'!F112))="","",OFFSET('Water Data'!$F$27,0,10*ROW('Water Data'!F112)))</f>
        <v/>
      </c>
      <c r="BZ118" s="262" t="str">
        <f ca="true">+IF(OFFSET('Water Data'!$F$28,0,10*ROW('Water Data'!F112))="","",OFFSET('Water Data'!$F$28,0,10*ROW('Water Data'!F112)))</f>
        <v/>
      </c>
      <c r="CA118" s="262" t="str">
        <f ca="true">+IF(OFFSET('Water Data'!$F$29,0,10*ROW('Water Data'!F112))="","",OFFSET('Water Data'!$F$29,0,10*ROW('Water Data'!F112)))</f>
        <v/>
      </c>
      <c r="CB118" s="262" t="str">
        <f ca="true">+IF(OFFSET('Water Data'!$G$27,0,10*ROW('Water Data'!G112))="","",OFFSET('Water Data'!$G$27,0,10*ROW('Water Data'!G112)))</f>
        <v/>
      </c>
      <c r="CC118" s="262" t="str">
        <f ca="true">+IF(OFFSET('Water Data'!$G$28,0,10*ROW('Water Data'!G112))="","",OFFSET('Water Data'!$G$28,0,10*ROW('Water Data'!G112)))</f>
        <v/>
      </c>
      <c r="CD118" s="262" t="str">
        <f ca="true">+IF(OFFSET('Water Data'!$G$29,0,10*ROW('Water Data'!G112))="","",OFFSET('Water Data'!$G$29,0,10*ROW('Water Data'!G112)))</f>
        <v/>
      </c>
      <c r="CE118" s="262" t="str">
        <f ca="true">+IF(OFFSET('Water Data'!$H$27,0,10*ROW('Water Data'!H112))="","",OFFSET('Water Data'!$H$27,0,10*ROW('Water Data'!H112)))</f>
        <v/>
      </c>
      <c r="CF118" s="262" t="str">
        <f ca="true">+IF(OFFSET('Water Data'!$H$28,0,10*ROW('Water Data'!H112))="","",OFFSET('Water Data'!$H$28,0,10*ROW('Water Data'!H112)))</f>
        <v/>
      </c>
      <c r="CG118" s="262" t="str">
        <f ca="true">+IF(OFFSET('Water Data'!$H$29,0,10*ROW('Water Data'!H112))="","",OFFSET('Water Data'!$H$29,0,10*ROW('Water Data'!H112)))</f>
        <v/>
      </c>
      <c r="CH118" s="262" t="str">
        <f ca="true">+IF(OFFSET('Water Data'!$I$27,0,10*ROW('Water Data'!I112))="","",OFFSET('Water Data'!$I$27,0,10*ROW('Water Data'!I112)))</f>
        <v/>
      </c>
      <c r="CI118" s="262" t="str">
        <f ca="true">+IF(OFFSET('Water Data'!$I$28,0,10*ROW('Water Data'!I112))="","",OFFSET('Water Data'!$I$28,0,10*ROW('Water Data'!I112)))</f>
        <v/>
      </c>
      <c r="CJ118" s="262" t="str">
        <f ca="true">+IF(OFFSET('Water Data'!$I$29,0,10*ROW('Water Data'!I112))="","",OFFSET('Water Data'!$I$29,0,10*ROW('Water Data'!I112)))</f>
        <v/>
      </c>
      <c r="CK118" s="262" t="str">
        <f ca="true">+IF(OFFSET('Sanitation Data'!$D$28,0,10*ROW('Sanitation Data'!D112))="","",OFFSET('Sanitation Data'!$D$28,0,10*ROW('Sanitation Data'!D112)))</f>
        <v/>
      </c>
      <c r="CL118" s="262" t="str">
        <f ca="true">+IF(OFFSET('Sanitation Data'!$D$29,0,10*ROW('Sanitation Data'!D112))="","",OFFSET('Sanitation Data'!$D$29,0,10*ROW('Sanitation Data'!D112)))</f>
        <v/>
      </c>
      <c r="CM118" s="262" t="str">
        <f ca="true">+IF(OFFSET('Sanitation Data'!$D$30,0,10*ROW('Sanitation Data'!D112))="","",OFFSET('Sanitation Data'!$D$30,0,10*ROW('Sanitation Data'!D112)))</f>
        <v/>
      </c>
      <c r="CN118" s="262" t="str">
        <f ca="true">+IF(OFFSET('Sanitation Data'!$D$31,0,10*ROW('Sanitation Data'!D112))="","",OFFSET('Sanitation Data'!$D$31,0,10*ROW('Sanitation Data'!D112)))</f>
        <v/>
      </c>
      <c r="CO118" s="262" t="str">
        <f ca="true">+IF(OFFSET('Sanitation Data'!$D$32,0,10*ROW('Sanitation Data'!D112))="","",OFFSET('Sanitation Data'!$D$32,0,10*ROW('Sanitation Data'!D112)))</f>
        <v/>
      </c>
      <c r="CP118" s="262" t="str">
        <f ca="true">+IF(OFFSET('Sanitation Data'!$E$28,0,10*ROW('Sanitation Data'!E112))="","",OFFSET('Sanitation Data'!$E$28,0,10*ROW('Sanitation Data'!E112)))</f>
        <v/>
      </c>
      <c r="CQ118" s="262" t="str">
        <f ca="true">+IF(OFFSET('Sanitation Data'!$E$29,0,10*ROW('Sanitation Data'!E112))="","",OFFSET('Sanitation Data'!$E$29,0,10*ROW('Sanitation Data'!E112)))</f>
        <v/>
      </c>
      <c r="CR118" s="262" t="str">
        <f ca="true">+IF(OFFSET('Sanitation Data'!$E$30,0,10*ROW('Sanitation Data'!E112))="","",OFFSET('Sanitation Data'!$E$30,0,10*ROW('Sanitation Data'!E112)))</f>
        <v/>
      </c>
      <c r="CS118" s="262" t="str">
        <f ca="true">+IF(OFFSET('Sanitation Data'!$E$31,0,10*ROW('Sanitation Data'!E112))="","",OFFSET('Sanitation Data'!$E$31,0,10*ROW('Sanitation Data'!E112)))</f>
        <v/>
      </c>
      <c r="CT118" s="262" t="str">
        <f ca="true">+IF(OFFSET('Sanitation Data'!$E$32,0,10*ROW('Sanitation Data'!E112))="","",OFFSET('Sanitation Data'!$E$32,0,10*ROW('Sanitation Data'!E112)))</f>
        <v/>
      </c>
      <c r="CU118" s="262" t="str">
        <f ca="true">+IF(OFFSET('Sanitation Data'!$F$28,0,10*ROW('Sanitation Data'!F112))="","",OFFSET('Sanitation Data'!$F$28,0,10*ROW('Sanitation Data'!F112)))</f>
        <v/>
      </c>
      <c r="CV118" s="262" t="str">
        <f ca="true">+IF(OFFSET('Sanitation Data'!$F$29,0,10*ROW('Sanitation Data'!F112))="","",OFFSET('Sanitation Data'!$F$29,0,10*ROW('Sanitation Data'!F112)))</f>
        <v/>
      </c>
      <c r="CW118" s="262" t="str">
        <f ca="true">+IF(OFFSET('Sanitation Data'!$F$30,0,10*ROW('Sanitation Data'!F112))="","",OFFSET('Sanitation Data'!$F$30,0,10*ROW('Sanitation Data'!F112)))</f>
        <v/>
      </c>
      <c r="CX118" s="262" t="str">
        <f ca="true">+IF(OFFSET('Sanitation Data'!$F$31,0,10*ROW('Sanitation Data'!F112))="","",OFFSET('Sanitation Data'!$F$31,0,10*ROW('Sanitation Data'!F112)))</f>
        <v/>
      </c>
      <c r="CY118" s="262" t="str">
        <f ca="true">+IF(OFFSET('Sanitation Data'!$F$32,0,10*ROW('Sanitation Data'!F112))="","",OFFSET('Sanitation Data'!$F$32,0,10*ROW('Sanitation Data'!F112)))</f>
        <v/>
      </c>
      <c r="CZ118" s="262" t="str">
        <f ca="true">+IF(OFFSET('Sanitation Data'!$G$28,0,10*ROW('Sanitation Data'!G112))="","",OFFSET('Sanitation Data'!$G$28,0,10*ROW('Sanitation Data'!G112)))</f>
        <v/>
      </c>
      <c r="DA118" s="262" t="str">
        <f ca="true">+IF(OFFSET('Sanitation Data'!$G$29,0,10*ROW('Sanitation Data'!G112))="","",OFFSET('Sanitation Data'!$G$29,0,10*ROW('Sanitation Data'!G112)))</f>
        <v/>
      </c>
      <c r="DB118" s="262" t="str">
        <f ca="true">+IF(OFFSET('Sanitation Data'!$G$30,0,10*ROW('Sanitation Data'!G112))="","",OFFSET('Sanitation Data'!$G$30,0,10*ROW('Sanitation Data'!G112)))</f>
        <v/>
      </c>
      <c r="DC118" s="262" t="str">
        <f ca="true">+IF(OFFSET('Sanitation Data'!$G$31,0,10*ROW('Sanitation Data'!G112))="","",OFFSET('Sanitation Data'!$G$31,0,10*ROW('Sanitation Data'!G112)))</f>
        <v/>
      </c>
      <c r="DD118" s="262" t="str">
        <f ca="true">+IF(OFFSET('Sanitation Data'!$G$32,0,10*ROW('Sanitation Data'!G112))="","",OFFSET('Sanitation Data'!$G$32,0,10*ROW('Sanitation Data'!G112)))</f>
        <v/>
      </c>
      <c r="DE118" s="262" t="str">
        <f ca="true">+IF(OFFSET('Sanitation Data'!$H$28,0,10*ROW('Sanitation Data'!H112))="","",OFFSET('Sanitation Data'!$H$28,0,10*ROW('Sanitation Data'!H112)))</f>
        <v/>
      </c>
      <c r="DF118" s="262" t="str">
        <f ca="true">+IF(OFFSET('Sanitation Data'!$H$29,0,10*ROW('Sanitation Data'!H112))="","",OFFSET('Sanitation Data'!$H$29,0,10*ROW('Sanitation Data'!H112)))</f>
        <v/>
      </c>
      <c r="DG118" s="262" t="str">
        <f ca="true">+IF(OFFSET('Sanitation Data'!$H$30,0,10*ROW('Sanitation Data'!H112))="","",OFFSET('Sanitation Data'!$H$30,0,10*ROW('Sanitation Data'!H112)))</f>
        <v/>
      </c>
      <c r="DH118" s="262" t="str">
        <f ca="true">+IF(OFFSET('Sanitation Data'!$H$31,0,10*ROW('Sanitation Data'!H112))="","",OFFSET('Sanitation Data'!$H$31,0,10*ROW('Sanitation Data'!H112)))</f>
        <v/>
      </c>
      <c r="DI118" s="262" t="str">
        <f ca="true">+IF(OFFSET('Sanitation Data'!$H$32,0,10*ROW('Sanitation Data'!H112))="","",OFFSET('Sanitation Data'!$H$32,0,10*ROW('Sanitation Data'!H112)))</f>
        <v/>
      </c>
      <c r="DJ118" s="262" t="str">
        <f ca="true">+IF(OFFSET('Sanitation Data'!$I$28,0,10*ROW('Sanitation Data'!I112))="","",OFFSET('Sanitation Data'!$I$28,0,10*ROW('Sanitation Data'!I112)))</f>
        <v/>
      </c>
      <c r="DK118" s="262" t="str">
        <f ca="true">+IF(OFFSET('Sanitation Data'!$I$29,0,10*ROW('Sanitation Data'!I112))="","",OFFSET('Sanitation Data'!$I$29,0,10*ROW('Sanitation Data'!I112)))</f>
        <v/>
      </c>
      <c r="DL118" s="262" t="str">
        <f ca="true">+IF(OFFSET('Sanitation Data'!$I$30,0,10*ROW('Sanitation Data'!I112))="","",OFFSET('Sanitation Data'!$I$30,0,10*ROW('Sanitation Data'!I112)))</f>
        <v/>
      </c>
      <c r="DM118" s="262" t="str">
        <f ca="true">+IF(OFFSET('Sanitation Data'!$I$31,0,10*ROW('Sanitation Data'!I112))="","",OFFSET('Sanitation Data'!$I$31,0,10*ROW('Sanitation Data'!I112)))</f>
        <v/>
      </c>
      <c r="DN118" s="262" t="str">
        <f ca="true">+IF(OFFSET('Sanitation Data'!$I$32,0,10*ROW('Sanitation Data'!I112))="","",OFFSET('Sanitation Data'!$I$32,0,10*ROW('Sanitation Data'!I112)))</f>
        <v/>
      </c>
      <c r="DO118" s="262" t="str">
        <f ca="true">+IF(OFFSET('Hygiene Data'!$D$11,0,10*ROW('Hygiene Data'!D112))="","",OFFSET('Hygiene Data'!$D$11,0,10*ROW('Hygiene Data'!D112)))</f>
        <v/>
      </c>
      <c r="DP118" s="262" t="str">
        <f ca="true">+IF(OFFSET('Hygiene Data'!$D$12,0,10*ROW('Hygiene Data'!D112))="","",OFFSET('Hygiene Data'!$D$12,0,10*ROW('Hygiene Data'!D112)))</f>
        <v/>
      </c>
      <c r="DQ118" s="262" t="str">
        <f ca="true">+IF(OFFSET('Hygiene Data'!$D$13,0,10*ROW('Hygiene Data'!D112))="","",OFFSET('Hygiene Data'!$D$13,0,10*ROW('Hygiene Data'!D112)))</f>
        <v/>
      </c>
      <c r="DR118" s="262" t="str">
        <f ca="true">+IF(OFFSET('Hygiene Data'!$E$11,0,10*ROW('Hygiene Data'!E112))="","",OFFSET('Hygiene Data'!$E$11,0,10*ROW('Hygiene Data'!E112)))</f>
        <v/>
      </c>
      <c r="DS118" s="262" t="str">
        <f ca="true">+IF(OFFSET('Hygiene Data'!$E$12,0,10*ROW('Hygiene Data'!E112))="","",OFFSET('Hygiene Data'!$E$12,0,10*ROW('Hygiene Data'!E112)))</f>
        <v/>
      </c>
      <c r="DT118" s="262" t="str">
        <f ca="true">+IF(OFFSET('Hygiene Data'!$E$13,0,10*ROW('Hygiene Data'!E112))="","",OFFSET('Hygiene Data'!$E$13,0,10*ROW('Hygiene Data'!E112)))</f>
        <v/>
      </c>
      <c r="DU118" s="262" t="str">
        <f ca="true">+IF(OFFSET('Hygiene Data'!$F$11,0,10*ROW('Hygiene Data'!F112))="","",OFFSET('Hygiene Data'!$F$11,0,10*ROW('Hygiene Data'!F112)))</f>
        <v/>
      </c>
      <c r="DV118" s="262" t="str">
        <f ca="true">+IF(OFFSET('Hygiene Data'!$F$12,0,10*ROW('Hygiene Data'!F112))="","",OFFSET('Hygiene Data'!$F$12,0,10*ROW('Hygiene Data'!F112)))</f>
        <v/>
      </c>
      <c r="DW118" s="262" t="str">
        <f ca="true">+IF(OFFSET('Hygiene Data'!$F$13,0,10*ROW('Hygiene Data'!F112))="","",OFFSET('Hygiene Data'!$F$13,0,10*ROW('Hygiene Data'!F112)))</f>
        <v/>
      </c>
      <c r="DX118" s="262" t="str">
        <f ca="true">+IF(OFFSET('Hygiene Data'!$G$11,0,10*ROW('Hygiene Data'!G112))="","",OFFSET('Hygiene Data'!$G$11,0,10*ROW('Hygiene Data'!G112)))</f>
        <v/>
      </c>
      <c r="DY118" s="262" t="str">
        <f ca="true">+IF(OFFSET('Hygiene Data'!$G$12,0,10*ROW('Hygiene Data'!G112))="","",OFFSET('Hygiene Data'!$G$12,0,10*ROW('Hygiene Data'!G112)))</f>
        <v/>
      </c>
      <c r="DZ118" s="262" t="str">
        <f ca="true">+IF(OFFSET('Hygiene Data'!$G$13,0,10*ROW('Hygiene Data'!G112))="","",OFFSET('Hygiene Data'!$G$13,0,10*ROW('Hygiene Data'!G112)))</f>
        <v/>
      </c>
      <c r="EA118" s="262" t="str">
        <f ca="true">+IF(OFFSET('Hygiene Data'!$H$11,0,10*ROW('Hygiene Data'!H112))="","",OFFSET('Hygiene Data'!$H$11,0,10*ROW('Hygiene Data'!H112)))</f>
        <v/>
      </c>
      <c r="EB118" s="262" t="str">
        <f ca="true">+IF(OFFSET('Hygiene Data'!$H$12,0,10*ROW('Hygiene Data'!H112))="","",OFFSET('Hygiene Data'!$H$12,0,10*ROW('Hygiene Data'!H112)))</f>
        <v/>
      </c>
      <c r="EC118" s="262" t="str">
        <f ca="true">+IF(OFFSET('Hygiene Data'!$H$13,0,10*ROW('Hygiene Data'!H112))="","",OFFSET('Hygiene Data'!$H$13,0,10*ROW('Hygiene Data'!H112)))</f>
        <v/>
      </c>
      <c r="ED118" s="262" t="str">
        <f ca="true">+IF(OFFSET('Hygiene Data'!$I$11,0,10*ROW('Hygiene Data'!I112))="","",OFFSET('Hygiene Data'!$I$11,0,10*ROW('Hygiene Data'!I112)))</f>
        <v/>
      </c>
      <c r="EE118" s="262" t="str">
        <f ca="true">+IF(OFFSET('Hygiene Data'!$I$12,0,10*ROW('Hygiene Data'!I112))="","",OFFSET('Hygiene Data'!$I$12,0,10*ROW('Hygiene Data'!I112)))</f>
        <v/>
      </c>
      <c r="EF118" s="262"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18"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2"/>
      <c r="BS119" s="262" t="str">
        <f ca="true">+IF(OFFSET('Water Data'!$D$27,0,10*ROW('Water Data'!D113))="","",OFFSET('Water Data'!$D$27,0,10*ROW('Water Data'!D113)))</f>
        <v/>
      </c>
      <c r="BT119" s="262" t="str">
        <f ca="true">+IF(OFFSET('Water Data'!$D$28,0,10*ROW('Water Data'!D113))="","",OFFSET('Water Data'!$D$28,0,10*ROW('Water Data'!D113)))</f>
        <v/>
      </c>
      <c r="BU119" s="262" t="str">
        <f ca="true">+IF(OFFSET('Water Data'!$D$29,0,10*ROW('Water Data'!D113))="","",OFFSET('Water Data'!$D$29,0,10*ROW('Water Data'!D113)))</f>
        <v/>
      </c>
      <c r="BV119" s="262" t="str">
        <f ca="true">+IF(OFFSET('Water Data'!$E$27,0,10*ROW('Water Data'!E113))="","",OFFSET('Water Data'!$E$27,0,10*ROW('Water Data'!E113)))</f>
        <v/>
      </c>
      <c r="BW119" s="262" t="str">
        <f ca="true">+IF(OFFSET('Water Data'!$E$28,0,10*ROW('Water Data'!E113))="","",OFFSET('Water Data'!$E$28,0,10*ROW('Water Data'!E113)))</f>
        <v/>
      </c>
      <c r="BX119" s="262" t="str">
        <f ca="true">+IF(OFFSET('Water Data'!$E$29,0,10*ROW('Water Data'!E113))="","",OFFSET('Water Data'!$E$29,0,10*ROW('Water Data'!E113)))</f>
        <v/>
      </c>
      <c r="BY119" s="262" t="str">
        <f ca="true">+IF(OFFSET('Water Data'!$F$27,0,10*ROW('Water Data'!F113))="","",OFFSET('Water Data'!$F$27,0,10*ROW('Water Data'!F113)))</f>
        <v/>
      </c>
      <c r="BZ119" s="262" t="str">
        <f ca="true">+IF(OFFSET('Water Data'!$F$28,0,10*ROW('Water Data'!F113))="","",OFFSET('Water Data'!$F$28,0,10*ROW('Water Data'!F113)))</f>
        <v/>
      </c>
      <c r="CA119" s="262" t="str">
        <f ca="true">+IF(OFFSET('Water Data'!$F$29,0,10*ROW('Water Data'!F113))="","",OFFSET('Water Data'!$F$29,0,10*ROW('Water Data'!F113)))</f>
        <v/>
      </c>
      <c r="CB119" s="262" t="str">
        <f ca="true">+IF(OFFSET('Water Data'!$G$27,0,10*ROW('Water Data'!G113))="","",OFFSET('Water Data'!$G$27,0,10*ROW('Water Data'!G113)))</f>
        <v/>
      </c>
      <c r="CC119" s="262" t="str">
        <f ca="true">+IF(OFFSET('Water Data'!$G$28,0,10*ROW('Water Data'!G113))="","",OFFSET('Water Data'!$G$28,0,10*ROW('Water Data'!G113)))</f>
        <v/>
      </c>
      <c r="CD119" s="262" t="str">
        <f ca="true">+IF(OFFSET('Water Data'!$G$29,0,10*ROW('Water Data'!G113))="","",OFFSET('Water Data'!$G$29,0,10*ROW('Water Data'!G113)))</f>
        <v/>
      </c>
      <c r="CE119" s="262" t="str">
        <f ca="true">+IF(OFFSET('Water Data'!$H$27,0,10*ROW('Water Data'!H113))="","",OFFSET('Water Data'!$H$27,0,10*ROW('Water Data'!H113)))</f>
        <v/>
      </c>
      <c r="CF119" s="262" t="str">
        <f ca="true">+IF(OFFSET('Water Data'!$H$28,0,10*ROW('Water Data'!H113))="","",OFFSET('Water Data'!$H$28,0,10*ROW('Water Data'!H113)))</f>
        <v/>
      </c>
      <c r="CG119" s="262" t="str">
        <f ca="true">+IF(OFFSET('Water Data'!$H$29,0,10*ROW('Water Data'!H113))="","",OFFSET('Water Data'!$H$29,0,10*ROW('Water Data'!H113)))</f>
        <v/>
      </c>
      <c r="CH119" s="262" t="str">
        <f ca="true">+IF(OFFSET('Water Data'!$I$27,0,10*ROW('Water Data'!I113))="","",OFFSET('Water Data'!$I$27,0,10*ROW('Water Data'!I113)))</f>
        <v/>
      </c>
      <c r="CI119" s="262" t="str">
        <f ca="true">+IF(OFFSET('Water Data'!$I$28,0,10*ROW('Water Data'!I113))="","",OFFSET('Water Data'!$I$28,0,10*ROW('Water Data'!I113)))</f>
        <v/>
      </c>
      <c r="CJ119" s="262" t="str">
        <f ca="true">+IF(OFFSET('Water Data'!$I$29,0,10*ROW('Water Data'!I113))="","",OFFSET('Water Data'!$I$29,0,10*ROW('Water Data'!I113)))</f>
        <v/>
      </c>
      <c r="CK119" s="262" t="str">
        <f ca="true">+IF(OFFSET('Sanitation Data'!$D$28,0,10*ROW('Sanitation Data'!D113))="","",OFFSET('Sanitation Data'!$D$28,0,10*ROW('Sanitation Data'!D113)))</f>
        <v/>
      </c>
      <c r="CL119" s="262" t="str">
        <f ca="true">+IF(OFFSET('Sanitation Data'!$D$29,0,10*ROW('Sanitation Data'!D113))="","",OFFSET('Sanitation Data'!$D$29,0,10*ROW('Sanitation Data'!D113)))</f>
        <v/>
      </c>
      <c r="CM119" s="262" t="str">
        <f ca="true">+IF(OFFSET('Sanitation Data'!$D$30,0,10*ROW('Sanitation Data'!D113))="","",OFFSET('Sanitation Data'!$D$30,0,10*ROW('Sanitation Data'!D113)))</f>
        <v/>
      </c>
      <c r="CN119" s="262" t="str">
        <f ca="true">+IF(OFFSET('Sanitation Data'!$D$31,0,10*ROW('Sanitation Data'!D113))="","",OFFSET('Sanitation Data'!$D$31,0,10*ROW('Sanitation Data'!D113)))</f>
        <v/>
      </c>
      <c r="CO119" s="262" t="str">
        <f ca="true">+IF(OFFSET('Sanitation Data'!$D$32,0,10*ROW('Sanitation Data'!D113))="","",OFFSET('Sanitation Data'!$D$32,0,10*ROW('Sanitation Data'!D113)))</f>
        <v/>
      </c>
      <c r="CP119" s="262" t="str">
        <f ca="true">+IF(OFFSET('Sanitation Data'!$E$28,0,10*ROW('Sanitation Data'!E113))="","",OFFSET('Sanitation Data'!$E$28,0,10*ROW('Sanitation Data'!E113)))</f>
        <v/>
      </c>
      <c r="CQ119" s="262" t="str">
        <f ca="true">+IF(OFFSET('Sanitation Data'!$E$29,0,10*ROW('Sanitation Data'!E113))="","",OFFSET('Sanitation Data'!$E$29,0,10*ROW('Sanitation Data'!E113)))</f>
        <v/>
      </c>
      <c r="CR119" s="262" t="str">
        <f ca="true">+IF(OFFSET('Sanitation Data'!$E$30,0,10*ROW('Sanitation Data'!E113))="","",OFFSET('Sanitation Data'!$E$30,0,10*ROW('Sanitation Data'!E113)))</f>
        <v/>
      </c>
      <c r="CS119" s="262" t="str">
        <f ca="true">+IF(OFFSET('Sanitation Data'!$E$31,0,10*ROW('Sanitation Data'!E113))="","",OFFSET('Sanitation Data'!$E$31,0,10*ROW('Sanitation Data'!E113)))</f>
        <v/>
      </c>
      <c r="CT119" s="262" t="str">
        <f ca="true">+IF(OFFSET('Sanitation Data'!$E$32,0,10*ROW('Sanitation Data'!E113))="","",OFFSET('Sanitation Data'!$E$32,0,10*ROW('Sanitation Data'!E113)))</f>
        <v/>
      </c>
      <c r="CU119" s="262" t="str">
        <f ca="true">+IF(OFFSET('Sanitation Data'!$F$28,0,10*ROW('Sanitation Data'!F113))="","",OFFSET('Sanitation Data'!$F$28,0,10*ROW('Sanitation Data'!F113)))</f>
        <v/>
      </c>
      <c r="CV119" s="262" t="str">
        <f ca="true">+IF(OFFSET('Sanitation Data'!$F$29,0,10*ROW('Sanitation Data'!F113))="","",OFFSET('Sanitation Data'!$F$29,0,10*ROW('Sanitation Data'!F113)))</f>
        <v/>
      </c>
      <c r="CW119" s="262" t="str">
        <f ca="true">+IF(OFFSET('Sanitation Data'!$F$30,0,10*ROW('Sanitation Data'!F113))="","",OFFSET('Sanitation Data'!$F$30,0,10*ROW('Sanitation Data'!F113)))</f>
        <v/>
      </c>
      <c r="CX119" s="262" t="str">
        <f ca="true">+IF(OFFSET('Sanitation Data'!$F$31,0,10*ROW('Sanitation Data'!F113))="","",OFFSET('Sanitation Data'!$F$31,0,10*ROW('Sanitation Data'!F113)))</f>
        <v/>
      </c>
      <c r="CY119" s="262" t="str">
        <f ca="true">+IF(OFFSET('Sanitation Data'!$F$32,0,10*ROW('Sanitation Data'!F113))="","",OFFSET('Sanitation Data'!$F$32,0,10*ROW('Sanitation Data'!F113)))</f>
        <v/>
      </c>
      <c r="CZ119" s="262" t="str">
        <f ca="true">+IF(OFFSET('Sanitation Data'!$G$28,0,10*ROW('Sanitation Data'!G113))="","",OFFSET('Sanitation Data'!$G$28,0,10*ROW('Sanitation Data'!G113)))</f>
        <v/>
      </c>
      <c r="DA119" s="262" t="str">
        <f ca="true">+IF(OFFSET('Sanitation Data'!$G$29,0,10*ROW('Sanitation Data'!G113))="","",OFFSET('Sanitation Data'!$G$29,0,10*ROW('Sanitation Data'!G113)))</f>
        <v/>
      </c>
      <c r="DB119" s="262" t="str">
        <f ca="true">+IF(OFFSET('Sanitation Data'!$G$30,0,10*ROW('Sanitation Data'!G113))="","",OFFSET('Sanitation Data'!$G$30,0,10*ROW('Sanitation Data'!G113)))</f>
        <v/>
      </c>
      <c r="DC119" s="262" t="str">
        <f ca="true">+IF(OFFSET('Sanitation Data'!$G$31,0,10*ROW('Sanitation Data'!G113))="","",OFFSET('Sanitation Data'!$G$31,0,10*ROW('Sanitation Data'!G113)))</f>
        <v/>
      </c>
      <c r="DD119" s="262" t="str">
        <f ca="true">+IF(OFFSET('Sanitation Data'!$G$32,0,10*ROW('Sanitation Data'!G113))="","",OFFSET('Sanitation Data'!$G$32,0,10*ROW('Sanitation Data'!G113)))</f>
        <v/>
      </c>
      <c r="DE119" s="262" t="str">
        <f ca="true">+IF(OFFSET('Sanitation Data'!$H$28,0,10*ROW('Sanitation Data'!H113))="","",OFFSET('Sanitation Data'!$H$28,0,10*ROW('Sanitation Data'!H113)))</f>
        <v/>
      </c>
      <c r="DF119" s="262" t="str">
        <f ca="true">+IF(OFFSET('Sanitation Data'!$H$29,0,10*ROW('Sanitation Data'!H113))="","",OFFSET('Sanitation Data'!$H$29,0,10*ROW('Sanitation Data'!H113)))</f>
        <v/>
      </c>
      <c r="DG119" s="262" t="str">
        <f ca="true">+IF(OFFSET('Sanitation Data'!$H$30,0,10*ROW('Sanitation Data'!H113))="","",OFFSET('Sanitation Data'!$H$30,0,10*ROW('Sanitation Data'!H113)))</f>
        <v/>
      </c>
      <c r="DH119" s="262" t="str">
        <f ca="true">+IF(OFFSET('Sanitation Data'!$H$31,0,10*ROW('Sanitation Data'!H113))="","",OFFSET('Sanitation Data'!$H$31,0,10*ROW('Sanitation Data'!H113)))</f>
        <v/>
      </c>
      <c r="DI119" s="262" t="str">
        <f ca="true">+IF(OFFSET('Sanitation Data'!$H$32,0,10*ROW('Sanitation Data'!H113))="","",OFFSET('Sanitation Data'!$H$32,0,10*ROW('Sanitation Data'!H113)))</f>
        <v/>
      </c>
      <c r="DJ119" s="262" t="str">
        <f ca="true">+IF(OFFSET('Sanitation Data'!$I$28,0,10*ROW('Sanitation Data'!I113))="","",OFFSET('Sanitation Data'!$I$28,0,10*ROW('Sanitation Data'!I113)))</f>
        <v/>
      </c>
      <c r="DK119" s="262" t="str">
        <f ca="true">+IF(OFFSET('Sanitation Data'!$I$29,0,10*ROW('Sanitation Data'!I113))="","",OFFSET('Sanitation Data'!$I$29,0,10*ROW('Sanitation Data'!I113)))</f>
        <v/>
      </c>
      <c r="DL119" s="262" t="str">
        <f ca="true">+IF(OFFSET('Sanitation Data'!$I$30,0,10*ROW('Sanitation Data'!I113))="","",OFFSET('Sanitation Data'!$I$30,0,10*ROW('Sanitation Data'!I113)))</f>
        <v/>
      </c>
      <c r="DM119" s="262" t="str">
        <f ca="true">+IF(OFFSET('Sanitation Data'!$I$31,0,10*ROW('Sanitation Data'!I113))="","",OFFSET('Sanitation Data'!$I$31,0,10*ROW('Sanitation Data'!I113)))</f>
        <v/>
      </c>
      <c r="DN119" s="262" t="str">
        <f ca="true">+IF(OFFSET('Sanitation Data'!$I$32,0,10*ROW('Sanitation Data'!I113))="","",OFFSET('Sanitation Data'!$I$32,0,10*ROW('Sanitation Data'!I113)))</f>
        <v/>
      </c>
      <c r="DO119" s="262" t="str">
        <f ca="true">+IF(OFFSET('Hygiene Data'!$D$11,0,10*ROW('Hygiene Data'!D113))="","",OFFSET('Hygiene Data'!$D$11,0,10*ROW('Hygiene Data'!D113)))</f>
        <v/>
      </c>
      <c r="DP119" s="262" t="str">
        <f ca="true">+IF(OFFSET('Hygiene Data'!$D$12,0,10*ROW('Hygiene Data'!D113))="","",OFFSET('Hygiene Data'!$D$12,0,10*ROW('Hygiene Data'!D113)))</f>
        <v/>
      </c>
      <c r="DQ119" s="262" t="str">
        <f ca="true">+IF(OFFSET('Hygiene Data'!$D$13,0,10*ROW('Hygiene Data'!D113))="","",OFFSET('Hygiene Data'!$D$13,0,10*ROW('Hygiene Data'!D113)))</f>
        <v/>
      </c>
      <c r="DR119" s="262" t="str">
        <f ca="true">+IF(OFFSET('Hygiene Data'!$E$11,0,10*ROW('Hygiene Data'!E113))="","",OFFSET('Hygiene Data'!$E$11,0,10*ROW('Hygiene Data'!E113)))</f>
        <v/>
      </c>
      <c r="DS119" s="262" t="str">
        <f ca="true">+IF(OFFSET('Hygiene Data'!$E$12,0,10*ROW('Hygiene Data'!E113))="","",OFFSET('Hygiene Data'!$E$12,0,10*ROW('Hygiene Data'!E113)))</f>
        <v/>
      </c>
      <c r="DT119" s="262" t="str">
        <f ca="true">+IF(OFFSET('Hygiene Data'!$E$13,0,10*ROW('Hygiene Data'!E113))="","",OFFSET('Hygiene Data'!$E$13,0,10*ROW('Hygiene Data'!E113)))</f>
        <v/>
      </c>
      <c r="DU119" s="262" t="str">
        <f ca="true">+IF(OFFSET('Hygiene Data'!$F$11,0,10*ROW('Hygiene Data'!F113))="","",OFFSET('Hygiene Data'!$F$11,0,10*ROW('Hygiene Data'!F113)))</f>
        <v/>
      </c>
      <c r="DV119" s="262" t="str">
        <f ca="true">+IF(OFFSET('Hygiene Data'!$F$12,0,10*ROW('Hygiene Data'!F113))="","",OFFSET('Hygiene Data'!$F$12,0,10*ROW('Hygiene Data'!F113)))</f>
        <v/>
      </c>
      <c r="DW119" s="262" t="str">
        <f ca="true">+IF(OFFSET('Hygiene Data'!$F$13,0,10*ROW('Hygiene Data'!F113))="","",OFFSET('Hygiene Data'!$F$13,0,10*ROW('Hygiene Data'!F113)))</f>
        <v/>
      </c>
      <c r="DX119" s="262" t="str">
        <f ca="true">+IF(OFFSET('Hygiene Data'!$G$11,0,10*ROW('Hygiene Data'!G113))="","",OFFSET('Hygiene Data'!$G$11,0,10*ROW('Hygiene Data'!G113)))</f>
        <v/>
      </c>
      <c r="DY119" s="262" t="str">
        <f ca="true">+IF(OFFSET('Hygiene Data'!$G$12,0,10*ROW('Hygiene Data'!G113))="","",OFFSET('Hygiene Data'!$G$12,0,10*ROW('Hygiene Data'!G113)))</f>
        <v/>
      </c>
      <c r="DZ119" s="262" t="str">
        <f ca="true">+IF(OFFSET('Hygiene Data'!$G$13,0,10*ROW('Hygiene Data'!G113))="","",OFFSET('Hygiene Data'!$G$13,0,10*ROW('Hygiene Data'!G113)))</f>
        <v/>
      </c>
      <c r="EA119" s="262" t="str">
        <f ca="true">+IF(OFFSET('Hygiene Data'!$H$11,0,10*ROW('Hygiene Data'!H113))="","",OFFSET('Hygiene Data'!$H$11,0,10*ROW('Hygiene Data'!H113)))</f>
        <v/>
      </c>
      <c r="EB119" s="262" t="str">
        <f ca="true">+IF(OFFSET('Hygiene Data'!$H$12,0,10*ROW('Hygiene Data'!H113))="","",OFFSET('Hygiene Data'!$H$12,0,10*ROW('Hygiene Data'!H113)))</f>
        <v/>
      </c>
      <c r="EC119" s="262" t="str">
        <f ca="true">+IF(OFFSET('Hygiene Data'!$H$13,0,10*ROW('Hygiene Data'!H113))="","",OFFSET('Hygiene Data'!$H$13,0,10*ROW('Hygiene Data'!H113)))</f>
        <v/>
      </c>
      <c r="ED119" s="262" t="str">
        <f ca="true">+IF(OFFSET('Hygiene Data'!$I$11,0,10*ROW('Hygiene Data'!I113))="","",OFFSET('Hygiene Data'!$I$11,0,10*ROW('Hygiene Data'!I113)))</f>
        <v/>
      </c>
      <c r="EE119" s="262" t="str">
        <f ca="true">+IF(OFFSET('Hygiene Data'!$I$12,0,10*ROW('Hygiene Data'!I113))="","",OFFSET('Hygiene Data'!$I$12,0,10*ROW('Hygiene Data'!I113)))</f>
        <v/>
      </c>
      <c r="EF119" s="262"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18"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2"/>
      <c r="BS120" s="262" t="str">
        <f ca="true">+IF(OFFSET('Water Data'!$D$27,0,10*ROW('Water Data'!D114))="","",OFFSET('Water Data'!$D$27,0,10*ROW('Water Data'!D114)))</f>
        <v/>
      </c>
      <c r="BT120" s="262" t="str">
        <f ca="true">+IF(OFFSET('Water Data'!$D$28,0,10*ROW('Water Data'!D114))="","",OFFSET('Water Data'!$D$28,0,10*ROW('Water Data'!D114)))</f>
        <v/>
      </c>
      <c r="BU120" s="262" t="str">
        <f ca="true">+IF(OFFSET('Water Data'!$D$29,0,10*ROW('Water Data'!D114))="","",OFFSET('Water Data'!$D$29,0,10*ROW('Water Data'!D114)))</f>
        <v/>
      </c>
      <c r="BV120" s="262" t="str">
        <f ca="true">+IF(OFFSET('Water Data'!$E$27,0,10*ROW('Water Data'!E114))="","",OFFSET('Water Data'!$E$27,0,10*ROW('Water Data'!E114)))</f>
        <v/>
      </c>
      <c r="BW120" s="262" t="str">
        <f ca="true">+IF(OFFSET('Water Data'!$E$28,0,10*ROW('Water Data'!E114))="","",OFFSET('Water Data'!$E$28,0,10*ROW('Water Data'!E114)))</f>
        <v/>
      </c>
      <c r="BX120" s="262" t="str">
        <f ca="true">+IF(OFFSET('Water Data'!$E$29,0,10*ROW('Water Data'!E114))="","",OFFSET('Water Data'!$E$29,0,10*ROW('Water Data'!E114)))</f>
        <v/>
      </c>
      <c r="BY120" s="262" t="str">
        <f ca="true">+IF(OFFSET('Water Data'!$F$27,0,10*ROW('Water Data'!F114))="","",OFFSET('Water Data'!$F$27,0,10*ROW('Water Data'!F114)))</f>
        <v/>
      </c>
      <c r="BZ120" s="262" t="str">
        <f ca="true">+IF(OFFSET('Water Data'!$F$28,0,10*ROW('Water Data'!F114))="","",OFFSET('Water Data'!$F$28,0,10*ROW('Water Data'!F114)))</f>
        <v/>
      </c>
      <c r="CA120" s="262" t="str">
        <f ca="true">+IF(OFFSET('Water Data'!$F$29,0,10*ROW('Water Data'!F114))="","",OFFSET('Water Data'!$F$29,0,10*ROW('Water Data'!F114)))</f>
        <v/>
      </c>
      <c r="CB120" s="262" t="str">
        <f ca="true">+IF(OFFSET('Water Data'!$G$27,0,10*ROW('Water Data'!G114))="","",OFFSET('Water Data'!$G$27,0,10*ROW('Water Data'!G114)))</f>
        <v/>
      </c>
      <c r="CC120" s="262" t="str">
        <f ca="true">+IF(OFFSET('Water Data'!$G$28,0,10*ROW('Water Data'!G114))="","",OFFSET('Water Data'!$G$28,0,10*ROW('Water Data'!G114)))</f>
        <v/>
      </c>
      <c r="CD120" s="262" t="str">
        <f ca="true">+IF(OFFSET('Water Data'!$G$29,0,10*ROW('Water Data'!G114))="","",OFFSET('Water Data'!$G$29,0,10*ROW('Water Data'!G114)))</f>
        <v/>
      </c>
      <c r="CE120" s="262" t="str">
        <f ca="true">+IF(OFFSET('Water Data'!$H$27,0,10*ROW('Water Data'!H114))="","",OFFSET('Water Data'!$H$27,0,10*ROW('Water Data'!H114)))</f>
        <v/>
      </c>
      <c r="CF120" s="262" t="str">
        <f ca="true">+IF(OFFSET('Water Data'!$H$28,0,10*ROW('Water Data'!H114))="","",OFFSET('Water Data'!$H$28,0,10*ROW('Water Data'!H114)))</f>
        <v/>
      </c>
      <c r="CG120" s="262" t="str">
        <f ca="true">+IF(OFFSET('Water Data'!$H$29,0,10*ROW('Water Data'!H114))="","",OFFSET('Water Data'!$H$29,0,10*ROW('Water Data'!H114)))</f>
        <v/>
      </c>
      <c r="CH120" s="262" t="str">
        <f ca="true">+IF(OFFSET('Water Data'!$I$27,0,10*ROW('Water Data'!I114))="","",OFFSET('Water Data'!$I$27,0,10*ROW('Water Data'!I114)))</f>
        <v/>
      </c>
      <c r="CI120" s="262" t="str">
        <f ca="true">+IF(OFFSET('Water Data'!$I$28,0,10*ROW('Water Data'!I114))="","",OFFSET('Water Data'!$I$28,0,10*ROW('Water Data'!I114)))</f>
        <v/>
      </c>
      <c r="CJ120" s="262" t="str">
        <f ca="true">+IF(OFFSET('Water Data'!$I$29,0,10*ROW('Water Data'!I114))="","",OFFSET('Water Data'!$I$29,0,10*ROW('Water Data'!I114)))</f>
        <v/>
      </c>
      <c r="CK120" s="262" t="str">
        <f ca="true">+IF(OFFSET('Sanitation Data'!$D$28,0,10*ROW('Sanitation Data'!D114))="","",OFFSET('Sanitation Data'!$D$28,0,10*ROW('Sanitation Data'!D114)))</f>
        <v/>
      </c>
      <c r="CL120" s="262" t="str">
        <f ca="true">+IF(OFFSET('Sanitation Data'!$D$29,0,10*ROW('Sanitation Data'!D114))="","",OFFSET('Sanitation Data'!$D$29,0,10*ROW('Sanitation Data'!D114)))</f>
        <v/>
      </c>
      <c r="CM120" s="262" t="str">
        <f ca="true">+IF(OFFSET('Sanitation Data'!$D$30,0,10*ROW('Sanitation Data'!D114))="","",OFFSET('Sanitation Data'!$D$30,0,10*ROW('Sanitation Data'!D114)))</f>
        <v/>
      </c>
      <c r="CN120" s="262" t="str">
        <f ca="true">+IF(OFFSET('Sanitation Data'!$D$31,0,10*ROW('Sanitation Data'!D114))="","",OFFSET('Sanitation Data'!$D$31,0,10*ROW('Sanitation Data'!D114)))</f>
        <v/>
      </c>
      <c r="CO120" s="262" t="str">
        <f ca="true">+IF(OFFSET('Sanitation Data'!$D$32,0,10*ROW('Sanitation Data'!D114))="","",OFFSET('Sanitation Data'!$D$32,0,10*ROW('Sanitation Data'!D114)))</f>
        <v/>
      </c>
      <c r="CP120" s="262" t="str">
        <f ca="true">+IF(OFFSET('Sanitation Data'!$E$28,0,10*ROW('Sanitation Data'!E114))="","",OFFSET('Sanitation Data'!$E$28,0,10*ROW('Sanitation Data'!E114)))</f>
        <v/>
      </c>
      <c r="CQ120" s="262" t="str">
        <f ca="true">+IF(OFFSET('Sanitation Data'!$E$29,0,10*ROW('Sanitation Data'!E114))="","",OFFSET('Sanitation Data'!$E$29,0,10*ROW('Sanitation Data'!E114)))</f>
        <v/>
      </c>
      <c r="CR120" s="262" t="str">
        <f ca="true">+IF(OFFSET('Sanitation Data'!$E$30,0,10*ROW('Sanitation Data'!E114))="","",OFFSET('Sanitation Data'!$E$30,0,10*ROW('Sanitation Data'!E114)))</f>
        <v/>
      </c>
      <c r="CS120" s="262" t="str">
        <f ca="true">+IF(OFFSET('Sanitation Data'!$E$31,0,10*ROW('Sanitation Data'!E114))="","",OFFSET('Sanitation Data'!$E$31,0,10*ROW('Sanitation Data'!E114)))</f>
        <v/>
      </c>
      <c r="CT120" s="262" t="str">
        <f ca="true">+IF(OFFSET('Sanitation Data'!$E$32,0,10*ROW('Sanitation Data'!E114))="","",OFFSET('Sanitation Data'!$E$32,0,10*ROW('Sanitation Data'!E114)))</f>
        <v/>
      </c>
      <c r="CU120" s="262" t="str">
        <f ca="true">+IF(OFFSET('Sanitation Data'!$F$28,0,10*ROW('Sanitation Data'!F114))="","",OFFSET('Sanitation Data'!$F$28,0,10*ROW('Sanitation Data'!F114)))</f>
        <v/>
      </c>
      <c r="CV120" s="262" t="str">
        <f ca="true">+IF(OFFSET('Sanitation Data'!$F$29,0,10*ROW('Sanitation Data'!F114))="","",OFFSET('Sanitation Data'!$F$29,0,10*ROW('Sanitation Data'!F114)))</f>
        <v/>
      </c>
      <c r="CW120" s="262" t="str">
        <f ca="true">+IF(OFFSET('Sanitation Data'!$F$30,0,10*ROW('Sanitation Data'!F114))="","",OFFSET('Sanitation Data'!$F$30,0,10*ROW('Sanitation Data'!F114)))</f>
        <v/>
      </c>
      <c r="CX120" s="262" t="str">
        <f ca="true">+IF(OFFSET('Sanitation Data'!$F$31,0,10*ROW('Sanitation Data'!F114))="","",OFFSET('Sanitation Data'!$F$31,0,10*ROW('Sanitation Data'!F114)))</f>
        <v/>
      </c>
      <c r="CY120" s="262" t="str">
        <f ca="true">+IF(OFFSET('Sanitation Data'!$F$32,0,10*ROW('Sanitation Data'!F114))="","",OFFSET('Sanitation Data'!$F$32,0,10*ROW('Sanitation Data'!F114)))</f>
        <v/>
      </c>
      <c r="CZ120" s="262" t="str">
        <f ca="true">+IF(OFFSET('Sanitation Data'!$G$28,0,10*ROW('Sanitation Data'!G114))="","",OFFSET('Sanitation Data'!$G$28,0,10*ROW('Sanitation Data'!G114)))</f>
        <v/>
      </c>
      <c r="DA120" s="262" t="str">
        <f ca="true">+IF(OFFSET('Sanitation Data'!$G$29,0,10*ROW('Sanitation Data'!G114))="","",OFFSET('Sanitation Data'!$G$29,0,10*ROW('Sanitation Data'!G114)))</f>
        <v/>
      </c>
      <c r="DB120" s="262" t="str">
        <f ca="true">+IF(OFFSET('Sanitation Data'!$G$30,0,10*ROW('Sanitation Data'!G114))="","",OFFSET('Sanitation Data'!$G$30,0,10*ROW('Sanitation Data'!G114)))</f>
        <v/>
      </c>
      <c r="DC120" s="262" t="str">
        <f ca="true">+IF(OFFSET('Sanitation Data'!$G$31,0,10*ROW('Sanitation Data'!G114))="","",OFFSET('Sanitation Data'!$G$31,0,10*ROW('Sanitation Data'!G114)))</f>
        <v/>
      </c>
      <c r="DD120" s="262" t="str">
        <f ca="true">+IF(OFFSET('Sanitation Data'!$G$32,0,10*ROW('Sanitation Data'!G114))="","",OFFSET('Sanitation Data'!$G$32,0,10*ROW('Sanitation Data'!G114)))</f>
        <v/>
      </c>
      <c r="DE120" s="262" t="str">
        <f ca="true">+IF(OFFSET('Sanitation Data'!$H$28,0,10*ROW('Sanitation Data'!H114))="","",OFFSET('Sanitation Data'!$H$28,0,10*ROW('Sanitation Data'!H114)))</f>
        <v/>
      </c>
      <c r="DF120" s="262" t="str">
        <f ca="true">+IF(OFFSET('Sanitation Data'!$H$29,0,10*ROW('Sanitation Data'!H114))="","",OFFSET('Sanitation Data'!$H$29,0,10*ROW('Sanitation Data'!H114)))</f>
        <v/>
      </c>
      <c r="DG120" s="262" t="str">
        <f ca="true">+IF(OFFSET('Sanitation Data'!$H$30,0,10*ROW('Sanitation Data'!H114))="","",OFFSET('Sanitation Data'!$H$30,0,10*ROW('Sanitation Data'!H114)))</f>
        <v/>
      </c>
      <c r="DH120" s="262" t="str">
        <f ca="true">+IF(OFFSET('Sanitation Data'!$H$31,0,10*ROW('Sanitation Data'!H114))="","",OFFSET('Sanitation Data'!$H$31,0,10*ROW('Sanitation Data'!H114)))</f>
        <v/>
      </c>
      <c r="DI120" s="262" t="str">
        <f ca="true">+IF(OFFSET('Sanitation Data'!$H$32,0,10*ROW('Sanitation Data'!H114))="","",OFFSET('Sanitation Data'!$H$32,0,10*ROW('Sanitation Data'!H114)))</f>
        <v/>
      </c>
      <c r="DJ120" s="262" t="str">
        <f ca="true">+IF(OFFSET('Sanitation Data'!$I$28,0,10*ROW('Sanitation Data'!I114))="","",OFFSET('Sanitation Data'!$I$28,0,10*ROW('Sanitation Data'!I114)))</f>
        <v/>
      </c>
      <c r="DK120" s="262" t="str">
        <f ca="true">+IF(OFFSET('Sanitation Data'!$I$29,0,10*ROW('Sanitation Data'!I114))="","",OFFSET('Sanitation Data'!$I$29,0,10*ROW('Sanitation Data'!I114)))</f>
        <v/>
      </c>
      <c r="DL120" s="262" t="str">
        <f ca="true">+IF(OFFSET('Sanitation Data'!$I$30,0,10*ROW('Sanitation Data'!I114))="","",OFFSET('Sanitation Data'!$I$30,0,10*ROW('Sanitation Data'!I114)))</f>
        <v/>
      </c>
      <c r="DM120" s="262" t="str">
        <f ca="true">+IF(OFFSET('Sanitation Data'!$I$31,0,10*ROW('Sanitation Data'!I114))="","",OFFSET('Sanitation Data'!$I$31,0,10*ROW('Sanitation Data'!I114)))</f>
        <v/>
      </c>
      <c r="DN120" s="262" t="str">
        <f ca="true">+IF(OFFSET('Sanitation Data'!$I$32,0,10*ROW('Sanitation Data'!I114))="","",OFFSET('Sanitation Data'!$I$32,0,10*ROW('Sanitation Data'!I114)))</f>
        <v/>
      </c>
      <c r="DO120" s="262" t="str">
        <f ca="true">+IF(OFFSET('Hygiene Data'!$D$11,0,10*ROW('Hygiene Data'!D114))="","",OFFSET('Hygiene Data'!$D$11,0,10*ROW('Hygiene Data'!D114)))</f>
        <v/>
      </c>
      <c r="DP120" s="262" t="str">
        <f ca="true">+IF(OFFSET('Hygiene Data'!$D$12,0,10*ROW('Hygiene Data'!D114))="","",OFFSET('Hygiene Data'!$D$12,0,10*ROW('Hygiene Data'!D114)))</f>
        <v/>
      </c>
      <c r="DQ120" s="262" t="str">
        <f ca="true">+IF(OFFSET('Hygiene Data'!$D$13,0,10*ROW('Hygiene Data'!D114))="","",OFFSET('Hygiene Data'!$D$13,0,10*ROW('Hygiene Data'!D114)))</f>
        <v/>
      </c>
      <c r="DR120" s="262" t="str">
        <f ca="true">+IF(OFFSET('Hygiene Data'!$E$11,0,10*ROW('Hygiene Data'!E114))="","",OFFSET('Hygiene Data'!$E$11,0,10*ROW('Hygiene Data'!E114)))</f>
        <v/>
      </c>
      <c r="DS120" s="262" t="str">
        <f ca="true">+IF(OFFSET('Hygiene Data'!$E$12,0,10*ROW('Hygiene Data'!E114))="","",OFFSET('Hygiene Data'!$E$12,0,10*ROW('Hygiene Data'!E114)))</f>
        <v/>
      </c>
      <c r="DT120" s="262" t="str">
        <f ca="true">+IF(OFFSET('Hygiene Data'!$E$13,0,10*ROW('Hygiene Data'!E114))="","",OFFSET('Hygiene Data'!$E$13,0,10*ROW('Hygiene Data'!E114)))</f>
        <v/>
      </c>
      <c r="DU120" s="262" t="str">
        <f ca="true">+IF(OFFSET('Hygiene Data'!$F$11,0,10*ROW('Hygiene Data'!F114))="","",OFFSET('Hygiene Data'!$F$11,0,10*ROW('Hygiene Data'!F114)))</f>
        <v/>
      </c>
      <c r="DV120" s="262" t="str">
        <f ca="true">+IF(OFFSET('Hygiene Data'!$F$12,0,10*ROW('Hygiene Data'!F114))="","",OFFSET('Hygiene Data'!$F$12,0,10*ROW('Hygiene Data'!F114)))</f>
        <v/>
      </c>
      <c r="DW120" s="262" t="str">
        <f ca="true">+IF(OFFSET('Hygiene Data'!$F$13,0,10*ROW('Hygiene Data'!F114))="","",OFFSET('Hygiene Data'!$F$13,0,10*ROW('Hygiene Data'!F114)))</f>
        <v/>
      </c>
      <c r="DX120" s="262" t="str">
        <f ca="true">+IF(OFFSET('Hygiene Data'!$G$11,0,10*ROW('Hygiene Data'!G114))="","",OFFSET('Hygiene Data'!$G$11,0,10*ROW('Hygiene Data'!G114)))</f>
        <v/>
      </c>
      <c r="DY120" s="262" t="str">
        <f ca="true">+IF(OFFSET('Hygiene Data'!$G$12,0,10*ROW('Hygiene Data'!G114))="","",OFFSET('Hygiene Data'!$G$12,0,10*ROW('Hygiene Data'!G114)))</f>
        <v/>
      </c>
      <c r="DZ120" s="262" t="str">
        <f ca="true">+IF(OFFSET('Hygiene Data'!$G$13,0,10*ROW('Hygiene Data'!G114))="","",OFFSET('Hygiene Data'!$G$13,0,10*ROW('Hygiene Data'!G114)))</f>
        <v/>
      </c>
      <c r="EA120" s="262" t="str">
        <f ca="true">+IF(OFFSET('Hygiene Data'!$H$11,0,10*ROW('Hygiene Data'!H114))="","",OFFSET('Hygiene Data'!$H$11,0,10*ROW('Hygiene Data'!H114)))</f>
        <v/>
      </c>
      <c r="EB120" s="262" t="str">
        <f ca="true">+IF(OFFSET('Hygiene Data'!$H$12,0,10*ROW('Hygiene Data'!H114))="","",OFFSET('Hygiene Data'!$H$12,0,10*ROW('Hygiene Data'!H114)))</f>
        <v/>
      </c>
      <c r="EC120" s="262" t="str">
        <f ca="true">+IF(OFFSET('Hygiene Data'!$H$13,0,10*ROW('Hygiene Data'!H114))="","",OFFSET('Hygiene Data'!$H$13,0,10*ROW('Hygiene Data'!H114)))</f>
        <v/>
      </c>
      <c r="ED120" s="262" t="str">
        <f ca="true">+IF(OFFSET('Hygiene Data'!$I$11,0,10*ROW('Hygiene Data'!I114))="","",OFFSET('Hygiene Data'!$I$11,0,10*ROW('Hygiene Data'!I114)))</f>
        <v/>
      </c>
      <c r="EE120" s="262" t="str">
        <f ca="true">+IF(OFFSET('Hygiene Data'!$I$12,0,10*ROW('Hygiene Data'!I114))="","",OFFSET('Hygiene Data'!$I$12,0,10*ROW('Hygiene Data'!I114)))</f>
        <v/>
      </c>
      <c r="EF120" s="262"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18"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2"/>
      <c r="BS121" s="262" t="str">
        <f ca="true">+IF(OFFSET('Water Data'!$D$27,0,10*ROW('Water Data'!D115))="","",OFFSET('Water Data'!$D$27,0,10*ROW('Water Data'!D115)))</f>
        <v/>
      </c>
      <c r="BT121" s="262" t="str">
        <f ca="true">+IF(OFFSET('Water Data'!$D$28,0,10*ROW('Water Data'!D115))="","",OFFSET('Water Data'!$D$28,0,10*ROW('Water Data'!D115)))</f>
        <v/>
      </c>
      <c r="BU121" s="262" t="str">
        <f ca="true">+IF(OFFSET('Water Data'!$D$29,0,10*ROW('Water Data'!D115))="","",OFFSET('Water Data'!$D$29,0,10*ROW('Water Data'!D115)))</f>
        <v/>
      </c>
      <c r="BV121" s="262" t="str">
        <f ca="true">+IF(OFFSET('Water Data'!$E$27,0,10*ROW('Water Data'!E115))="","",OFFSET('Water Data'!$E$27,0,10*ROW('Water Data'!E115)))</f>
        <v/>
      </c>
      <c r="BW121" s="262" t="str">
        <f ca="true">+IF(OFFSET('Water Data'!$E$28,0,10*ROW('Water Data'!E115))="","",OFFSET('Water Data'!$E$28,0,10*ROW('Water Data'!E115)))</f>
        <v/>
      </c>
      <c r="BX121" s="262" t="str">
        <f ca="true">+IF(OFFSET('Water Data'!$E$29,0,10*ROW('Water Data'!E115))="","",OFFSET('Water Data'!$E$29,0,10*ROW('Water Data'!E115)))</f>
        <v/>
      </c>
      <c r="BY121" s="262" t="str">
        <f ca="true">+IF(OFFSET('Water Data'!$F$27,0,10*ROW('Water Data'!F115))="","",OFFSET('Water Data'!$F$27,0,10*ROW('Water Data'!F115)))</f>
        <v/>
      </c>
      <c r="BZ121" s="262" t="str">
        <f ca="true">+IF(OFFSET('Water Data'!$F$28,0,10*ROW('Water Data'!F115))="","",OFFSET('Water Data'!$F$28,0,10*ROW('Water Data'!F115)))</f>
        <v/>
      </c>
      <c r="CA121" s="262" t="str">
        <f ca="true">+IF(OFFSET('Water Data'!$F$29,0,10*ROW('Water Data'!F115))="","",OFFSET('Water Data'!$F$29,0,10*ROW('Water Data'!F115)))</f>
        <v/>
      </c>
      <c r="CB121" s="262" t="str">
        <f ca="true">+IF(OFFSET('Water Data'!$G$27,0,10*ROW('Water Data'!G115))="","",OFFSET('Water Data'!$G$27,0,10*ROW('Water Data'!G115)))</f>
        <v/>
      </c>
      <c r="CC121" s="262" t="str">
        <f ca="true">+IF(OFFSET('Water Data'!$G$28,0,10*ROW('Water Data'!G115))="","",OFFSET('Water Data'!$G$28,0,10*ROW('Water Data'!G115)))</f>
        <v/>
      </c>
      <c r="CD121" s="262" t="str">
        <f ca="true">+IF(OFFSET('Water Data'!$G$29,0,10*ROW('Water Data'!G115))="","",OFFSET('Water Data'!$G$29,0,10*ROW('Water Data'!G115)))</f>
        <v/>
      </c>
      <c r="CE121" s="262" t="str">
        <f ca="true">+IF(OFFSET('Water Data'!$H$27,0,10*ROW('Water Data'!H115))="","",OFFSET('Water Data'!$H$27,0,10*ROW('Water Data'!H115)))</f>
        <v/>
      </c>
      <c r="CF121" s="262" t="str">
        <f ca="true">+IF(OFFSET('Water Data'!$H$28,0,10*ROW('Water Data'!H115))="","",OFFSET('Water Data'!$H$28,0,10*ROW('Water Data'!H115)))</f>
        <v/>
      </c>
      <c r="CG121" s="262" t="str">
        <f ca="true">+IF(OFFSET('Water Data'!$H$29,0,10*ROW('Water Data'!H115))="","",OFFSET('Water Data'!$H$29,0,10*ROW('Water Data'!H115)))</f>
        <v/>
      </c>
      <c r="CH121" s="262" t="str">
        <f ca="true">+IF(OFFSET('Water Data'!$I$27,0,10*ROW('Water Data'!I115))="","",OFFSET('Water Data'!$I$27,0,10*ROW('Water Data'!I115)))</f>
        <v/>
      </c>
      <c r="CI121" s="262" t="str">
        <f ca="true">+IF(OFFSET('Water Data'!$I$28,0,10*ROW('Water Data'!I115))="","",OFFSET('Water Data'!$I$28,0,10*ROW('Water Data'!I115)))</f>
        <v/>
      </c>
      <c r="CJ121" s="262" t="str">
        <f ca="true">+IF(OFFSET('Water Data'!$I$29,0,10*ROW('Water Data'!I115))="","",OFFSET('Water Data'!$I$29,0,10*ROW('Water Data'!I115)))</f>
        <v/>
      </c>
      <c r="CK121" s="262" t="str">
        <f ca="true">+IF(OFFSET('Sanitation Data'!$D$28,0,10*ROW('Sanitation Data'!D115))="","",OFFSET('Sanitation Data'!$D$28,0,10*ROW('Sanitation Data'!D115)))</f>
        <v/>
      </c>
      <c r="CL121" s="262" t="str">
        <f ca="true">+IF(OFFSET('Sanitation Data'!$D$29,0,10*ROW('Sanitation Data'!D115))="","",OFFSET('Sanitation Data'!$D$29,0,10*ROW('Sanitation Data'!D115)))</f>
        <v/>
      </c>
      <c r="CM121" s="262" t="str">
        <f ca="true">+IF(OFFSET('Sanitation Data'!$D$30,0,10*ROW('Sanitation Data'!D115))="","",OFFSET('Sanitation Data'!$D$30,0,10*ROW('Sanitation Data'!D115)))</f>
        <v/>
      </c>
      <c r="CN121" s="262" t="str">
        <f ca="true">+IF(OFFSET('Sanitation Data'!$D$31,0,10*ROW('Sanitation Data'!D115))="","",OFFSET('Sanitation Data'!$D$31,0,10*ROW('Sanitation Data'!D115)))</f>
        <v/>
      </c>
      <c r="CO121" s="262" t="str">
        <f ca="true">+IF(OFFSET('Sanitation Data'!$D$32,0,10*ROW('Sanitation Data'!D115))="","",OFFSET('Sanitation Data'!$D$32,0,10*ROW('Sanitation Data'!D115)))</f>
        <v/>
      </c>
      <c r="CP121" s="262" t="str">
        <f ca="true">+IF(OFFSET('Sanitation Data'!$E$28,0,10*ROW('Sanitation Data'!E115))="","",OFFSET('Sanitation Data'!$E$28,0,10*ROW('Sanitation Data'!E115)))</f>
        <v/>
      </c>
      <c r="CQ121" s="262" t="str">
        <f ca="true">+IF(OFFSET('Sanitation Data'!$E$29,0,10*ROW('Sanitation Data'!E115))="","",OFFSET('Sanitation Data'!$E$29,0,10*ROW('Sanitation Data'!E115)))</f>
        <v/>
      </c>
      <c r="CR121" s="262" t="str">
        <f ca="true">+IF(OFFSET('Sanitation Data'!$E$30,0,10*ROW('Sanitation Data'!E115))="","",OFFSET('Sanitation Data'!$E$30,0,10*ROW('Sanitation Data'!E115)))</f>
        <v/>
      </c>
      <c r="CS121" s="262" t="str">
        <f ca="true">+IF(OFFSET('Sanitation Data'!$E$31,0,10*ROW('Sanitation Data'!E115))="","",OFFSET('Sanitation Data'!$E$31,0,10*ROW('Sanitation Data'!E115)))</f>
        <v/>
      </c>
      <c r="CT121" s="262" t="str">
        <f ca="true">+IF(OFFSET('Sanitation Data'!$E$32,0,10*ROW('Sanitation Data'!E115))="","",OFFSET('Sanitation Data'!$E$32,0,10*ROW('Sanitation Data'!E115)))</f>
        <v/>
      </c>
      <c r="CU121" s="262" t="str">
        <f ca="true">+IF(OFFSET('Sanitation Data'!$F$28,0,10*ROW('Sanitation Data'!F115))="","",OFFSET('Sanitation Data'!$F$28,0,10*ROW('Sanitation Data'!F115)))</f>
        <v/>
      </c>
      <c r="CV121" s="262" t="str">
        <f ca="true">+IF(OFFSET('Sanitation Data'!$F$29,0,10*ROW('Sanitation Data'!F115))="","",OFFSET('Sanitation Data'!$F$29,0,10*ROW('Sanitation Data'!F115)))</f>
        <v/>
      </c>
      <c r="CW121" s="262" t="str">
        <f ca="true">+IF(OFFSET('Sanitation Data'!$F$30,0,10*ROW('Sanitation Data'!F115))="","",OFFSET('Sanitation Data'!$F$30,0,10*ROW('Sanitation Data'!F115)))</f>
        <v/>
      </c>
      <c r="CX121" s="262" t="str">
        <f ca="true">+IF(OFFSET('Sanitation Data'!$F$31,0,10*ROW('Sanitation Data'!F115))="","",OFFSET('Sanitation Data'!$F$31,0,10*ROW('Sanitation Data'!F115)))</f>
        <v/>
      </c>
      <c r="CY121" s="262" t="str">
        <f ca="true">+IF(OFFSET('Sanitation Data'!$F$32,0,10*ROW('Sanitation Data'!F115))="","",OFFSET('Sanitation Data'!$F$32,0,10*ROW('Sanitation Data'!F115)))</f>
        <v/>
      </c>
      <c r="CZ121" s="262" t="str">
        <f ca="true">+IF(OFFSET('Sanitation Data'!$G$28,0,10*ROW('Sanitation Data'!G115))="","",OFFSET('Sanitation Data'!$G$28,0,10*ROW('Sanitation Data'!G115)))</f>
        <v/>
      </c>
      <c r="DA121" s="262" t="str">
        <f ca="true">+IF(OFFSET('Sanitation Data'!$G$29,0,10*ROW('Sanitation Data'!G115))="","",OFFSET('Sanitation Data'!$G$29,0,10*ROW('Sanitation Data'!G115)))</f>
        <v/>
      </c>
      <c r="DB121" s="262" t="str">
        <f ca="true">+IF(OFFSET('Sanitation Data'!$G$30,0,10*ROW('Sanitation Data'!G115))="","",OFFSET('Sanitation Data'!$G$30,0,10*ROW('Sanitation Data'!G115)))</f>
        <v/>
      </c>
      <c r="DC121" s="262" t="str">
        <f ca="true">+IF(OFFSET('Sanitation Data'!$G$31,0,10*ROW('Sanitation Data'!G115))="","",OFFSET('Sanitation Data'!$G$31,0,10*ROW('Sanitation Data'!G115)))</f>
        <v/>
      </c>
      <c r="DD121" s="262" t="str">
        <f ca="true">+IF(OFFSET('Sanitation Data'!$G$32,0,10*ROW('Sanitation Data'!G115))="","",OFFSET('Sanitation Data'!$G$32,0,10*ROW('Sanitation Data'!G115)))</f>
        <v/>
      </c>
      <c r="DE121" s="262" t="str">
        <f ca="true">+IF(OFFSET('Sanitation Data'!$H$28,0,10*ROW('Sanitation Data'!H115))="","",OFFSET('Sanitation Data'!$H$28,0,10*ROW('Sanitation Data'!H115)))</f>
        <v/>
      </c>
      <c r="DF121" s="262" t="str">
        <f ca="true">+IF(OFFSET('Sanitation Data'!$H$29,0,10*ROW('Sanitation Data'!H115))="","",OFFSET('Sanitation Data'!$H$29,0,10*ROW('Sanitation Data'!H115)))</f>
        <v/>
      </c>
      <c r="DG121" s="262" t="str">
        <f ca="true">+IF(OFFSET('Sanitation Data'!$H$30,0,10*ROW('Sanitation Data'!H115))="","",OFFSET('Sanitation Data'!$H$30,0,10*ROW('Sanitation Data'!H115)))</f>
        <v/>
      </c>
      <c r="DH121" s="262" t="str">
        <f ca="true">+IF(OFFSET('Sanitation Data'!$H$31,0,10*ROW('Sanitation Data'!H115))="","",OFFSET('Sanitation Data'!$H$31,0,10*ROW('Sanitation Data'!H115)))</f>
        <v/>
      </c>
      <c r="DI121" s="262" t="str">
        <f ca="true">+IF(OFFSET('Sanitation Data'!$H$32,0,10*ROW('Sanitation Data'!H115))="","",OFFSET('Sanitation Data'!$H$32,0,10*ROW('Sanitation Data'!H115)))</f>
        <v/>
      </c>
      <c r="DJ121" s="262" t="str">
        <f ca="true">+IF(OFFSET('Sanitation Data'!$I$28,0,10*ROW('Sanitation Data'!I115))="","",OFFSET('Sanitation Data'!$I$28,0,10*ROW('Sanitation Data'!I115)))</f>
        <v/>
      </c>
      <c r="DK121" s="262" t="str">
        <f ca="true">+IF(OFFSET('Sanitation Data'!$I$29,0,10*ROW('Sanitation Data'!I115))="","",OFFSET('Sanitation Data'!$I$29,0,10*ROW('Sanitation Data'!I115)))</f>
        <v/>
      </c>
      <c r="DL121" s="262" t="str">
        <f ca="true">+IF(OFFSET('Sanitation Data'!$I$30,0,10*ROW('Sanitation Data'!I115))="","",OFFSET('Sanitation Data'!$I$30,0,10*ROW('Sanitation Data'!I115)))</f>
        <v/>
      </c>
      <c r="DM121" s="262" t="str">
        <f ca="true">+IF(OFFSET('Sanitation Data'!$I$31,0,10*ROW('Sanitation Data'!I115))="","",OFFSET('Sanitation Data'!$I$31,0,10*ROW('Sanitation Data'!I115)))</f>
        <v/>
      </c>
      <c r="DN121" s="262" t="str">
        <f ca="true">+IF(OFFSET('Sanitation Data'!$I$32,0,10*ROW('Sanitation Data'!I115))="","",OFFSET('Sanitation Data'!$I$32,0,10*ROW('Sanitation Data'!I115)))</f>
        <v/>
      </c>
      <c r="DO121" s="262" t="str">
        <f ca="true">+IF(OFFSET('Hygiene Data'!$D$11,0,10*ROW('Hygiene Data'!D115))="","",OFFSET('Hygiene Data'!$D$11,0,10*ROW('Hygiene Data'!D115)))</f>
        <v/>
      </c>
      <c r="DP121" s="262" t="str">
        <f ca="true">+IF(OFFSET('Hygiene Data'!$D$12,0,10*ROW('Hygiene Data'!D115))="","",OFFSET('Hygiene Data'!$D$12,0,10*ROW('Hygiene Data'!D115)))</f>
        <v/>
      </c>
      <c r="DQ121" s="262" t="str">
        <f ca="true">+IF(OFFSET('Hygiene Data'!$D$13,0,10*ROW('Hygiene Data'!D115))="","",OFFSET('Hygiene Data'!$D$13,0,10*ROW('Hygiene Data'!D115)))</f>
        <v/>
      </c>
      <c r="DR121" s="262" t="str">
        <f ca="true">+IF(OFFSET('Hygiene Data'!$E$11,0,10*ROW('Hygiene Data'!E115))="","",OFFSET('Hygiene Data'!$E$11,0,10*ROW('Hygiene Data'!E115)))</f>
        <v/>
      </c>
      <c r="DS121" s="262" t="str">
        <f ca="true">+IF(OFFSET('Hygiene Data'!$E$12,0,10*ROW('Hygiene Data'!E115))="","",OFFSET('Hygiene Data'!$E$12,0,10*ROW('Hygiene Data'!E115)))</f>
        <v/>
      </c>
      <c r="DT121" s="262" t="str">
        <f ca="true">+IF(OFFSET('Hygiene Data'!$E$13,0,10*ROW('Hygiene Data'!E115))="","",OFFSET('Hygiene Data'!$E$13,0,10*ROW('Hygiene Data'!E115)))</f>
        <v/>
      </c>
      <c r="DU121" s="262" t="str">
        <f ca="true">+IF(OFFSET('Hygiene Data'!$F$11,0,10*ROW('Hygiene Data'!F115))="","",OFFSET('Hygiene Data'!$F$11,0,10*ROW('Hygiene Data'!F115)))</f>
        <v/>
      </c>
      <c r="DV121" s="262" t="str">
        <f ca="true">+IF(OFFSET('Hygiene Data'!$F$12,0,10*ROW('Hygiene Data'!F115))="","",OFFSET('Hygiene Data'!$F$12,0,10*ROW('Hygiene Data'!F115)))</f>
        <v/>
      </c>
      <c r="DW121" s="262" t="str">
        <f ca="true">+IF(OFFSET('Hygiene Data'!$F$13,0,10*ROW('Hygiene Data'!F115))="","",OFFSET('Hygiene Data'!$F$13,0,10*ROW('Hygiene Data'!F115)))</f>
        <v/>
      </c>
      <c r="DX121" s="262" t="str">
        <f ca="true">+IF(OFFSET('Hygiene Data'!$G$11,0,10*ROW('Hygiene Data'!G115))="","",OFFSET('Hygiene Data'!$G$11,0,10*ROW('Hygiene Data'!G115)))</f>
        <v/>
      </c>
      <c r="DY121" s="262" t="str">
        <f ca="true">+IF(OFFSET('Hygiene Data'!$G$12,0,10*ROW('Hygiene Data'!G115))="","",OFFSET('Hygiene Data'!$G$12,0,10*ROW('Hygiene Data'!G115)))</f>
        <v/>
      </c>
      <c r="DZ121" s="262" t="str">
        <f ca="true">+IF(OFFSET('Hygiene Data'!$G$13,0,10*ROW('Hygiene Data'!G115))="","",OFFSET('Hygiene Data'!$G$13,0,10*ROW('Hygiene Data'!G115)))</f>
        <v/>
      </c>
      <c r="EA121" s="262" t="str">
        <f ca="true">+IF(OFFSET('Hygiene Data'!$H$11,0,10*ROW('Hygiene Data'!H115))="","",OFFSET('Hygiene Data'!$H$11,0,10*ROW('Hygiene Data'!H115)))</f>
        <v/>
      </c>
      <c r="EB121" s="262" t="str">
        <f ca="true">+IF(OFFSET('Hygiene Data'!$H$12,0,10*ROW('Hygiene Data'!H115))="","",OFFSET('Hygiene Data'!$H$12,0,10*ROW('Hygiene Data'!H115)))</f>
        <v/>
      </c>
      <c r="EC121" s="262" t="str">
        <f ca="true">+IF(OFFSET('Hygiene Data'!$H$13,0,10*ROW('Hygiene Data'!H115))="","",OFFSET('Hygiene Data'!$H$13,0,10*ROW('Hygiene Data'!H115)))</f>
        <v/>
      </c>
      <c r="ED121" s="262" t="str">
        <f ca="true">+IF(OFFSET('Hygiene Data'!$I$11,0,10*ROW('Hygiene Data'!I115))="","",OFFSET('Hygiene Data'!$I$11,0,10*ROW('Hygiene Data'!I115)))</f>
        <v/>
      </c>
      <c r="EE121" s="262" t="str">
        <f ca="true">+IF(OFFSET('Hygiene Data'!$I$12,0,10*ROW('Hygiene Data'!I115))="","",OFFSET('Hygiene Data'!$I$12,0,10*ROW('Hygiene Data'!I115)))</f>
        <v/>
      </c>
      <c r="EF121" s="262"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18"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2"/>
      <c r="BS122" s="262" t="str">
        <f ca="true">+IF(OFFSET('Water Data'!$D$27,0,10*ROW('Water Data'!D116))="","",OFFSET('Water Data'!$D$27,0,10*ROW('Water Data'!D116)))</f>
        <v/>
      </c>
      <c r="BT122" s="262" t="str">
        <f ca="true">+IF(OFFSET('Water Data'!$D$28,0,10*ROW('Water Data'!D116))="","",OFFSET('Water Data'!$D$28,0,10*ROW('Water Data'!D116)))</f>
        <v/>
      </c>
      <c r="BU122" s="262" t="str">
        <f ca="true">+IF(OFFSET('Water Data'!$D$29,0,10*ROW('Water Data'!D116))="","",OFFSET('Water Data'!$D$29,0,10*ROW('Water Data'!D116)))</f>
        <v/>
      </c>
      <c r="BV122" s="262" t="str">
        <f ca="true">+IF(OFFSET('Water Data'!$E$27,0,10*ROW('Water Data'!E116))="","",OFFSET('Water Data'!$E$27,0,10*ROW('Water Data'!E116)))</f>
        <v/>
      </c>
      <c r="BW122" s="262" t="str">
        <f ca="true">+IF(OFFSET('Water Data'!$E$28,0,10*ROW('Water Data'!E116))="","",OFFSET('Water Data'!$E$28,0,10*ROW('Water Data'!E116)))</f>
        <v/>
      </c>
      <c r="BX122" s="262" t="str">
        <f ca="true">+IF(OFFSET('Water Data'!$E$29,0,10*ROW('Water Data'!E116))="","",OFFSET('Water Data'!$E$29,0,10*ROW('Water Data'!E116)))</f>
        <v/>
      </c>
      <c r="BY122" s="262" t="str">
        <f ca="true">+IF(OFFSET('Water Data'!$F$27,0,10*ROW('Water Data'!F116))="","",OFFSET('Water Data'!$F$27,0,10*ROW('Water Data'!F116)))</f>
        <v/>
      </c>
      <c r="BZ122" s="262" t="str">
        <f ca="true">+IF(OFFSET('Water Data'!$F$28,0,10*ROW('Water Data'!F116))="","",OFFSET('Water Data'!$F$28,0,10*ROW('Water Data'!F116)))</f>
        <v/>
      </c>
      <c r="CA122" s="262" t="str">
        <f ca="true">+IF(OFFSET('Water Data'!$F$29,0,10*ROW('Water Data'!F116))="","",OFFSET('Water Data'!$F$29,0,10*ROW('Water Data'!F116)))</f>
        <v/>
      </c>
      <c r="CB122" s="262" t="str">
        <f ca="true">+IF(OFFSET('Water Data'!$G$27,0,10*ROW('Water Data'!G116))="","",OFFSET('Water Data'!$G$27,0,10*ROW('Water Data'!G116)))</f>
        <v/>
      </c>
      <c r="CC122" s="262" t="str">
        <f ca="true">+IF(OFFSET('Water Data'!$G$28,0,10*ROW('Water Data'!G116))="","",OFFSET('Water Data'!$G$28,0,10*ROW('Water Data'!G116)))</f>
        <v/>
      </c>
      <c r="CD122" s="262" t="str">
        <f ca="true">+IF(OFFSET('Water Data'!$G$29,0,10*ROW('Water Data'!G116))="","",OFFSET('Water Data'!$G$29,0,10*ROW('Water Data'!G116)))</f>
        <v/>
      </c>
      <c r="CE122" s="262" t="str">
        <f ca="true">+IF(OFFSET('Water Data'!$H$27,0,10*ROW('Water Data'!H116))="","",OFFSET('Water Data'!$H$27,0,10*ROW('Water Data'!H116)))</f>
        <v/>
      </c>
      <c r="CF122" s="262" t="str">
        <f ca="true">+IF(OFFSET('Water Data'!$H$28,0,10*ROW('Water Data'!H116))="","",OFFSET('Water Data'!$H$28,0,10*ROW('Water Data'!H116)))</f>
        <v/>
      </c>
      <c r="CG122" s="262" t="str">
        <f ca="true">+IF(OFFSET('Water Data'!$H$29,0,10*ROW('Water Data'!H116))="","",OFFSET('Water Data'!$H$29,0,10*ROW('Water Data'!H116)))</f>
        <v/>
      </c>
      <c r="CH122" s="262" t="str">
        <f ca="true">+IF(OFFSET('Water Data'!$I$27,0,10*ROW('Water Data'!I116))="","",OFFSET('Water Data'!$I$27,0,10*ROW('Water Data'!I116)))</f>
        <v/>
      </c>
      <c r="CI122" s="262" t="str">
        <f ca="true">+IF(OFFSET('Water Data'!$I$28,0,10*ROW('Water Data'!I116))="","",OFFSET('Water Data'!$I$28,0,10*ROW('Water Data'!I116)))</f>
        <v/>
      </c>
      <c r="CJ122" s="262" t="str">
        <f ca="true">+IF(OFFSET('Water Data'!$I$29,0,10*ROW('Water Data'!I116))="","",OFFSET('Water Data'!$I$29,0,10*ROW('Water Data'!I116)))</f>
        <v/>
      </c>
      <c r="CK122" s="262" t="str">
        <f ca="true">+IF(OFFSET('Sanitation Data'!$D$28,0,10*ROW('Sanitation Data'!D116))="","",OFFSET('Sanitation Data'!$D$28,0,10*ROW('Sanitation Data'!D116)))</f>
        <v/>
      </c>
      <c r="CL122" s="262" t="str">
        <f ca="true">+IF(OFFSET('Sanitation Data'!$D$29,0,10*ROW('Sanitation Data'!D116))="","",OFFSET('Sanitation Data'!$D$29,0,10*ROW('Sanitation Data'!D116)))</f>
        <v/>
      </c>
      <c r="CM122" s="262" t="str">
        <f ca="true">+IF(OFFSET('Sanitation Data'!$D$30,0,10*ROW('Sanitation Data'!D116))="","",OFFSET('Sanitation Data'!$D$30,0,10*ROW('Sanitation Data'!D116)))</f>
        <v/>
      </c>
      <c r="CN122" s="262" t="str">
        <f ca="true">+IF(OFFSET('Sanitation Data'!$D$31,0,10*ROW('Sanitation Data'!D116))="","",OFFSET('Sanitation Data'!$D$31,0,10*ROW('Sanitation Data'!D116)))</f>
        <v/>
      </c>
      <c r="CO122" s="262" t="str">
        <f ca="true">+IF(OFFSET('Sanitation Data'!$D$32,0,10*ROW('Sanitation Data'!D116))="","",OFFSET('Sanitation Data'!$D$32,0,10*ROW('Sanitation Data'!D116)))</f>
        <v/>
      </c>
      <c r="CP122" s="262" t="str">
        <f ca="true">+IF(OFFSET('Sanitation Data'!$E$28,0,10*ROW('Sanitation Data'!E116))="","",OFFSET('Sanitation Data'!$E$28,0,10*ROW('Sanitation Data'!E116)))</f>
        <v/>
      </c>
      <c r="CQ122" s="262" t="str">
        <f ca="true">+IF(OFFSET('Sanitation Data'!$E$29,0,10*ROW('Sanitation Data'!E116))="","",OFFSET('Sanitation Data'!$E$29,0,10*ROW('Sanitation Data'!E116)))</f>
        <v/>
      </c>
      <c r="CR122" s="262" t="str">
        <f ca="true">+IF(OFFSET('Sanitation Data'!$E$30,0,10*ROW('Sanitation Data'!E116))="","",OFFSET('Sanitation Data'!$E$30,0,10*ROW('Sanitation Data'!E116)))</f>
        <v/>
      </c>
      <c r="CS122" s="262" t="str">
        <f ca="true">+IF(OFFSET('Sanitation Data'!$E$31,0,10*ROW('Sanitation Data'!E116))="","",OFFSET('Sanitation Data'!$E$31,0,10*ROW('Sanitation Data'!E116)))</f>
        <v/>
      </c>
      <c r="CT122" s="262" t="str">
        <f ca="true">+IF(OFFSET('Sanitation Data'!$E$32,0,10*ROW('Sanitation Data'!E116))="","",OFFSET('Sanitation Data'!$E$32,0,10*ROW('Sanitation Data'!E116)))</f>
        <v/>
      </c>
      <c r="CU122" s="262" t="str">
        <f ca="true">+IF(OFFSET('Sanitation Data'!$F$28,0,10*ROW('Sanitation Data'!F116))="","",OFFSET('Sanitation Data'!$F$28,0,10*ROW('Sanitation Data'!F116)))</f>
        <v/>
      </c>
      <c r="CV122" s="262" t="str">
        <f ca="true">+IF(OFFSET('Sanitation Data'!$F$29,0,10*ROW('Sanitation Data'!F116))="","",OFFSET('Sanitation Data'!$F$29,0,10*ROW('Sanitation Data'!F116)))</f>
        <v/>
      </c>
      <c r="CW122" s="262" t="str">
        <f ca="true">+IF(OFFSET('Sanitation Data'!$F$30,0,10*ROW('Sanitation Data'!F116))="","",OFFSET('Sanitation Data'!$F$30,0,10*ROW('Sanitation Data'!F116)))</f>
        <v/>
      </c>
      <c r="CX122" s="262" t="str">
        <f ca="true">+IF(OFFSET('Sanitation Data'!$F$31,0,10*ROW('Sanitation Data'!F116))="","",OFFSET('Sanitation Data'!$F$31,0,10*ROW('Sanitation Data'!F116)))</f>
        <v/>
      </c>
      <c r="CY122" s="262" t="str">
        <f ca="true">+IF(OFFSET('Sanitation Data'!$F$32,0,10*ROW('Sanitation Data'!F116))="","",OFFSET('Sanitation Data'!$F$32,0,10*ROW('Sanitation Data'!F116)))</f>
        <v/>
      </c>
      <c r="CZ122" s="262" t="str">
        <f ca="true">+IF(OFFSET('Sanitation Data'!$G$28,0,10*ROW('Sanitation Data'!G116))="","",OFFSET('Sanitation Data'!$G$28,0,10*ROW('Sanitation Data'!G116)))</f>
        <v/>
      </c>
      <c r="DA122" s="262" t="str">
        <f ca="true">+IF(OFFSET('Sanitation Data'!$G$29,0,10*ROW('Sanitation Data'!G116))="","",OFFSET('Sanitation Data'!$G$29,0,10*ROW('Sanitation Data'!G116)))</f>
        <v/>
      </c>
      <c r="DB122" s="262" t="str">
        <f ca="true">+IF(OFFSET('Sanitation Data'!$G$30,0,10*ROW('Sanitation Data'!G116))="","",OFFSET('Sanitation Data'!$G$30,0,10*ROW('Sanitation Data'!G116)))</f>
        <v/>
      </c>
      <c r="DC122" s="262" t="str">
        <f ca="true">+IF(OFFSET('Sanitation Data'!$G$31,0,10*ROW('Sanitation Data'!G116))="","",OFFSET('Sanitation Data'!$G$31,0,10*ROW('Sanitation Data'!G116)))</f>
        <v/>
      </c>
      <c r="DD122" s="262" t="str">
        <f ca="true">+IF(OFFSET('Sanitation Data'!$G$32,0,10*ROW('Sanitation Data'!G116))="","",OFFSET('Sanitation Data'!$G$32,0,10*ROW('Sanitation Data'!G116)))</f>
        <v/>
      </c>
      <c r="DE122" s="262" t="str">
        <f ca="true">+IF(OFFSET('Sanitation Data'!$H$28,0,10*ROW('Sanitation Data'!H116))="","",OFFSET('Sanitation Data'!$H$28,0,10*ROW('Sanitation Data'!H116)))</f>
        <v/>
      </c>
      <c r="DF122" s="262" t="str">
        <f ca="true">+IF(OFFSET('Sanitation Data'!$H$29,0,10*ROW('Sanitation Data'!H116))="","",OFFSET('Sanitation Data'!$H$29,0,10*ROW('Sanitation Data'!H116)))</f>
        <v/>
      </c>
      <c r="DG122" s="262" t="str">
        <f ca="true">+IF(OFFSET('Sanitation Data'!$H$30,0,10*ROW('Sanitation Data'!H116))="","",OFFSET('Sanitation Data'!$H$30,0,10*ROW('Sanitation Data'!H116)))</f>
        <v/>
      </c>
      <c r="DH122" s="262" t="str">
        <f ca="true">+IF(OFFSET('Sanitation Data'!$H$31,0,10*ROW('Sanitation Data'!H116))="","",OFFSET('Sanitation Data'!$H$31,0,10*ROW('Sanitation Data'!H116)))</f>
        <v/>
      </c>
      <c r="DI122" s="262" t="str">
        <f ca="true">+IF(OFFSET('Sanitation Data'!$H$32,0,10*ROW('Sanitation Data'!H116))="","",OFFSET('Sanitation Data'!$H$32,0,10*ROW('Sanitation Data'!H116)))</f>
        <v/>
      </c>
      <c r="DJ122" s="262" t="str">
        <f ca="true">+IF(OFFSET('Sanitation Data'!$I$28,0,10*ROW('Sanitation Data'!I116))="","",OFFSET('Sanitation Data'!$I$28,0,10*ROW('Sanitation Data'!I116)))</f>
        <v/>
      </c>
      <c r="DK122" s="262" t="str">
        <f ca="true">+IF(OFFSET('Sanitation Data'!$I$29,0,10*ROW('Sanitation Data'!I116))="","",OFFSET('Sanitation Data'!$I$29,0,10*ROW('Sanitation Data'!I116)))</f>
        <v/>
      </c>
      <c r="DL122" s="262" t="str">
        <f ca="true">+IF(OFFSET('Sanitation Data'!$I$30,0,10*ROW('Sanitation Data'!I116))="","",OFFSET('Sanitation Data'!$I$30,0,10*ROW('Sanitation Data'!I116)))</f>
        <v/>
      </c>
      <c r="DM122" s="262" t="str">
        <f ca="true">+IF(OFFSET('Sanitation Data'!$I$31,0,10*ROW('Sanitation Data'!I116))="","",OFFSET('Sanitation Data'!$I$31,0,10*ROW('Sanitation Data'!I116)))</f>
        <v/>
      </c>
      <c r="DN122" s="262" t="str">
        <f ca="true">+IF(OFFSET('Sanitation Data'!$I$32,0,10*ROW('Sanitation Data'!I116))="","",OFFSET('Sanitation Data'!$I$32,0,10*ROW('Sanitation Data'!I116)))</f>
        <v/>
      </c>
      <c r="DO122" s="262" t="str">
        <f ca="true">+IF(OFFSET('Hygiene Data'!$D$11,0,10*ROW('Hygiene Data'!D116))="","",OFFSET('Hygiene Data'!$D$11,0,10*ROW('Hygiene Data'!D116)))</f>
        <v/>
      </c>
      <c r="DP122" s="262" t="str">
        <f ca="true">+IF(OFFSET('Hygiene Data'!$D$12,0,10*ROW('Hygiene Data'!D116))="","",OFFSET('Hygiene Data'!$D$12,0,10*ROW('Hygiene Data'!D116)))</f>
        <v/>
      </c>
      <c r="DQ122" s="262" t="str">
        <f ca="true">+IF(OFFSET('Hygiene Data'!$D$13,0,10*ROW('Hygiene Data'!D116))="","",OFFSET('Hygiene Data'!$D$13,0,10*ROW('Hygiene Data'!D116)))</f>
        <v/>
      </c>
      <c r="DR122" s="262" t="str">
        <f ca="true">+IF(OFFSET('Hygiene Data'!$E$11,0,10*ROW('Hygiene Data'!E116))="","",OFFSET('Hygiene Data'!$E$11,0,10*ROW('Hygiene Data'!E116)))</f>
        <v/>
      </c>
      <c r="DS122" s="262" t="str">
        <f ca="true">+IF(OFFSET('Hygiene Data'!$E$12,0,10*ROW('Hygiene Data'!E116))="","",OFFSET('Hygiene Data'!$E$12,0,10*ROW('Hygiene Data'!E116)))</f>
        <v/>
      </c>
      <c r="DT122" s="262" t="str">
        <f ca="true">+IF(OFFSET('Hygiene Data'!$E$13,0,10*ROW('Hygiene Data'!E116))="","",OFFSET('Hygiene Data'!$E$13,0,10*ROW('Hygiene Data'!E116)))</f>
        <v/>
      </c>
      <c r="DU122" s="262" t="str">
        <f ca="true">+IF(OFFSET('Hygiene Data'!$F$11,0,10*ROW('Hygiene Data'!F116))="","",OFFSET('Hygiene Data'!$F$11,0,10*ROW('Hygiene Data'!F116)))</f>
        <v/>
      </c>
      <c r="DV122" s="262" t="str">
        <f ca="true">+IF(OFFSET('Hygiene Data'!$F$12,0,10*ROW('Hygiene Data'!F116))="","",OFFSET('Hygiene Data'!$F$12,0,10*ROW('Hygiene Data'!F116)))</f>
        <v/>
      </c>
      <c r="DW122" s="262" t="str">
        <f ca="true">+IF(OFFSET('Hygiene Data'!$F$13,0,10*ROW('Hygiene Data'!F116))="","",OFFSET('Hygiene Data'!$F$13,0,10*ROW('Hygiene Data'!F116)))</f>
        <v/>
      </c>
      <c r="DX122" s="262" t="str">
        <f ca="true">+IF(OFFSET('Hygiene Data'!$G$11,0,10*ROW('Hygiene Data'!G116))="","",OFFSET('Hygiene Data'!$G$11,0,10*ROW('Hygiene Data'!G116)))</f>
        <v/>
      </c>
      <c r="DY122" s="262" t="str">
        <f ca="true">+IF(OFFSET('Hygiene Data'!$G$12,0,10*ROW('Hygiene Data'!G116))="","",OFFSET('Hygiene Data'!$G$12,0,10*ROW('Hygiene Data'!G116)))</f>
        <v/>
      </c>
      <c r="DZ122" s="262" t="str">
        <f ca="true">+IF(OFFSET('Hygiene Data'!$G$13,0,10*ROW('Hygiene Data'!G116))="","",OFFSET('Hygiene Data'!$G$13,0,10*ROW('Hygiene Data'!G116)))</f>
        <v/>
      </c>
      <c r="EA122" s="262" t="str">
        <f ca="true">+IF(OFFSET('Hygiene Data'!$H$11,0,10*ROW('Hygiene Data'!H116))="","",OFFSET('Hygiene Data'!$H$11,0,10*ROW('Hygiene Data'!H116)))</f>
        <v/>
      </c>
      <c r="EB122" s="262" t="str">
        <f ca="true">+IF(OFFSET('Hygiene Data'!$H$12,0,10*ROW('Hygiene Data'!H116))="","",OFFSET('Hygiene Data'!$H$12,0,10*ROW('Hygiene Data'!H116)))</f>
        <v/>
      </c>
      <c r="EC122" s="262" t="str">
        <f ca="true">+IF(OFFSET('Hygiene Data'!$H$13,0,10*ROW('Hygiene Data'!H116))="","",OFFSET('Hygiene Data'!$H$13,0,10*ROW('Hygiene Data'!H116)))</f>
        <v/>
      </c>
      <c r="ED122" s="262" t="str">
        <f ca="true">+IF(OFFSET('Hygiene Data'!$I$11,0,10*ROW('Hygiene Data'!I116))="","",OFFSET('Hygiene Data'!$I$11,0,10*ROW('Hygiene Data'!I116)))</f>
        <v/>
      </c>
      <c r="EE122" s="262" t="str">
        <f ca="true">+IF(OFFSET('Hygiene Data'!$I$12,0,10*ROW('Hygiene Data'!I116))="","",OFFSET('Hygiene Data'!$I$12,0,10*ROW('Hygiene Data'!I116)))</f>
        <v/>
      </c>
      <c r="EF122" s="262"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18"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2"/>
      <c r="BS123" s="262" t="str">
        <f ca="true">+IF(OFFSET('Water Data'!$D$27,0,10*ROW('Water Data'!D117))="","",OFFSET('Water Data'!$D$27,0,10*ROW('Water Data'!D117)))</f>
        <v/>
      </c>
      <c r="BT123" s="262" t="str">
        <f ca="true">+IF(OFFSET('Water Data'!$D$28,0,10*ROW('Water Data'!D117))="","",OFFSET('Water Data'!$D$28,0,10*ROW('Water Data'!D117)))</f>
        <v/>
      </c>
      <c r="BU123" s="262" t="str">
        <f ca="true">+IF(OFFSET('Water Data'!$D$29,0,10*ROW('Water Data'!D117))="","",OFFSET('Water Data'!$D$29,0,10*ROW('Water Data'!D117)))</f>
        <v/>
      </c>
      <c r="BV123" s="262" t="str">
        <f ca="true">+IF(OFFSET('Water Data'!$E$27,0,10*ROW('Water Data'!E117))="","",OFFSET('Water Data'!$E$27,0,10*ROW('Water Data'!E117)))</f>
        <v/>
      </c>
      <c r="BW123" s="262" t="str">
        <f ca="true">+IF(OFFSET('Water Data'!$E$28,0,10*ROW('Water Data'!E117))="","",OFFSET('Water Data'!$E$28,0,10*ROW('Water Data'!E117)))</f>
        <v/>
      </c>
      <c r="BX123" s="262" t="str">
        <f ca="true">+IF(OFFSET('Water Data'!$E$29,0,10*ROW('Water Data'!E117))="","",OFFSET('Water Data'!$E$29,0,10*ROW('Water Data'!E117)))</f>
        <v/>
      </c>
      <c r="BY123" s="262" t="str">
        <f ca="true">+IF(OFFSET('Water Data'!$F$27,0,10*ROW('Water Data'!F117))="","",OFFSET('Water Data'!$F$27,0,10*ROW('Water Data'!F117)))</f>
        <v/>
      </c>
      <c r="BZ123" s="262" t="str">
        <f ca="true">+IF(OFFSET('Water Data'!$F$28,0,10*ROW('Water Data'!F117))="","",OFFSET('Water Data'!$F$28,0,10*ROW('Water Data'!F117)))</f>
        <v/>
      </c>
      <c r="CA123" s="262" t="str">
        <f ca="true">+IF(OFFSET('Water Data'!$F$29,0,10*ROW('Water Data'!F117))="","",OFFSET('Water Data'!$F$29,0,10*ROW('Water Data'!F117)))</f>
        <v/>
      </c>
      <c r="CB123" s="262" t="str">
        <f ca="true">+IF(OFFSET('Water Data'!$G$27,0,10*ROW('Water Data'!G117))="","",OFFSET('Water Data'!$G$27,0,10*ROW('Water Data'!G117)))</f>
        <v/>
      </c>
      <c r="CC123" s="262" t="str">
        <f ca="true">+IF(OFFSET('Water Data'!$G$28,0,10*ROW('Water Data'!G117))="","",OFFSET('Water Data'!$G$28,0,10*ROW('Water Data'!G117)))</f>
        <v/>
      </c>
      <c r="CD123" s="262" t="str">
        <f ca="true">+IF(OFFSET('Water Data'!$G$29,0,10*ROW('Water Data'!G117))="","",OFFSET('Water Data'!$G$29,0,10*ROW('Water Data'!G117)))</f>
        <v/>
      </c>
      <c r="CE123" s="262" t="str">
        <f ca="true">+IF(OFFSET('Water Data'!$H$27,0,10*ROW('Water Data'!H117))="","",OFFSET('Water Data'!$H$27,0,10*ROW('Water Data'!H117)))</f>
        <v/>
      </c>
      <c r="CF123" s="262" t="str">
        <f ca="true">+IF(OFFSET('Water Data'!$H$28,0,10*ROW('Water Data'!H117))="","",OFFSET('Water Data'!$H$28,0,10*ROW('Water Data'!H117)))</f>
        <v/>
      </c>
      <c r="CG123" s="262" t="str">
        <f ca="true">+IF(OFFSET('Water Data'!$H$29,0,10*ROW('Water Data'!H117))="","",OFFSET('Water Data'!$H$29,0,10*ROW('Water Data'!H117)))</f>
        <v/>
      </c>
      <c r="CH123" s="262" t="str">
        <f ca="true">+IF(OFFSET('Water Data'!$I$27,0,10*ROW('Water Data'!I117))="","",OFFSET('Water Data'!$I$27,0,10*ROW('Water Data'!I117)))</f>
        <v/>
      </c>
      <c r="CI123" s="262" t="str">
        <f ca="true">+IF(OFFSET('Water Data'!$I$28,0,10*ROW('Water Data'!I117))="","",OFFSET('Water Data'!$I$28,0,10*ROW('Water Data'!I117)))</f>
        <v/>
      </c>
      <c r="CJ123" s="262" t="str">
        <f ca="true">+IF(OFFSET('Water Data'!$I$29,0,10*ROW('Water Data'!I117))="","",OFFSET('Water Data'!$I$29,0,10*ROW('Water Data'!I117)))</f>
        <v/>
      </c>
      <c r="CK123" s="262" t="str">
        <f ca="true">+IF(OFFSET('Sanitation Data'!$D$28,0,10*ROW('Sanitation Data'!D117))="","",OFFSET('Sanitation Data'!$D$28,0,10*ROW('Sanitation Data'!D117)))</f>
        <v/>
      </c>
      <c r="CL123" s="262" t="str">
        <f ca="true">+IF(OFFSET('Sanitation Data'!$D$29,0,10*ROW('Sanitation Data'!D117))="","",OFFSET('Sanitation Data'!$D$29,0,10*ROW('Sanitation Data'!D117)))</f>
        <v/>
      </c>
      <c r="CM123" s="262" t="str">
        <f ca="true">+IF(OFFSET('Sanitation Data'!$D$30,0,10*ROW('Sanitation Data'!D117))="","",OFFSET('Sanitation Data'!$D$30,0,10*ROW('Sanitation Data'!D117)))</f>
        <v/>
      </c>
      <c r="CN123" s="262" t="str">
        <f ca="true">+IF(OFFSET('Sanitation Data'!$D$31,0,10*ROW('Sanitation Data'!D117))="","",OFFSET('Sanitation Data'!$D$31,0,10*ROW('Sanitation Data'!D117)))</f>
        <v/>
      </c>
      <c r="CO123" s="262" t="str">
        <f ca="true">+IF(OFFSET('Sanitation Data'!$D$32,0,10*ROW('Sanitation Data'!D117))="","",OFFSET('Sanitation Data'!$D$32,0,10*ROW('Sanitation Data'!D117)))</f>
        <v/>
      </c>
      <c r="CP123" s="262" t="str">
        <f ca="true">+IF(OFFSET('Sanitation Data'!$E$28,0,10*ROW('Sanitation Data'!E117))="","",OFFSET('Sanitation Data'!$E$28,0,10*ROW('Sanitation Data'!E117)))</f>
        <v/>
      </c>
      <c r="CQ123" s="262" t="str">
        <f ca="true">+IF(OFFSET('Sanitation Data'!$E$29,0,10*ROW('Sanitation Data'!E117))="","",OFFSET('Sanitation Data'!$E$29,0,10*ROW('Sanitation Data'!E117)))</f>
        <v/>
      </c>
      <c r="CR123" s="262" t="str">
        <f ca="true">+IF(OFFSET('Sanitation Data'!$E$30,0,10*ROW('Sanitation Data'!E117))="","",OFFSET('Sanitation Data'!$E$30,0,10*ROW('Sanitation Data'!E117)))</f>
        <v/>
      </c>
      <c r="CS123" s="262" t="str">
        <f ca="true">+IF(OFFSET('Sanitation Data'!$E$31,0,10*ROW('Sanitation Data'!E117))="","",OFFSET('Sanitation Data'!$E$31,0,10*ROW('Sanitation Data'!E117)))</f>
        <v/>
      </c>
      <c r="CT123" s="262" t="str">
        <f ca="true">+IF(OFFSET('Sanitation Data'!$E$32,0,10*ROW('Sanitation Data'!E117))="","",OFFSET('Sanitation Data'!$E$32,0,10*ROW('Sanitation Data'!E117)))</f>
        <v/>
      </c>
      <c r="CU123" s="262" t="str">
        <f ca="true">+IF(OFFSET('Sanitation Data'!$F$28,0,10*ROW('Sanitation Data'!F117))="","",OFFSET('Sanitation Data'!$F$28,0,10*ROW('Sanitation Data'!F117)))</f>
        <v/>
      </c>
      <c r="CV123" s="262" t="str">
        <f ca="true">+IF(OFFSET('Sanitation Data'!$F$29,0,10*ROW('Sanitation Data'!F117))="","",OFFSET('Sanitation Data'!$F$29,0,10*ROW('Sanitation Data'!F117)))</f>
        <v/>
      </c>
      <c r="CW123" s="262" t="str">
        <f ca="true">+IF(OFFSET('Sanitation Data'!$F$30,0,10*ROW('Sanitation Data'!F117))="","",OFFSET('Sanitation Data'!$F$30,0,10*ROW('Sanitation Data'!F117)))</f>
        <v/>
      </c>
      <c r="CX123" s="262" t="str">
        <f ca="true">+IF(OFFSET('Sanitation Data'!$F$31,0,10*ROW('Sanitation Data'!F117))="","",OFFSET('Sanitation Data'!$F$31,0,10*ROW('Sanitation Data'!F117)))</f>
        <v/>
      </c>
      <c r="CY123" s="262" t="str">
        <f ca="true">+IF(OFFSET('Sanitation Data'!$F$32,0,10*ROW('Sanitation Data'!F117))="","",OFFSET('Sanitation Data'!$F$32,0,10*ROW('Sanitation Data'!F117)))</f>
        <v/>
      </c>
      <c r="CZ123" s="262" t="str">
        <f ca="true">+IF(OFFSET('Sanitation Data'!$G$28,0,10*ROW('Sanitation Data'!G117))="","",OFFSET('Sanitation Data'!$G$28,0,10*ROW('Sanitation Data'!G117)))</f>
        <v/>
      </c>
      <c r="DA123" s="262" t="str">
        <f ca="true">+IF(OFFSET('Sanitation Data'!$G$29,0,10*ROW('Sanitation Data'!G117))="","",OFFSET('Sanitation Data'!$G$29,0,10*ROW('Sanitation Data'!G117)))</f>
        <v/>
      </c>
      <c r="DB123" s="262" t="str">
        <f ca="true">+IF(OFFSET('Sanitation Data'!$G$30,0,10*ROW('Sanitation Data'!G117))="","",OFFSET('Sanitation Data'!$G$30,0,10*ROW('Sanitation Data'!G117)))</f>
        <v/>
      </c>
      <c r="DC123" s="262" t="str">
        <f ca="true">+IF(OFFSET('Sanitation Data'!$G$31,0,10*ROW('Sanitation Data'!G117))="","",OFFSET('Sanitation Data'!$G$31,0,10*ROW('Sanitation Data'!G117)))</f>
        <v/>
      </c>
      <c r="DD123" s="262" t="str">
        <f ca="true">+IF(OFFSET('Sanitation Data'!$G$32,0,10*ROW('Sanitation Data'!G117))="","",OFFSET('Sanitation Data'!$G$32,0,10*ROW('Sanitation Data'!G117)))</f>
        <v/>
      </c>
      <c r="DE123" s="262" t="str">
        <f ca="true">+IF(OFFSET('Sanitation Data'!$H$28,0,10*ROW('Sanitation Data'!H117))="","",OFFSET('Sanitation Data'!$H$28,0,10*ROW('Sanitation Data'!H117)))</f>
        <v/>
      </c>
      <c r="DF123" s="262" t="str">
        <f ca="true">+IF(OFFSET('Sanitation Data'!$H$29,0,10*ROW('Sanitation Data'!H117))="","",OFFSET('Sanitation Data'!$H$29,0,10*ROW('Sanitation Data'!H117)))</f>
        <v/>
      </c>
      <c r="DG123" s="262" t="str">
        <f ca="true">+IF(OFFSET('Sanitation Data'!$H$30,0,10*ROW('Sanitation Data'!H117))="","",OFFSET('Sanitation Data'!$H$30,0,10*ROW('Sanitation Data'!H117)))</f>
        <v/>
      </c>
      <c r="DH123" s="262" t="str">
        <f ca="true">+IF(OFFSET('Sanitation Data'!$H$31,0,10*ROW('Sanitation Data'!H117))="","",OFFSET('Sanitation Data'!$H$31,0,10*ROW('Sanitation Data'!H117)))</f>
        <v/>
      </c>
      <c r="DI123" s="262" t="str">
        <f ca="true">+IF(OFFSET('Sanitation Data'!$H$32,0,10*ROW('Sanitation Data'!H117))="","",OFFSET('Sanitation Data'!$H$32,0,10*ROW('Sanitation Data'!H117)))</f>
        <v/>
      </c>
      <c r="DJ123" s="262" t="str">
        <f ca="true">+IF(OFFSET('Sanitation Data'!$I$28,0,10*ROW('Sanitation Data'!I117))="","",OFFSET('Sanitation Data'!$I$28,0,10*ROW('Sanitation Data'!I117)))</f>
        <v/>
      </c>
      <c r="DK123" s="262" t="str">
        <f ca="true">+IF(OFFSET('Sanitation Data'!$I$29,0,10*ROW('Sanitation Data'!I117))="","",OFFSET('Sanitation Data'!$I$29,0,10*ROW('Sanitation Data'!I117)))</f>
        <v/>
      </c>
      <c r="DL123" s="262" t="str">
        <f ca="true">+IF(OFFSET('Sanitation Data'!$I$30,0,10*ROW('Sanitation Data'!I117))="","",OFFSET('Sanitation Data'!$I$30,0,10*ROW('Sanitation Data'!I117)))</f>
        <v/>
      </c>
      <c r="DM123" s="262" t="str">
        <f ca="true">+IF(OFFSET('Sanitation Data'!$I$31,0,10*ROW('Sanitation Data'!I117))="","",OFFSET('Sanitation Data'!$I$31,0,10*ROW('Sanitation Data'!I117)))</f>
        <v/>
      </c>
      <c r="DN123" s="262" t="str">
        <f ca="true">+IF(OFFSET('Sanitation Data'!$I$32,0,10*ROW('Sanitation Data'!I117))="","",OFFSET('Sanitation Data'!$I$32,0,10*ROW('Sanitation Data'!I117)))</f>
        <v/>
      </c>
      <c r="DO123" s="262" t="str">
        <f ca="true">+IF(OFFSET('Hygiene Data'!$D$11,0,10*ROW('Hygiene Data'!D117))="","",OFFSET('Hygiene Data'!$D$11,0,10*ROW('Hygiene Data'!D117)))</f>
        <v/>
      </c>
      <c r="DP123" s="262" t="str">
        <f ca="true">+IF(OFFSET('Hygiene Data'!$D$12,0,10*ROW('Hygiene Data'!D117))="","",OFFSET('Hygiene Data'!$D$12,0,10*ROW('Hygiene Data'!D117)))</f>
        <v/>
      </c>
      <c r="DQ123" s="262" t="str">
        <f ca="true">+IF(OFFSET('Hygiene Data'!$D$13,0,10*ROW('Hygiene Data'!D117))="","",OFFSET('Hygiene Data'!$D$13,0,10*ROW('Hygiene Data'!D117)))</f>
        <v/>
      </c>
      <c r="DR123" s="262" t="str">
        <f ca="true">+IF(OFFSET('Hygiene Data'!$E$11,0,10*ROW('Hygiene Data'!E117))="","",OFFSET('Hygiene Data'!$E$11,0,10*ROW('Hygiene Data'!E117)))</f>
        <v/>
      </c>
      <c r="DS123" s="262" t="str">
        <f ca="true">+IF(OFFSET('Hygiene Data'!$E$12,0,10*ROW('Hygiene Data'!E117))="","",OFFSET('Hygiene Data'!$E$12,0,10*ROW('Hygiene Data'!E117)))</f>
        <v/>
      </c>
      <c r="DT123" s="262" t="str">
        <f ca="true">+IF(OFFSET('Hygiene Data'!$E$13,0,10*ROW('Hygiene Data'!E117))="","",OFFSET('Hygiene Data'!$E$13,0,10*ROW('Hygiene Data'!E117)))</f>
        <v/>
      </c>
      <c r="DU123" s="262" t="str">
        <f ca="true">+IF(OFFSET('Hygiene Data'!$F$11,0,10*ROW('Hygiene Data'!F117))="","",OFFSET('Hygiene Data'!$F$11,0,10*ROW('Hygiene Data'!F117)))</f>
        <v/>
      </c>
      <c r="DV123" s="262" t="str">
        <f ca="true">+IF(OFFSET('Hygiene Data'!$F$12,0,10*ROW('Hygiene Data'!F117))="","",OFFSET('Hygiene Data'!$F$12,0,10*ROW('Hygiene Data'!F117)))</f>
        <v/>
      </c>
      <c r="DW123" s="262" t="str">
        <f ca="true">+IF(OFFSET('Hygiene Data'!$F$13,0,10*ROW('Hygiene Data'!F117))="","",OFFSET('Hygiene Data'!$F$13,0,10*ROW('Hygiene Data'!F117)))</f>
        <v/>
      </c>
      <c r="DX123" s="262" t="str">
        <f ca="true">+IF(OFFSET('Hygiene Data'!$G$11,0,10*ROW('Hygiene Data'!G117))="","",OFFSET('Hygiene Data'!$G$11,0,10*ROW('Hygiene Data'!G117)))</f>
        <v/>
      </c>
      <c r="DY123" s="262" t="str">
        <f ca="true">+IF(OFFSET('Hygiene Data'!$G$12,0,10*ROW('Hygiene Data'!G117))="","",OFFSET('Hygiene Data'!$G$12,0,10*ROW('Hygiene Data'!G117)))</f>
        <v/>
      </c>
      <c r="DZ123" s="262" t="str">
        <f ca="true">+IF(OFFSET('Hygiene Data'!$G$13,0,10*ROW('Hygiene Data'!G117))="","",OFFSET('Hygiene Data'!$G$13,0,10*ROW('Hygiene Data'!G117)))</f>
        <v/>
      </c>
      <c r="EA123" s="262" t="str">
        <f ca="true">+IF(OFFSET('Hygiene Data'!$H$11,0,10*ROW('Hygiene Data'!H117))="","",OFFSET('Hygiene Data'!$H$11,0,10*ROW('Hygiene Data'!H117)))</f>
        <v/>
      </c>
      <c r="EB123" s="262" t="str">
        <f ca="true">+IF(OFFSET('Hygiene Data'!$H$12,0,10*ROW('Hygiene Data'!H117))="","",OFFSET('Hygiene Data'!$H$12,0,10*ROW('Hygiene Data'!H117)))</f>
        <v/>
      </c>
      <c r="EC123" s="262" t="str">
        <f ca="true">+IF(OFFSET('Hygiene Data'!$H$13,0,10*ROW('Hygiene Data'!H117))="","",OFFSET('Hygiene Data'!$H$13,0,10*ROW('Hygiene Data'!H117)))</f>
        <v/>
      </c>
      <c r="ED123" s="262" t="str">
        <f ca="true">+IF(OFFSET('Hygiene Data'!$I$11,0,10*ROW('Hygiene Data'!I117))="","",OFFSET('Hygiene Data'!$I$11,0,10*ROW('Hygiene Data'!I117)))</f>
        <v/>
      </c>
      <c r="EE123" s="262" t="str">
        <f ca="true">+IF(OFFSET('Hygiene Data'!$I$12,0,10*ROW('Hygiene Data'!I117))="","",OFFSET('Hygiene Data'!$I$12,0,10*ROW('Hygiene Data'!I117)))</f>
        <v/>
      </c>
      <c r="EF123" s="262"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18"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2"/>
      <c r="BS124" s="262" t="str">
        <f ca="true">+IF(OFFSET('Water Data'!$D$27,0,10*ROW('Water Data'!D118))="","",OFFSET('Water Data'!$D$27,0,10*ROW('Water Data'!D118)))</f>
        <v/>
      </c>
      <c r="BT124" s="262" t="str">
        <f ca="true">+IF(OFFSET('Water Data'!$D$28,0,10*ROW('Water Data'!D118))="","",OFFSET('Water Data'!$D$28,0,10*ROW('Water Data'!D118)))</f>
        <v/>
      </c>
      <c r="BU124" s="262" t="str">
        <f ca="true">+IF(OFFSET('Water Data'!$D$29,0,10*ROW('Water Data'!D118))="","",OFFSET('Water Data'!$D$29,0,10*ROW('Water Data'!D118)))</f>
        <v/>
      </c>
      <c r="BV124" s="262" t="str">
        <f ca="true">+IF(OFFSET('Water Data'!$E$27,0,10*ROW('Water Data'!E118))="","",OFFSET('Water Data'!$E$27,0,10*ROW('Water Data'!E118)))</f>
        <v/>
      </c>
      <c r="BW124" s="262" t="str">
        <f ca="true">+IF(OFFSET('Water Data'!$E$28,0,10*ROW('Water Data'!E118))="","",OFFSET('Water Data'!$E$28,0,10*ROW('Water Data'!E118)))</f>
        <v/>
      </c>
      <c r="BX124" s="262" t="str">
        <f ca="true">+IF(OFFSET('Water Data'!$E$29,0,10*ROW('Water Data'!E118))="","",OFFSET('Water Data'!$E$29,0,10*ROW('Water Data'!E118)))</f>
        <v/>
      </c>
      <c r="BY124" s="262" t="str">
        <f ca="true">+IF(OFFSET('Water Data'!$F$27,0,10*ROW('Water Data'!F118))="","",OFFSET('Water Data'!$F$27,0,10*ROW('Water Data'!F118)))</f>
        <v/>
      </c>
      <c r="BZ124" s="262" t="str">
        <f ca="true">+IF(OFFSET('Water Data'!$F$28,0,10*ROW('Water Data'!F118))="","",OFFSET('Water Data'!$F$28,0,10*ROW('Water Data'!F118)))</f>
        <v/>
      </c>
      <c r="CA124" s="262" t="str">
        <f ca="true">+IF(OFFSET('Water Data'!$F$29,0,10*ROW('Water Data'!F118))="","",OFFSET('Water Data'!$F$29,0,10*ROW('Water Data'!F118)))</f>
        <v/>
      </c>
      <c r="CB124" s="262" t="str">
        <f ca="true">+IF(OFFSET('Water Data'!$G$27,0,10*ROW('Water Data'!G118))="","",OFFSET('Water Data'!$G$27,0,10*ROW('Water Data'!G118)))</f>
        <v/>
      </c>
      <c r="CC124" s="262" t="str">
        <f ca="true">+IF(OFFSET('Water Data'!$G$28,0,10*ROW('Water Data'!G118))="","",OFFSET('Water Data'!$G$28,0,10*ROW('Water Data'!G118)))</f>
        <v/>
      </c>
      <c r="CD124" s="262" t="str">
        <f ca="true">+IF(OFFSET('Water Data'!$G$29,0,10*ROW('Water Data'!G118))="","",OFFSET('Water Data'!$G$29,0,10*ROW('Water Data'!G118)))</f>
        <v/>
      </c>
      <c r="CE124" s="262" t="str">
        <f ca="true">+IF(OFFSET('Water Data'!$H$27,0,10*ROW('Water Data'!H118))="","",OFFSET('Water Data'!$H$27,0,10*ROW('Water Data'!H118)))</f>
        <v/>
      </c>
      <c r="CF124" s="262" t="str">
        <f ca="true">+IF(OFFSET('Water Data'!$H$28,0,10*ROW('Water Data'!H118))="","",OFFSET('Water Data'!$H$28,0,10*ROW('Water Data'!H118)))</f>
        <v/>
      </c>
      <c r="CG124" s="262" t="str">
        <f ca="true">+IF(OFFSET('Water Data'!$H$29,0,10*ROW('Water Data'!H118))="","",OFFSET('Water Data'!$H$29,0,10*ROW('Water Data'!H118)))</f>
        <v/>
      </c>
      <c r="CH124" s="262" t="str">
        <f ca="true">+IF(OFFSET('Water Data'!$I$27,0,10*ROW('Water Data'!I118))="","",OFFSET('Water Data'!$I$27,0,10*ROW('Water Data'!I118)))</f>
        <v/>
      </c>
      <c r="CI124" s="262" t="str">
        <f ca="true">+IF(OFFSET('Water Data'!$I$28,0,10*ROW('Water Data'!I118))="","",OFFSET('Water Data'!$I$28,0,10*ROW('Water Data'!I118)))</f>
        <v/>
      </c>
      <c r="CJ124" s="262" t="str">
        <f ca="true">+IF(OFFSET('Water Data'!$I$29,0,10*ROW('Water Data'!I118))="","",OFFSET('Water Data'!$I$29,0,10*ROW('Water Data'!I118)))</f>
        <v/>
      </c>
      <c r="CK124" s="262" t="str">
        <f ca="true">+IF(OFFSET('Sanitation Data'!$D$28,0,10*ROW('Sanitation Data'!D118))="","",OFFSET('Sanitation Data'!$D$28,0,10*ROW('Sanitation Data'!D118)))</f>
        <v/>
      </c>
      <c r="CL124" s="262" t="str">
        <f ca="true">+IF(OFFSET('Sanitation Data'!$D$29,0,10*ROW('Sanitation Data'!D118))="","",OFFSET('Sanitation Data'!$D$29,0,10*ROW('Sanitation Data'!D118)))</f>
        <v/>
      </c>
      <c r="CM124" s="262" t="str">
        <f ca="true">+IF(OFFSET('Sanitation Data'!$D$30,0,10*ROW('Sanitation Data'!D118))="","",OFFSET('Sanitation Data'!$D$30,0,10*ROW('Sanitation Data'!D118)))</f>
        <v/>
      </c>
      <c r="CN124" s="262" t="str">
        <f ca="true">+IF(OFFSET('Sanitation Data'!$D$31,0,10*ROW('Sanitation Data'!D118))="","",OFFSET('Sanitation Data'!$D$31,0,10*ROW('Sanitation Data'!D118)))</f>
        <v/>
      </c>
      <c r="CO124" s="262" t="str">
        <f ca="true">+IF(OFFSET('Sanitation Data'!$D$32,0,10*ROW('Sanitation Data'!D118))="","",OFFSET('Sanitation Data'!$D$32,0,10*ROW('Sanitation Data'!D118)))</f>
        <v/>
      </c>
      <c r="CP124" s="262" t="str">
        <f ca="true">+IF(OFFSET('Sanitation Data'!$E$28,0,10*ROW('Sanitation Data'!E118))="","",OFFSET('Sanitation Data'!$E$28,0,10*ROW('Sanitation Data'!E118)))</f>
        <v/>
      </c>
      <c r="CQ124" s="262" t="str">
        <f ca="true">+IF(OFFSET('Sanitation Data'!$E$29,0,10*ROW('Sanitation Data'!E118))="","",OFFSET('Sanitation Data'!$E$29,0,10*ROW('Sanitation Data'!E118)))</f>
        <v/>
      </c>
      <c r="CR124" s="262" t="str">
        <f ca="true">+IF(OFFSET('Sanitation Data'!$E$30,0,10*ROW('Sanitation Data'!E118))="","",OFFSET('Sanitation Data'!$E$30,0,10*ROW('Sanitation Data'!E118)))</f>
        <v/>
      </c>
      <c r="CS124" s="262" t="str">
        <f ca="true">+IF(OFFSET('Sanitation Data'!$E$31,0,10*ROW('Sanitation Data'!E118))="","",OFFSET('Sanitation Data'!$E$31,0,10*ROW('Sanitation Data'!E118)))</f>
        <v/>
      </c>
      <c r="CT124" s="262" t="str">
        <f ca="true">+IF(OFFSET('Sanitation Data'!$E$32,0,10*ROW('Sanitation Data'!E118))="","",OFFSET('Sanitation Data'!$E$32,0,10*ROW('Sanitation Data'!E118)))</f>
        <v/>
      </c>
      <c r="CU124" s="262" t="str">
        <f ca="true">+IF(OFFSET('Sanitation Data'!$F$28,0,10*ROW('Sanitation Data'!F118))="","",OFFSET('Sanitation Data'!$F$28,0,10*ROW('Sanitation Data'!F118)))</f>
        <v/>
      </c>
      <c r="CV124" s="262" t="str">
        <f ca="true">+IF(OFFSET('Sanitation Data'!$F$29,0,10*ROW('Sanitation Data'!F118))="","",OFFSET('Sanitation Data'!$F$29,0,10*ROW('Sanitation Data'!F118)))</f>
        <v/>
      </c>
      <c r="CW124" s="262" t="str">
        <f ca="true">+IF(OFFSET('Sanitation Data'!$F$30,0,10*ROW('Sanitation Data'!F118))="","",OFFSET('Sanitation Data'!$F$30,0,10*ROW('Sanitation Data'!F118)))</f>
        <v/>
      </c>
      <c r="CX124" s="262" t="str">
        <f ca="true">+IF(OFFSET('Sanitation Data'!$F$31,0,10*ROW('Sanitation Data'!F118))="","",OFFSET('Sanitation Data'!$F$31,0,10*ROW('Sanitation Data'!F118)))</f>
        <v/>
      </c>
      <c r="CY124" s="262" t="str">
        <f ca="true">+IF(OFFSET('Sanitation Data'!$F$32,0,10*ROW('Sanitation Data'!F118))="","",OFFSET('Sanitation Data'!$F$32,0,10*ROW('Sanitation Data'!F118)))</f>
        <v/>
      </c>
      <c r="CZ124" s="262" t="str">
        <f ca="true">+IF(OFFSET('Sanitation Data'!$G$28,0,10*ROW('Sanitation Data'!G118))="","",OFFSET('Sanitation Data'!$G$28,0,10*ROW('Sanitation Data'!G118)))</f>
        <v/>
      </c>
      <c r="DA124" s="262" t="str">
        <f ca="true">+IF(OFFSET('Sanitation Data'!$G$29,0,10*ROW('Sanitation Data'!G118))="","",OFFSET('Sanitation Data'!$G$29,0,10*ROW('Sanitation Data'!G118)))</f>
        <v/>
      </c>
      <c r="DB124" s="262" t="str">
        <f ca="true">+IF(OFFSET('Sanitation Data'!$G$30,0,10*ROW('Sanitation Data'!G118))="","",OFFSET('Sanitation Data'!$G$30,0,10*ROW('Sanitation Data'!G118)))</f>
        <v/>
      </c>
      <c r="DC124" s="262" t="str">
        <f ca="true">+IF(OFFSET('Sanitation Data'!$G$31,0,10*ROW('Sanitation Data'!G118))="","",OFFSET('Sanitation Data'!$G$31,0,10*ROW('Sanitation Data'!G118)))</f>
        <v/>
      </c>
      <c r="DD124" s="262" t="str">
        <f ca="true">+IF(OFFSET('Sanitation Data'!$G$32,0,10*ROW('Sanitation Data'!G118))="","",OFFSET('Sanitation Data'!$G$32,0,10*ROW('Sanitation Data'!G118)))</f>
        <v/>
      </c>
      <c r="DE124" s="262" t="str">
        <f ca="true">+IF(OFFSET('Sanitation Data'!$H$28,0,10*ROW('Sanitation Data'!H118))="","",OFFSET('Sanitation Data'!$H$28,0,10*ROW('Sanitation Data'!H118)))</f>
        <v/>
      </c>
      <c r="DF124" s="262" t="str">
        <f ca="true">+IF(OFFSET('Sanitation Data'!$H$29,0,10*ROW('Sanitation Data'!H118))="","",OFFSET('Sanitation Data'!$H$29,0,10*ROW('Sanitation Data'!H118)))</f>
        <v/>
      </c>
      <c r="DG124" s="262" t="str">
        <f ca="true">+IF(OFFSET('Sanitation Data'!$H$30,0,10*ROW('Sanitation Data'!H118))="","",OFFSET('Sanitation Data'!$H$30,0,10*ROW('Sanitation Data'!H118)))</f>
        <v/>
      </c>
      <c r="DH124" s="262" t="str">
        <f ca="true">+IF(OFFSET('Sanitation Data'!$H$31,0,10*ROW('Sanitation Data'!H118))="","",OFFSET('Sanitation Data'!$H$31,0,10*ROW('Sanitation Data'!H118)))</f>
        <v/>
      </c>
      <c r="DI124" s="262" t="str">
        <f ca="true">+IF(OFFSET('Sanitation Data'!$H$32,0,10*ROW('Sanitation Data'!H118))="","",OFFSET('Sanitation Data'!$H$32,0,10*ROW('Sanitation Data'!H118)))</f>
        <v/>
      </c>
      <c r="DJ124" s="262" t="str">
        <f ca="true">+IF(OFFSET('Sanitation Data'!$I$28,0,10*ROW('Sanitation Data'!I118))="","",OFFSET('Sanitation Data'!$I$28,0,10*ROW('Sanitation Data'!I118)))</f>
        <v/>
      </c>
      <c r="DK124" s="262" t="str">
        <f ca="true">+IF(OFFSET('Sanitation Data'!$I$29,0,10*ROW('Sanitation Data'!I118))="","",OFFSET('Sanitation Data'!$I$29,0,10*ROW('Sanitation Data'!I118)))</f>
        <v/>
      </c>
      <c r="DL124" s="262" t="str">
        <f ca="true">+IF(OFFSET('Sanitation Data'!$I$30,0,10*ROW('Sanitation Data'!I118))="","",OFFSET('Sanitation Data'!$I$30,0,10*ROW('Sanitation Data'!I118)))</f>
        <v/>
      </c>
      <c r="DM124" s="262" t="str">
        <f ca="true">+IF(OFFSET('Sanitation Data'!$I$31,0,10*ROW('Sanitation Data'!I118))="","",OFFSET('Sanitation Data'!$I$31,0,10*ROW('Sanitation Data'!I118)))</f>
        <v/>
      </c>
      <c r="DN124" s="262" t="str">
        <f ca="true">+IF(OFFSET('Sanitation Data'!$I$32,0,10*ROW('Sanitation Data'!I118))="","",OFFSET('Sanitation Data'!$I$32,0,10*ROW('Sanitation Data'!I118)))</f>
        <v/>
      </c>
      <c r="DO124" s="262" t="str">
        <f ca="true">+IF(OFFSET('Hygiene Data'!$D$11,0,10*ROW('Hygiene Data'!D118))="","",OFFSET('Hygiene Data'!$D$11,0,10*ROW('Hygiene Data'!D118)))</f>
        <v/>
      </c>
      <c r="DP124" s="262" t="str">
        <f ca="true">+IF(OFFSET('Hygiene Data'!$D$12,0,10*ROW('Hygiene Data'!D118))="","",OFFSET('Hygiene Data'!$D$12,0,10*ROW('Hygiene Data'!D118)))</f>
        <v/>
      </c>
      <c r="DQ124" s="262" t="str">
        <f ca="true">+IF(OFFSET('Hygiene Data'!$D$13,0,10*ROW('Hygiene Data'!D118))="","",OFFSET('Hygiene Data'!$D$13,0,10*ROW('Hygiene Data'!D118)))</f>
        <v/>
      </c>
      <c r="DR124" s="262" t="str">
        <f ca="true">+IF(OFFSET('Hygiene Data'!$E$11,0,10*ROW('Hygiene Data'!E118))="","",OFFSET('Hygiene Data'!$E$11,0,10*ROW('Hygiene Data'!E118)))</f>
        <v/>
      </c>
      <c r="DS124" s="262" t="str">
        <f ca="true">+IF(OFFSET('Hygiene Data'!$E$12,0,10*ROW('Hygiene Data'!E118))="","",OFFSET('Hygiene Data'!$E$12,0,10*ROW('Hygiene Data'!E118)))</f>
        <v/>
      </c>
      <c r="DT124" s="262" t="str">
        <f ca="true">+IF(OFFSET('Hygiene Data'!$E$13,0,10*ROW('Hygiene Data'!E118))="","",OFFSET('Hygiene Data'!$E$13,0,10*ROW('Hygiene Data'!E118)))</f>
        <v/>
      </c>
      <c r="DU124" s="262" t="str">
        <f ca="true">+IF(OFFSET('Hygiene Data'!$F$11,0,10*ROW('Hygiene Data'!F118))="","",OFFSET('Hygiene Data'!$F$11,0,10*ROW('Hygiene Data'!F118)))</f>
        <v/>
      </c>
      <c r="DV124" s="262" t="str">
        <f ca="true">+IF(OFFSET('Hygiene Data'!$F$12,0,10*ROW('Hygiene Data'!F118))="","",OFFSET('Hygiene Data'!$F$12,0,10*ROW('Hygiene Data'!F118)))</f>
        <v/>
      </c>
      <c r="DW124" s="262" t="str">
        <f ca="true">+IF(OFFSET('Hygiene Data'!$F$13,0,10*ROW('Hygiene Data'!F118))="","",OFFSET('Hygiene Data'!$F$13,0,10*ROW('Hygiene Data'!F118)))</f>
        <v/>
      </c>
      <c r="DX124" s="262" t="str">
        <f ca="true">+IF(OFFSET('Hygiene Data'!$G$11,0,10*ROW('Hygiene Data'!G118))="","",OFFSET('Hygiene Data'!$G$11,0,10*ROW('Hygiene Data'!G118)))</f>
        <v/>
      </c>
      <c r="DY124" s="262" t="str">
        <f ca="true">+IF(OFFSET('Hygiene Data'!$G$12,0,10*ROW('Hygiene Data'!G118))="","",OFFSET('Hygiene Data'!$G$12,0,10*ROW('Hygiene Data'!G118)))</f>
        <v/>
      </c>
      <c r="DZ124" s="262" t="str">
        <f ca="true">+IF(OFFSET('Hygiene Data'!$G$13,0,10*ROW('Hygiene Data'!G118))="","",OFFSET('Hygiene Data'!$G$13,0,10*ROW('Hygiene Data'!G118)))</f>
        <v/>
      </c>
      <c r="EA124" s="262" t="str">
        <f ca="true">+IF(OFFSET('Hygiene Data'!$H$11,0,10*ROW('Hygiene Data'!H118))="","",OFFSET('Hygiene Data'!$H$11,0,10*ROW('Hygiene Data'!H118)))</f>
        <v/>
      </c>
      <c r="EB124" s="262" t="str">
        <f ca="true">+IF(OFFSET('Hygiene Data'!$H$12,0,10*ROW('Hygiene Data'!H118))="","",OFFSET('Hygiene Data'!$H$12,0,10*ROW('Hygiene Data'!H118)))</f>
        <v/>
      </c>
      <c r="EC124" s="262" t="str">
        <f ca="true">+IF(OFFSET('Hygiene Data'!$H$13,0,10*ROW('Hygiene Data'!H118))="","",OFFSET('Hygiene Data'!$H$13,0,10*ROW('Hygiene Data'!H118)))</f>
        <v/>
      </c>
      <c r="ED124" s="262" t="str">
        <f ca="true">+IF(OFFSET('Hygiene Data'!$I$11,0,10*ROW('Hygiene Data'!I118))="","",OFFSET('Hygiene Data'!$I$11,0,10*ROW('Hygiene Data'!I118)))</f>
        <v/>
      </c>
      <c r="EE124" s="262" t="str">
        <f ca="true">+IF(OFFSET('Hygiene Data'!$I$12,0,10*ROW('Hygiene Data'!I118))="","",OFFSET('Hygiene Data'!$I$12,0,10*ROW('Hygiene Data'!I118)))</f>
        <v/>
      </c>
      <c r="EF124" s="262"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18"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2"/>
      <c r="BS125" s="262" t="str">
        <f ca="true">+IF(OFFSET('Water Data'!$D$27,0,10*ROW('Water Data'!D119))="","",OFFSET('Water Data'!$D$27,0,10*ROW('Water Data'!D119)))</f>
        <v/>
      </c>
      <c r="BT125" s="262" t="str">
        <f ca="true">+IF(OFFSET('Water Data'!$D$28,0,10*ROW('Water Data'!D119))="","",OFFSET('Water Data'!$D$28,0,10*ROW('Water Data'!D119)))</f>
        <v/>
      </c>
      <c r="BU125" s="262" t="str">
        <f ca="true">+IF(OFFSET('Water Data'!$D$29,0,10*ROW('Water Data'!D119))="","",OFFSET('Water Data'!$D$29,0,10*ROW('Water Data'!D119)))</f>
        <v/>
      </c>
      <c r="BV125" s="262" t="str">
        <f ca="true">+IF(OFFSET('Water Data'!$E$27,0,10*ROW('Water Data'!E119))="","",OFFSET('Water Data'!$E$27,0,10*ROW('Water Data'!E119)))</f>
        <v/>
      </c>
      <c r="BW125" s="262" t="str">
        <f ca="true">+IF(OFFSET('Water Data'!$E$28,0,10*ROW('Water Data'!E119))="","",OFFSET('Water Data'!$E$28,0,10*ROW('Water Data'!E119)))</f>
        <v/>
      </c>
      <c r="BX125" s="262" t="str">
        <f ca="true">+IF(OFFSET('Water Data'!$E$29,0,10*ROW('Water Data'!E119))="","",OFFSET('Water Data'!$E$29,0,10*ROW('Water Data'!E119)))</f>
        <v/>
      </c>
      <c r="BY125" s="262" t="str">
        <f ca="true">+IF(OFFSET('Water Data'!$F$27,0,10*ROW('Water Data'!F119))="","",OFFSET('Water Data'!$F$27,0,10*ROW('Water Data'!F119)))</f>
        <v/>
      </c>
      <c r="BZ125" s="262" t="str">
        <f ca="true">+IF(OFFSET('Water Data'!$F$28,0,10*ROW('Water Data'!F119))="","",OFFSET('Water Data'!$F$28,0,10*ROW('Water Data'!F119)))</f>
        <v/>
      </c>
      <c r="CA125" s="262" t="str">
        <f ca="true">+IF(OFFSET('Water Data'!$F$29,0,10*ROW('Water Data'!F119))="","",OFFSET('Water Data'!$F$29,0,10*ROW('Water Data'!F119)))</f>
        <v/>
      </c>
      <c r="CB125" s="262" t="str">
        <f ca="true">+IF(OFFSET('Water Data'!$G$27,0,10*ROW('Water Data'!G119))="","",OFFSET('Water Data'!$G$27,0,10*ROW('Water Data'!G119)))</f>
        <v/>
      </c>
      <c r="CC125" s="262" t="str">
        <f ca="true">+IF(OFFSET('Water Data'!$G$28,0,10*ROW('Water Data'!G119))="","",OFFSET('Water Data'!$G$28,0,10*ROW('Water Data'!G119)))</f>
        <v/>
      </c>
      <c r="CD125" s="262" t="str">
        <f ca="true">+IF(OFFSET('Water Data'!$G$29,0,10*ROW('Water Data'!G119))="","",OFFSET('Water Data'!$G$29,0,10*ROW('Water Data'!G119)))</f>
        <v/>
      </c>
      <c r="CE125" s="262" t="str">
        <f ca="true">+IF(OFFSET('Water Data'!$H$27,0,10*ROW('Water Data'!H119))="","",OFFSET('Water Data'!$H$27,0,10*ROW('Water Data'!H119)))</f>
        <v/>
      </c>
      <c r="CF125" s="262" t="str">
        <f ca="true">+IF(OFFSET('Water Data'!$H$28,0,10*ROW('Water Data'!H119))="","",OFFSET('Water Data'!$H$28,0,10*ROW('Water Data'!H119)))</f>
        <v/>
      </c>
      <c r="CG125" s="262" t="str">
        <f ca="true">+IF(OFFSET('Water Data'!$H$29,0,10*ROW('Water Data'!H119))="","",OFFSET('Water Data'!$H$29,0,10*ROW('Water Data'!H119)))</f>
        <v/>
      </c>
      <c r="CH125" s="262" t="str">
        <f ca="true">+IF(OFFSET('Water Data'!$I$27,0,10*ROW('Water Data'!I119))="","",OFFSET('Water Data'!$I$27,0,10*ROW('Water Data'!I119)))</f>
        <v/>
      </c>
      <c r="CI125" s="262" t="str">
        <f ca="true">+IF(OFFSET('Water Data'!$I$28,0,10*ROW('Water Data'!I119))="","",OFFSET('Water Data'!$I$28,0,10*ROW('Water Data'!I119)))</f>
        <v/>
      </c>
      <c r="CJ125" s="262" t="str">
        <f ca="true">+IF(OFFSET('Water Data'!$I$29,0,10*ROW('Water Data'!I119))="","",OFFSET('Water Data'!$I$29,0,10*ROW('Water Data'!I119)))</f>
        <v/>
      </c>
      <c r="CK125" s="262" t="str">
        <f ca="true">+IF(OFFSET('Sanitation Data'!$D$28,0,10*ROW('Sanitation Data'!D119))="","",OFFSET('Sanitation Data'!$D$28,0,10*ROW('Sanitation Data'!D119)))</f>
        <v/>
      </c>
      <c r="CL125" s="262" t="str">
        <f ca="true">+IF(OFFSET('Sanitation Data'!$D$29,0,10*ROW('Sanitation Data'!D119))="","",OFFSET('Sanitation Data'!$D$29,0,10*ROW('Sanitation Data'!D119)))</f>
        <v/>
      </c>
      <c r="CM125" s="262" t="str">
        <f ca="true">+IF(OFFSET('Sanitation Data'!$D$30,0,10*ROW('Sanitation Data'!D119))="","",OFFSET('Sanitation Data'!$D$30,0,10*ROW('Sanitation Data'!D119)))</f>
        <v/>
      </c>
      <c r="CN125" s="262" t="str">
        <f ca="true">+IF(OFFSET('Sanitation Data'!$D$31,0,10*ROW('Sanitation Data'!D119))="","",OFFSET('Sanitation Data'!$D$31,0,10*ROW('Sanitation Data'!D119)))</f>
        <v/>
      </c>
      <c r="CO125" s="262" t="str">
        <f ca="true">+IF(OFFSET('Sanitation Data'!$D$32,0,10*ROW('Sanitation Data'!D119))="","",OFFSET('Sanitation Data'!$D$32,0,10*ROW('Sanitation Data'!D119)))</f>
        <v/>
      </c>
      <c r="CP125" s="262" t="str">
        <f ca="true">+IF(OFFSET('Sanitation Data'!$E$28,0,10*ROW('Sanitation Data'!E119))="","",OFFSET('Sanitation Data'!$E$28,0,10*ROW('Sanitation Data'!E119)))</f>
        <v/>
      </c>
      <c r="CQ125" s="262" t="str">
        <f ca="true">+IF(OFFSET('Sanitation Data'!$E$29,0,10*ROW('Sanitation Data'!E119))="","",OFFSET('Sanitation Data'!$E$29,0,10*ROW('Sanitation Data'!E119)))</f>
        <v/>
      </c>
      <c r="CR125" s="262" t="str">
        <f ca="true">+IF(OFFSET('Sanitation Data'!$E$30,0,10*ROW('Sanitation Data'!E119))="","",OFFSET('Sanitation Data'!$E$30,0,10*ROW('Sanitation Data'!E119)))</f>
        <v/>
      </c>
      <c r="CS125" s="262" t="str">
        <f ca="true">+IF(OFFSET('Sanitation Data'!$E$31,0,10*ROW('Sanitation Data'!E119))="","",OFFSET('Sanitation Data'!$E$31,0,10*ROW('Sanitation Data'!E119)))</f>
        <v/>
      </c>
      <c r="CT125" s="262" t="str">
        <f ca="true">+IF(OFFSET('Sanitation Data'!$E$32,0,10*ROW('Sanitation Data'!E119))="","",OFFSET('Sanitation Data'!$E$32,0,10*ROW('Sanitation Data'!E119)))</f>
        <v/>
      </c>
      <c r="CU125" s="262" t="str">
        <f ca="true">+IF(OFFSET('Sanitation Data'!$F$28,0,10*ROW('Sanitation Data'!F119))="","",OFFSET('Sanitation Data'!$F$28,0,10*ROW('Sanitation Data'!F119)))</f>
        <v/>
      </c>
      <c r="CV125" s="262" t="str">
        <f ca="true">+IF(OFFSET('Sanitation Data'!$F$29,0,10*ROW('Sanitation Data'!F119))="","",OFFSET('Sanitation Data'!$F$29,0,10*ROW('Sanitation Data'!F119)))</f>
        <v/>
      </c>
      <c r="CW125" s="262" t="str">
        <f ca="true">+IF(OFFSET('Sanitation Data'!$F$30,0,10*ROW('Sanitation Data'!F119))="","",OFFSET('Sanitation Data'!$F$30,0,10*ROW('Sanitation Data'!F119)))</f>
        <v/>
      </c>
      <c r="CX125" s="262" t="str">
        <f ca="true">+IF(OFFSET('Sanitation Data'!$F$31,0,10*ROW('Sanitation Data'!F119))="","",OFFSET('Sanitation Data'!$F$31,0,10*ROW('Sanitation Data'!F119)))</f>
        <v/>
      </c>
      <c r="CY125" s="262" t="str">
        <f ca="true">+IF(OFFSET('Sanitation Data'!$F$32,0,10*ROW('Sanitation Data'!F119))="","",OFFSET('Sanitation Data'!$F$32,0,10*ROW('Sanitation Data'!F119)))</f>
        <v/>
      </c>
      <c r="CZ125" s="262" t="str">
        <f ca="true">+IF(OFFSET('Sanitation Data'!$G$28,0,10*ROW('Sanitation Data'!G119))="","",OFFSET('Sanitation Data'!$G$28,0,10*ROW('Sanitation Data'!G119)))</f>
        <v/>
      </c>
      <c r="DA125" s="262" t="str">
        <f ca="true">+IF(OFFSET('Sanitation Data'!$G$29,0,10*ROW('Sanitation Data'!G119))="","",OFFSET('Sanitation Data'!$G$29,0,10*ROW('Sanitation Data'!G119)))</f>
        <v/>
      </c>
      <c r="DB125" s="262" t="str">
        <f ca="true">+IF(OFFSET('Sanitation Data'!$G$30,0,10*ROW('Sanitation Data'!G119))="","",OFFSET('Sanitation Data'!$G$30,0,10*ROW('Sanitation Data'!G119)))</f>
        <v/>
      </c>
      <c r="DC125" s="262" t="str">
        <f ca="true">+IF(OFFSET('Sanitation Data'!$G$31,0,10*ROW('Sanitation Data'!G119))="","",OFFSET('Sanitation Data'!$G$31,0,10*ROW('Sanitation Data'!G119)))</f>
        <v/>
      </c>
      <c r="DD125" s="262" t="str">
        <f ca="true">+IF(OFFSET('Sanitation Data'!$G$32,0,10*ROW('Sanitation Data'!G119))="","",OFFSET('Sanitation Data'!$G$32,0,10*ROW('Sanitation Data'!G119)))</f>
        <v/>
      </c>
      <c r="DE125" s="262" t="str">
        <f ca="true">+IF(OFFSET('Sanitation Data'!$H$28,0,10*ROW('Sanitation Data'!H119))="","",OFFSET('Sanitation Data'!$H$28,0,10*ROW('Sanitation Data'!H119)))</f>
        <v/>
      </c>
      <c r="DF125" s="262" t="str">
        <f ca="true">+IF(OFFSET('Sanitation Data'!$H$29,0,10*ROW('Sanitation Data'!H119))="","",OFFSET('Sanitation Data'!$H$29,0,10*ROW('Sanitation Data'!H119)))</f>
        <v/>
      </c>
      <c r="DG125" s="262" t="str">
        <f ca="true">+IF(OFFSET('Sanitation Data'!$H$30,0,10*ROW('Sanitation Data'!H119))="","",OFFSET('Sanitation Data'!$H$30,0,10*ROW('Sanitation Data'!H119)))</f>
        <v/>
      </c>
      <c r="DH125" s="262" t="str">
        <f ca="true">+IF(OFFSET('Sanitation Data'!$H$31,0,10*ROW('Sanitation Data'!H119))="","",OFFSET('Sanitation Data'!$H$31,0,10*ROW('Sanitation Data'!H119)))</f>
        <v/>
      </c>
      <c r="DI125" s="262" t="str">
        <f ca="true">+IF(OFFSET('Sanitation Data'!$H$32,0,10*ROW('Sanitation Data'!H119))="","",OFFSET('Sanitation Data'!$H$32,0,10*ROW('Sanitation Data'!H119)))</f>
        <v/>
      </c>
      <c r="DJ125" s="262" t="str">
        <f ca="true">+IF(OFFSET('Sanitation Data'!$I$28,0,10*ROW('Sanitation Data'!I119))="","",OFFSET('Sanitation Data'!$I$28,0,10*ROW('Sanitation Data'!I119)))</f>
        <v/>
      </c>
      <c r="DK125" s="262" t="str">
        <f ca="true">+IF(OFFSET('Sanitation Data'!$I$29,0,10*ROW('Sanitation Data'!I119))="","",OFFSET('Sanitation Data'!$I$29,0,10*ROW('Sanitation Data'!I119)))</f>
        <v/>
      </c>
      <c r="DL125" s="262" t="str">
        <f ca="true">+IF(OFFSET('Sanitation Data'!$I$30,0,10*ROW('Sanitation Data'!I119))="","",OFFSET('Sanitation Data'!$I$30,0,10*ROW('Sanitation Data'!I119)))</f>
        <v/>
      </c>
      <c r="DM125" s="262" t="str">
        <f ca="true">+IF(OFFSET('Sanitation Data'!$I$31,0,10*ROW('Sanitation Data'!I119))="","",OFFSET('Sanitation Data'!$I$31,0,10*ROW('Sanitation Data'!I119)))</f>
        <v/>
      </c>
      <c r="DN125" s="262" t="str">
        <f ca="true">+IF(OFFSET('Sanitation Data'!$I$32,0,10*ROW('Sanitation Data'!I119))="","",OFFSET('Sanitation Data'!$I$32,0,10*ROW('Sanitation Data'!I119)))</f>
        <v/>
      </c>
      <c r="DO125" s="262" t="str">
        <f ca="true">+IF(OFFSET('Hygiene Data'!$D$11,0,10*ROW('Hygiene Data'!D119))="","",OFFSET('Hygiene Data'!$D$11,0,10*ROW('Hygiene Data'!D119)))</f>
        <v/>
      </c>
      <c r="DP125" s="262" t="str">
        <f ca="true">+IF(OFFSET('Hygiene Data'!$D$12,0,10*ROW('Hygiene Data'!D119))="","",OFFSET('Hygiene Data'!$D$12,0,10*ROW('Hygiene Data'!D119)))</f>
        <v/>
      </c>
      <c r="DQ125" s="262" t="str">
        <f ca="true">+IF(OFFSET('Hygiene Data'!$D$13,0,10*ROW('Hygiene Data'!D119))="","",OFFSET('Hygiene Data'!$D$13,0,10*ROW('Hygiene Data'!D119)))</f>
        <v/>
      </c>
      <c r="DR125" s="262" t="str">
        <f ca="true">+IF(OFFSET('Hygiene Data'!$E$11,0,10*ROW('Hygiene Data'!E119))="","",OFFSET('Hygiene Data'!$E$11,0,10*ROW('Hygiene Data'!E119)))</f>
        <v/>
      </c>
      <c r="DS125" s="262" t="str">
        <f ca="true">+IF(OFFSET('Hygiene Data'!$E$12,0,10*ROW('Hygiene Data'!E119))="","",OFFSET('Hygiene Data'!$E$12,0,10*ROW('Hygiene Data'!E119)))</f>
        <v/>
      </c>
      <c r="DT125" s="262" t="str">
        <f ca="true">+IF(OFFSET('Hygiene Data'!$E$13,0,10*ROW('Hygiene Data'!E119))="","",OFFSET('Hygiene Data'!$E$13,0,10*ROW('Hygiene Data'!E119)))</f>
        <v/>
      </c>
      <c r="DU125" s="262" t="str">
        <f ca="true">+IF(OFFSET('Hygiene Data'!$F$11,0,10*ROW('Hygiene Data'!F119))="","",OFFSET('Hygiene Data'!$F$11,0,10*ROW('Hygiene Data'!F119)))</f>
        <v/>
      </c>
      <c r="DV125" s="262" t="str">
        <f ca="true">+IF(OFFSET('Hygiene Data'!$F$12,0,10*ROW('Hygiene Data'!F119))="","",OFFSET('Hygiene Data'!$F$12,0,10*ROW('Hygiene Data'!F119)))</f>
        <v/>
      </c>
      <c r="DW125" s="262" t="str">
        <f ca="true">+IF(OFFSET('Hygiene Data'!$F$13,0,10*ROW('Hygiene Data'!F119))="","",OFFSET('Hygiene Data'!$F$13,0,10*ROW('Hygiene Data'!F119)))</f>
        <v/>
      </c>
      <c r="DX125" s="262" t="str">
        <f ca="true">+IF(OFFSET('Hygiene Data'!$G$11,0,10*ROW('Hygiene Data'!G119))="","",OFFSET('Hygiene Data'!$G$11,0,10*ROW('Hygiene Data'!G119)))</f>
        <v/>
      </c>
      <c r="DY125" s="262" t="str">
        <f ca="true">+IF(OFFSET('Hygiene Data'!$G$12,0,10*ROW('Hygiene Data'!G119))="","",OFFSET('Hygiene Data'!$G$12,0,10*ROW('Hygiene Data'!G119)))</f>
        <v/>
      </c>
      <c r="DZ125" s="262" t="str">
        <f ca="true">+IF(OFFSET('Hygiene Data'!$G$13,0,10*ROW('Hygiene Data'!G119))="","",OFFSET('Hygiene Data'!$G$13,0,10*ROW('Hygiene Data'!G119)))</f>
        <v/>
      </c>
      <c r="EA125" s="262" t="str">
        <f ca="true">+IF(OFFSET('Hygiene Data'!$H$11,0,10*ROW('Hygiene Data'!H119))="","",OFFSET('Hygiene Data'!$H$11,0,10*ROW('Hygiene Data'!H119)))</f>
        <v/>
      </c>
      <c r="EB125" s="262" t="str">
        <f ca="true">+IF(OFFSET('Hygiene Data'!$H$12,0,10*ROW('Hygiene Data'!H119))="","",OFFSET('Hygiene Data'!$H$12,0,10*ROW('Hygiene Data'!H119)))</f>
        <v/>
      </c>
      <c r="EC125" s="262" t="str">
        <f ca="true">+IF(OFFSET('Hygiene Data'!$H$13,0,10*ROW('Hygiene Data'!H119))="","",OFFSET('Hygiene Data'!$H$13,0,10*ROW('Hygiene Data'!H119)))</f>
        <v/>
      </c>
      <c r="ED125" s="262" t="str">
        <f ca="true">+IF(OFFSET('Hygiene Data'!$I$11,0,10*ROW('Hygiene Data'!I119))="","",OFFSET('Hygiene Data'!$I$11,0,10*ROW('Hygiene Data'!I119)))</f>
        <v/>
      </c>
      <c r="EE125" s="262" t="str">
        <f ca="true">+IF(OFFSET('Hygiene Data'!$I$12,0,10*ROW('Hygiene Data'!I119))="","",OFFSET('Hygiene Data'!$I$12,0,10*ROW('Hygiene Data'!I119)))</f>
        <v/>
      </c>
      <c r="EF125" s="262"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18"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2"/>
      <c r="BS126" s="262" t="str">
        <f ca="true">+IF(OFFSET('Water Data'!$D$27,0,10*ROW('Water Data'!D120))="","",OFFSET('Water Data'!$D$27,0,10*ROW('Water Data'!D120)))</f>
        <v/>
      </c>
      <c r="BT126" s="262" t="str">
        <f ca="true">+IF(OFFSET('Water Data'!$D$28,0,10*ROW('Water Data'!D120))="","",OFFSET('Water Data'!$D$28,0,10*ROW('Water Data'!D120)))</f>
        <v/>
      </c>
      <c r="BU126" s="262" t="str">
        <f ca="true">+IF(OFFSET('Water Data'!$D$29,0,10*ROW('Water Data'!D120))="","",OFFSET('Water Data'!$D$29,0,10*ROW('Water Data'!D120)))</f>
        <v/>
      </c>
      <c r="BV126" s="262" t="str">
        <f ca="true">+IF(OFFSET('Water Data'!$E$27,0,10*ROW('Water Data'!E120))="","",OFFSET('Water Data'!$E$27,0,10*ROW('Water Data'!E120)))</f>
        <v/>
      </c>
      <c r="BW126" s="262" t="str">
        <f ca="true">+IF(OFFSET('Water Data'!$E$28,0,10*ROW('Water Data'!E120))="","",OFFSET('Water Data'!$E$28,0,10*ROW('Water Data'!E120)))</f>
        <v/>
      </c>
      <c r="BX126" s="262" t="str">
        <f ca="true">+IF(OFFSET('Water Data'!$E$29,0,10*ROW('Water Data'!E120))="","",OFFSET('Water Data'!$E$29,0,10*ROW('Water Data'!E120)))</f>
        <v/>
      </c>
      <c r="BY126" s="262" t="str">
        <f ca="true">+IF(OFFSET('Water Data'!$F$27,0,10*ROW('Water Data'!F120))="","",OFFSET('Water Data'!$F$27,0,10*ROW('Water Data'!F120)))</f>
        <v/>
      </c>
      <c r="BZ126" s="262" t="str">
        <f ca="true">+IF(OFFSET('Water Data'!$F$28,0,10*ROW('Water Data'!F120))="","",OFFSET('Water Data'!$F$28,0,10*ROW('Water Data'!F120)))</f>
        <v/>
      </c>
      <c r="CA126" s="262" t="str">
        <f ca="true">+IF(OFFSET('Water Data'!$F$29,0,10*ROW('Water Data'!F120))="","",OFFSET('Water Data'!$F$29,0,10*ROW('Water Data'!F120)))</f>
        <v/>
      </c>
      <c r="CB126" s="262" t="str">
        <f ca="true">+IF(OFFSET('Water Data'!$G$27,0,10*ROW('Water Data'!G120))="","",OFFSET('Water Data'!$G$27,0,10*ROW('Water Data'!G120)))</f>
        <v/>
      </c>
      <c r="CC126" s="262" t="str">
        <f ca="true">+IF(OFFSET('Water Data'!$G$28,0,10*ROW('Water Data'!G120))="","",OFFSET('Water Data'!$G$28,0,10*ROW('Water Data'!G120)))</f>
        <v/>
      </c>
      <c r="CD126" s="262" t="str">
        <f ca="true">+IF(OFFSET('Water Data'!$G$29,0,10*ROW('Water Data'!G120))="","",OFFSET('Water Data'!$G$29,0,10*ROW('Water Data'!G120)))</f>
        <v/>
      </c>
      <c r="CE126" s="262" t="str">
        <f ca="true">+IF(OFFSET('Water Data'!$H$27,0,10*ROW('Water Data'!H120))="","",OFFSET('Water Data'!$H$27,0,10*ROW('Water Data'!H120)))</f>
        <v/>
      </c>
      <c r="CF126" s="262" t="str">
        <f ca="true">+IF(OFFSET('Water Data'!$H$28,0,10*ROW('Water Data'!H120))="","",OFFSET('Water Data'!$H$28,0,10*ROW('Water Data'!H120)))</f>
        <v/>
      </c>
      <c r="CG126" s="262" t="str">
        <f ca="true">+IF(OFFSET('Water Data'!$H$29,0,10*ROW('Water Data'!H120))="","",OFFSET('Water Data'!$H$29,0,10*ROW('Water Data'!H120)))</f>
        <v/>
      </c>
      <c r="CH126" s="262" t="str">
        <f ca="true">+IF(OFFSET('Water Data'!$I$27,0,10*ROW('Water Data'!I120))="","",OFFSET('Water Data'!$I$27,0,10*ROW('Water Data'!I120)))</f>
        <v/>
      </c>
      <c r="CI126" s="262" t="str">
        <f ca="true">+IF(OFFSET('Water Data'!$I$28,0,10*ROW('Water Data'!I120))="","",OFFSET('Water Data'!$I$28,0,10*ROW('Water Data'!I120)))</f>
        <v/>
      </c>
      <c r="CJ126" s="262" t="str">
        <f ca="true">+IF(OFFSET('Water Data'!$I$29,0,10*ROW('Water Data'!I120))="","",OFFSET('Water Data'!$I$29,0,10*ROW('Water Data'!I120)))</f>
        <v/>
      </c>
      <c r="CK126" s="262" t="str">
        <f ca="true">+IF(OFFSET('Sanitation Data'!$D$28,0,10*ROW('Sanitation Data'!D120))="","",OFFSET('Sanitation Data'!$D$28,0,10*ROW('Sanitation Data'!D120)))</f>
        <v/>
      </c>
      <c r="CL126" s="262" t="str">
        <f ca="true">+IF(OFFSET('Sanitation Data'!$D$29,0,10*ROW('Sanitation Data'!D120))="","",OFFSET('Sanitation Data'!$D$29,0,10*ROW('Sanitation Data'!D120)))</f>
        <v/>
      </c>
      <c r="CM126" s="262" t="str">
        <f ca="true">+IF(OFFSET('Sanitation Data'!$D$30,0,10*ROW('Sanitation Data'!D120))="","",OFFSET('Sanitation Data'!$D$30,0,10*ROW('Sanitation Data'!D120)))</f>
        <v/>
      </c>
      <c r="CN126" s="262" t="str">
        <f ca="true">+IF(OFFSET('Sanitation Data'!$D$31,0,10*ROW('Sanitation Data'!D120))="","",OFFSET('Sanitation Data'!$D$31,0,10*ROW('Sanitation Data'!D120)))</f>
        <v/>
      </c>
      <c r="CO126" s="262" t="str">
        <f ca="true">+IF(OFFSET('Sanitation Data'!$D$32,0,10*ROW('Sanitation Data'!D120))="","",OFFSET('Sanitation Data'!$D$32,0,10*ROW('Sanitation Data'!D120)))</f>
        <v/>
      </c>
      <c r="CP126" s="262" t="str">
        <f ca="true">+IF(OFFSET('Sanitation Data'!$E$28,0,10*ROW('Sanitation Data'!E120))="","",OFFSET('Sanitation Data'!$E$28,0,10*ROW('Sanitation Data'!E120)))</f>
        <v/>
      </c>
      <c r="CQ126" s="262" t="str">
        <f ca="true">+IF(OFFSET('Sanitation Data'!$E$29,0,10*ROW('Sanitation Data'!E120))="","",OFFSET('Sanitation Data'!$E$29,0,10*ROW('Sanitation Data'!E120)))</f>
        <v/>
      </c>
      <c r="CR126" s="262" t="str">
        <f ca="true">+IF(OFFSET('Sanitation Data'!$E$30,0,10*ROW('Sanitation Data'!E120))="","",OFFSET('Sanitation Data'!$E$30,0,10*ROW('Sanitation Data'!E120)))</f>
        <v/>
      </c>
      <c r="CS126" s="262" t="str">
        <f ca="true">+IF(OFFSET('Sanitation Data'!$E$31,0,10*ROW('Sanitation Data'!E120))="","",OFFSET('Sanitation Data'!$E$31,0,10*ROW('Sanitation Data'!E120)))</f>
        <v/>
      </c>
      <c r="CT126" s="262" t="str">
        <f ca="true">+IF(OFFSET('Sanitation Data'!$E$32,0,10*ROW('Sanitation Data'!E120))="","",OFFSET('Sanitation Data'!$E$32,0,10*ROW('Sanitation Data'!E120)))</f>
        <v/>
      </c>
      <c r="CU126" s="262" t="str">
        <f ca="true">+IF(OFFSET('Sanitation Data'!$F$28,0,10*ROW('Sanitation Data'!F120))="","",OFFSET('Sanitation Data'!$F$28,0,10*ROW('Sanitation Data'!F120)))</f>
        <v/>
      </c>
      <c r="CV126" s="262" t="str">
        <f ca="true">+IF(OFFSET('Sanitation Data'!$F$29,0,10*ROW('Sanitation Data'!F120))="","",OFFSET('Sanitation Data'!$F$29,0,10*ROW('Sanitation Data'!F120)))</f>
        <v/>
      </c>
      <c r="CW126" s="262" t="str">
        <f ca="true">+IF(OFFSET('Sanitation Data'!$F$30,0,10*ROW('Sanitation Data'!F120))="","",OFFSET('Sanitation Data'!$F$30,0,10*ROW('Sanitation Data'!F120)))</f>
        <v/>
      </c>
      <c r="CX126" s="262" t="str">
        <f ca="true">+IF(OFFSET('Sanitation Data'!$F$31,0,10*ROW('Sanitation Data'!F120))="","",OFFSET('Sanitation Data'!$F$31,0,10*ROW('Sanitation Data'!F120)))</f>
        <v/>
      </c>
      <c r="CY126" s="262" t="str">
        <f ca="true">+IF(OFFSET('Sanitation Data'!$F$32,0,10*ROW('Sanitation Data'!F120))="","",OFFSET('Sanitation Data'!$F$32,0,10*ROW('Sanitation Data'!F120)))</f>
        <v/>
      </c>
      <c r="CZ126" s="262" t="str">
        <f ca="true">+IF(OFFSET('Sanitation Data'!$G$28,0,10*ROW('Sanitation Data'!G120))="","",OFFSET('Sanitation Data'!$G$28,0,10*ROW('Sanitation Data'!G120)))</f>
        <v/>
      </c>
      <c r="DA126" s="262" t="str">
        <f ca="true">+IF(OFFSET('Sanitation Data'!$G$29,0,10*ROW('Sanitation Data'!G120))="","",OFFSET('Sanitation Data'!$G$29,0,10*ROW('Sanitation Data'!G120)))</f>
        <v/>
      </c>
      <c r="DB126" s="262" t="str">
        <f ca="true">+IF(OFFSET('Sanitation Data'!$G$30,0,10*ROW('Sanitation Data'!G120))="","",OFFSET('Sanitation Data'!$G$30,0,10*ROW('Sanitation Data'!G120)))</f>
        <v/>
      </c>
      <c r="DC126" s="262" t="str">
        <f ca="true">+IF(OFFSET('Sanitation Data'!$G$31,0,10*ROW('Sanitation Data'!G120))="","",OFFSET('Sanitation Data'!$G$31,0,10*ROW('Sanitation Data'!G120)))</f>
        <v/>
      </c>
      <c r="DD126" s="262" t="str">
        <f ca="true">+IF(OFFSET('Sanitation Data'!$G$32,0,10*ROW('Sanitation Data'!G120))="","",OFFSET('Sanitation Data'!$G$32,0,10*ROW('Sanitation Data'!G120)))</f>
        <v/>
      </c>
      <c r="DE126" s="262" t="str">
        <f ca="true">+IF(OFFSET('Sanitation Data'!$H$28,0,10*ROW('Sanitation Data'!H120))="","",OFFSET('Sanitation Data'!$H$28,0,10*ROW('Sanitation Data'!H120)))</f>
        <v/>
      </c>
      <c r="DF126" s="262" t="str">
        <f ca="true">+IF(OFFSET('Sanitation Data'!$H$29,0,10*ROW('Sanitation Data'!H120))="","",OFFSET('Sanitation Data'!$H$29,0,10*ROW('Sanitation Data'!H120)))</f>
        <v/>
      </c>
      <c r="DG126" s="262" t="str">
        <f ca="true">+IF(OFFSET('Sanitation Data'!$H$30,0,10*ROW('Sanitation Data'!H120))="","",OFFSET('Sanitation Data'!$H$30,0,10*ROW('Sanitation Data'!H120)))</f>
        <v/>
      </c>
      <c r="DH126" s="262" t="str">
        <f ca="true">+IF(OFFSET('Sanitation Data'!$H$31,0,10*ROW('Sanitation Data'!H120))="","",OFFSET('Sanitation Data'!$H$31,0,10*ROW('Sanitation Data'!H120)))</f>
        <v/>
      </c>
      <c r="DI126" s="262" t="str">
        <f ca="true">+IF(OFFSET('Sanitation Data'!$H$32,0,10*ROW('Sanitation Data'!H120))="","",OFFSET('Sanitation Data'!$H$32,0,10*ROW('Sanitation Data'!H120)))</f>
        <v/>
      </c>
      <c r="DJ126" s="262" t="str">
        <f ca="true">+IF(OFFSET('Sanitation Data'!$I$28,0,10*ROW('Sanitation Data'!I120))="","",OFFSET('Sanitation Data'!$I$28,0,10*ROW('Sanitation Data'!I120)))</f>
        <v/>
      </c>
      <c r="DK126" s="262" t="str">
        <f ca="true">+IF(OFFSET('Sanitation Data'!$I$29,0,10*ROW('Sanitation Data'!I120))="","",OFFSET('Sanitation Data'!$I$29,0,10*ROW('Sanitation Data'!I120)))</f>
        <v/>
      </c>
      <c r="DL126" s="262" t="str">
        <f ca="true">+IF(OFFSET('Sanitation Data'!$I$30,0,10*ROW('Sanitation Data'!I120))="","",OFFSET('Sanitation Data'!$I$30,0,10*ROW('Sanitation Data'!I120)))</f>
        <v/>
      </c>
      <c r="DM126" s="262" t="str">
        <f ca="true">+IF(OFFSET('Sanitation Data'!$I$31,0,10*ROW('Sanitation Data'!I120))="","",OFFSET('Sanitation Data'!$I$31,0,10*ROW('Sanitation Data'!I120)))</f>
        <v/>
      </c>
      <c r="DN126" s="262" t="str">
        <f ca="true">+IF(OFFSET('Sanitation Data'!$I$32,0,10*ROW('Sanitation Data'!I120))="","",OFFSET('Sanitation Data'!$I$32,0,10*ROW('Sanitation Data'!I120)))</f>
        <v/>
      </c>
      <c r="DO126" s="262" t="str">
        <f ca="true">+IF(OFFSET('Hygiene Data'!$D$11,0,10*ROW('Hygiene Data'!D120))="","",OFFSET('Hygiene Data'!$D$11,0,10*ROW('Hygiene Data'!D120)))</f>
        <v/>
      </c>
      <c r="DP126" s="262" t="str">
        <f ca="true">+IF(OFFSET('Hygiene Data'!$D$12,0,10*ROW('Hygiene Data'!D120))="","",OFFSET('Hygiene Data'!$D$12,0,10*ROW('Hygiene Data'!D120)))</f>
        <v/>
      </c>
      <c r="DQ126" s="262" t="str">
        <f ca="true">+IF(OFFSET('Hygiene Data'!$D$13,0,10*ROW('Hygiene Data'!D120))="","",OFFSET('Hygiene Data'!$D$13,0,10*ROW('Hygiene Data'!D120)))</f>
        <v/>
      </c>
      <c r="DR126" s="262" t="str">
        <f ca="true">+IF(OFFSET('Hygiene Data'!$E$11,0,10*ROW('Hygiene Data'!E120))="","",OFFSET('Hygiene Data'!$E$11,0,10*ROW('Hygiene Data'!E120)))</f>
        <v/>
      </c>
      <c r="DS126" s="262" t="str">
        <f ca="true">+IF(OFFSET('Hygiene Data'!$E$12,0,10*ROW('Hygiene Data'!E120))="","",OFFSET('Hygiene Data'!$E$12,0,10*ROW('Hygiene Data'!E120)))</f>
        <v/>
      </c>
      <c r="DT126" s="262" t="str">
        <f ca="true">+IF(OFFSET('Hygiene Data'!$E$13,0,10*ROW('Hygiene Data'!E120))="","",OFFSET('Hygiene Data'!$E$13,0,10*ROW('Hygiene Data'!E120)))</f>
        <v/>
      </c>
      <c r="DU126" s="262" t="str">
        <f ca="true">+IF(OFFSET('Hygiene Data'!$F$11,0,10*ROW('Hygiene Data'!F120))="","",OFFSET('Hygiene Data'!$F$11,0,10*ROW('Hygiene Data'!F120)))</f>
        <v/>
      </c>
      <c r="DV126" s="262" t="str">
        <f ca="true">+IF(OFFSET('Hygiene Data'!$F$12,0,10*ROW('Hygiene Data'!F120))="","",OFFSET('Hygiene Data'!$F$12,0,10*ROW('Hygiene Data'!F120)))</f>
        <v/>
      </c>
      <c r="DW126" s="262" t="str">
        <f ca="true">+IF(OFFSET('Hygiene Data'!$F$13,0,10*ROW('Hygiene Data'!F120))="","",OFFSET('Hygiene Data'!$F$13,0,10*ROW('Hygiene Data'!F120)))</f>
        <v/>
      </c>
      <c r="DX126" s="262" t="str">
        <f ca="true">+IF(OFFSET('Hygiene Data'!$G$11,0,10*ROW('Hygiene Data'!G120))="","",OFFSET('Hygiene Data'!$G$11,0,10*ROW('Hygiene Data'!G120)))</f>
        <v/>
      </c>
      <c r="DY126" s="262" t="str">
        <f ca="true">+IF(OFFSET('Hygiene Data'!$G$12,0,10*ROW('Hygiene Data'!G120))="","",OFFSET('Hygiene Data'!$G$12,0,10*ROW('Hygiene Data'!G120)))</f>
        <v/>
      </c>
      <c r="DZ126" s="262" t="str">
        <f ca="true">+IF(OFFSET('Hygiene Data'!$G$13,0,10*ROW('Hygiene Data'!G120))="","",OFFSET('Hygiene Data'!$G$13,0,10*ROW('Hygiene Data'!G120)))</f>
        <v/>
      </c>
      <c r="EA126" s="262" t="str">
        <f ca="true">+IF(OFFSET('Hygiene Data'!$H$11,0,10*ROW('Hygiene Data'!H120))="","",OFFSET('Hygiene Data'!$H$11,0,10*ROW('Hygiene Data'!H120)))</f>
        <v/>
      </c>
      <c r="EB126" s="262" t="str">
        <f ca="true">+IF(OFFSET('Hygiene Data'!$H$12,0,10*ROW('Hygiene Data'!H120))="","",OFFSET('Hygiene Data'!$H$12,0,10*ROW('Hygiene Data'!H120)))</f>
        <v/>
      </c>
      <c r="EC126" s="262" t="str">
        <f ca="true">+IF(OFFSET('Hygiene Data'!$H$13,0,10*ROW('Hygiene Data'!H120))="","",OFFSET('Hygiene Data'!$H$13,0,10*ROW('Hygiene Data'!H120)))</f>
        <v/>
      </c>
      <c r="ED126" s="262" t="str">
        <f ca="true">+IF(OFFSET('Hygiene Data'!$I$11,0,10*ROW('Hygiene Data'!I120))="","",OFFSET('Hygiene Data'!$I$11,0,10*ROW('Hygiene Data'!I120)))</f>
        <v/>
      </c>
      <c r="EE126" s="262" t="str">
        <f ca="true">+IF(OFFSET('Hygiene Data'!$I$12,0,10*ROW('Hygiene Data'!I120))="","",OFFSET('Hygiene Data'!$I$12,0,10*ROW('Hygiene Data'!I120)))</f>
        <v/>
      </c>
      <c r="EF126" s="262"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18"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2"/>
      <c r="BS127" s="262" t="str">
        <f ca="true">+IF(OFFSET('Water Data'!$D$27,0,10*ROW('Water Data'!D121))="","",OFFSET('Water Data'!$D$27,0,10*ROW('Water Data'!D121)))</f>
        <v/>
      </c>
      <c r="BT127" s="262" t="str">
        <f ca="true">+IF(OFFSET('Water Data'!$D$28,0,10*ROW('Water Data'!D121))="","",OFFSET('Water Data'!$D$28,0,10*ROW('Water Data'!D121)))</f>
        <v/>
      </c>
      <c r="BU127" s="262" t="str">
        <f ca="true">+IF(OFFSET('Water Data'!$D$29,0,10*ROW('Water Data'!D121))="","",OFFSET('Water Data'!$D$29,0,10*ROW('Water Data'!D121)))</f>
        <v/>
      </c>
      <c r="BV127" s="262" t="str">
        <f ca="true">+IF(OFFSET('Water Data'!$E$27,0,10*ROW('Water Data'!E121))="","",OFFSET('Water Data'!$E$27,0,10*ROW('Water Data'!E121)))</f>
        <v/>
      </c>
      <c r="BW127" s="262" t="str">
        <f ca="true">+IF(OFFSET('Water Data'!$E$28,0,10*ROW('Water Data'!E121))="","",OFFSET('Water Data'!$E$28,0,10*ROW('Water Data'!E121)))</f>
        <v/>
      </c>
      <c r="BX127" s="262" t="str">
        <f ca="true">+IF(OFFSET('Water Data'!$E$29,0,10*ROW('Water Data'!E121))="","",OFFSET('Water Data'!$E$29,0,10*ROW('Water Data'!E121)))</f>
        <v/>
      </c>
      <c r="BY127" s="262" t="str">
        <f ca="true">+IF(OFFSET('Water Data'!$F$27,0,10*ROW('Water Data'!F121))="","",OFFSET('Water Data'!$F$27,0,10*ROW('Water Data'!F121)))</f>
        <v/>
      </c>
      <c r="BZ127" s="262" t="str">
        <f ca="true">+IF(OFFSET('Water Data'!$F$28,0,10*ROW('Water Data'!F121))="","",OFFSET('Water Data'!$F$28,0,10*ROW('Water Data'!F121)))</f>
        <v/>
      </c>
      <c r="CA127" s="262" t="str">
        <f ca="true">+IF(OFFSET('Water Data'!$F$29,0,10*ROW('Water Data'!F121))="","",OFFSET('Water Data'!$F$29,0,10*ROW('Water Data'!F121)))</f>
        <v/>
      </c>
      <c r="CB127" s="262" t="str">
        <f ca="true">+IF(OFFSET('Water Data'!$G$27,0,10*ROW('Water Data'!G121))="","",OFFSET('Water Data'!$G$27,0,10*ROW('Water Data'!G121)))</f>
        <v/>
      </c>
      <c r="CC127" s="262" t="str">
        <f ca="true">+IF(OFFSET('Water Data'!$G$28,0,10*ROW('Water Data'!G121))="","",OFFSET('Water Data'!$G$28,0,10*ROW('Water Data'!G121)))</f>
        <v/>
      </c>
      <c r="CD127" s="262" t="str">
        <f ca="true">+IF(OFFSET('Water Data'!$G$29,0,10*ROW('Water Data'!G121))="","",OFFSET('Water Data'!$G$29,0,10*ROW('Water Data'!G121)))</f>
        <v/>
      </c>
      <c r="CE127" s="262" t="str">
        <f ca="true">+IF(OFFSET('Water Data'!$H$27,0,10*ROW('Water Data'!H121))="","",OFFSET('Water Data'!$H$27,0,10*ROW('Water Data'!H121)))</f>
        <v/>
      </c>
      <c r="CF127" s="262" t="str">
        <f ca="true">+IF(OFFSET('Water Data'!$H$28,0,10*ROW('Water Data'!H121))="","",OFFSET('Water Data'!$H$28,0,10*ROW('Water Data'!H121)))</f>
        <v/>
      </c>
      <c r="CG127" s="262" t="str">
        <f ca="true">+IF(OFFSET('Water Data'!$H$29,0,10*ROW('Water Data'!H121))="","",OFFSET('Water Data'!$H$29,0,10*ROW('Water Data'!H121)))</f>
        <v/>
      </c>
      <c r="CH127" s="262" t="str">
        <f ca="true">+IF(OFFSET('Water Data'!$I$27,0,10*ROW('Water Data'!I121))="","",OFFSET('Water Data'!$I$27,0,10*ROW('Water Data'!I121)))</f>
        <v/>
      </c>
      <c r="CI127" s="262" t="str">
        <f ca="true">+IF(OFFSET('Water Data'!$I$28,0,10*ROW('Water Data'!I121))="","",OFFSET('Water Data'!$I$28,0,10*ROW('Water Data'!I121)))</f>
        <v/>
      </c>
      <c r="CJ127" s="262" t="str">
        <f ca="true">+IF(OFFSET('Water Data'!$I$29,0,10*ROW('Water Data'!I121))="","",OFFSET('Water Data'!$I$29,0,10*ROW('Water Data'!I121)))</f>
        <v/>
      </c>
      <c r="CK127" s="262" t="str">
        <f ca="true">+IF(OFFSET('Sanitation Data'!$D$28,0,10*ROW('Sanitation Data'!D121))="","",OFFSET('Sanitation Data'!$D$28,0,10*ROW('Sanitation Data'!D121)))</f>
        <v/>
      </c>
      <c r="CL127" s="262" t="str">
        <f ca="true">+IF(OFFSET('Sanitation Data'!$D$29,0,10*ROW('Sanitation Data'!D121))="","",OFFSET('Sanitation Data'!$D$29,0,10*ROW('Sanitation Data'!D121)))</f>
        <v/>
      </c>
      <c r="CM127" s="262" t="str">
        <f ca="true">+IF(OFFSET('Sanitation Data'!$D$30,0,10*ROW('Sanitation Data'!D121))="","",OFFSET('Sanitation Data'!$D$30,0,10*ROW('Sanitation Data'!D121)))</f>
        <v/>
      </c>
      <c r="CN127" s="262" t="str">
        <f ca="true">+IF(OFFSET('Sanitation Data'!$D$31,0,10*ROW('Sanitation Data'!D121))="","",OFFSET('Sanitation Data'!$D$31,0,10*ROW('Sanitation Data'!D121)))</f>
        <v/>
      </c>
      <c r="CO127" s="262" t="str">
        <f ca="true">+IF(OFFSET('Sanitation Data'!$D$32,0,10*ROW('Sanitation Data'!D121))="","",OFFSET('Sanitation Data'!$D$32,0,10*ROW('Sanitation Data'!D121)))</f>
        <v/>
      </c>
      <c r="CP127" s="262" t="str">
        <f ca="true">+IF(OFFSET('Sanitation Data'!$E$28,0,10*ROW('Sanitation Data'!E121))="","",OFFSET('Sanitation Data'!$E$28,0,10*ROW('Sanitation Data'!E121)))</f>
        <v/>
      </c>
      <c r="CQ127" s="262" t="str">
        <f ca="true">+IF(OFFSET('Sanitation Data'!$E$29,0,10*ROW('Sanitation Data'!E121))="","",OFFSET('Sanitation Data'!$E$29,0,10*ROW('Sanitation Data'!E121)))</f>
        <v/>
      </c>
      <c r="CR127" s="262" t="str">
        <f ca="true">+IF(OFFSET('Sanitation Data'!$E$30,0,10*ROW('Sanitation Data'!E121))="","",OFFSET('Sanitation Data'!$E$30,0,10*ROW('Sanitation Data'!E121)))</f>
        <v/>
      </c>
      <c r="CS127" s="262" t="str">
        <f ca="true">+IF(OFFSET('Sanitation Data'!$E$31,0,10*ROW('Sanitation Data'!E121))="","",OFFSET('Sanitation Data'!$E$31,0,10*ROW('Sanitation Data'!E121)))</f>
        <v/>
      </c>
      <c r="CT127" s="262" t="str">
        <f ca="true">+IF(OFFSET('Sanitation Data'!$E$32,0,10*ROW('Sanitation Data'!E121))="","",OFFSET('Sanitation Data'!$E$32,0,10*ROW('Sanitation Data'!E121)))</f>
        <v/>
      </c>
      <c r="CU127" s="262" t="str">
        <f ca="true">+IF(OFFSET('Sanitation Data'!$F$28,0,10*ROW('Sanitation Data'!F121))="","",OFFSET('Sanitation Data'!$F$28,0,10*ROW('Sanitation Data'!F121)))</f>
        <v/>
      </c>
      <c r="CV127" s="262" t="str">
        <f ca="true">+IF(OFFSET('Sanitation Data'!$F$29,0,10*ROW('Sanitation Data'!F121))="","",OFFSET('Sanitation Data'!$F$29,0,10*ROW('Sanitation Data'!F121)))</f>
        <v/>
      </c>
      <c r="CW127" s="262" t="str">
        <f ca="true">+IF(OFFSET('Sanitation Data'!$F$30,0,10*ROW('Sanitation Data'!F121))="","",OFFSET('Sanitation Data'!$F$30,0,10*ROW('Sanitation Data'!F121)))</f>
        <v/>
      </c>
      <c r="CX127" s="262" t="str">
        <f ca="true">+IF(OFFSET('Sanitation Data'!$F$31,0,10*ROW('Sanitation Data'!F121))="","",OFFSET('Sanitation Data'!$F$31,0,10*ROW('Sanitation Data'!F121)))</f>
        <v/>
      </c>
      <c r="CY127" s="262" t="str">
        <f ca="true">+IF(OFFSET('Sanitation Data'!$F$32,0,10*ROW('Sanitation Data'!F121))="","",OFFSET('Sanitation Data'!$F$32,0,10*ROW('Sanitation Data'!F121)))</f>
        <v/>
      </c>
      <c r="CZ127" s="262" t="str">
        <f ca="true">+IF(OFFSET('Sanitation Data'!$G$28,0,10*ROW('Sanitation Data'!G121))="","",OFFSET('Sanitation Data'!$G$28,0,10*ROW('Sanitation Data'!G121)))</f>
        <v/>
      </c>
      <c r="DA127" s="262" t="str">
        <f ca="true">+IF(OFFSET('Sanitation Data'!$G$29,0,10*ROW('Sanitation Data'!G121))="","",OFFSET('Sanitation Data'!$G$29,0,10*ROW('Sanitation Data'!G121)))</f>
        <v/>
      </c>
      <c r="DB127" s="262" t="str">
        <f ca="true">+IF(OFFSET('Sanitation Data'!$G$30,0,10*ROW('Sanitation Data'!G121))="","",OFFSET('Sanitation Data'!$G$30,0,10*ROW('Sanitation Data'!G121)))</f>
        <v/>
      </c>
      <c r="DC127" s="262" t="str">
        <f ca="true">+IF(OFFSET('Sanitation Data'!$G$31,0,10*ROW('Sanitation Data'!G121))="","",OFFSET('Sanitation Data'!$G$31,0,10*ROW('Sanitation Data'!G121)))</f>
        <v/>
      </c>
      <c r="DD127" s="262" t="str">
        <f ca="true">+IF(OFFSET('Sanitation Data'!$G$32,0,10*ROW('Sanitation Data'!G121))="","",OFFSET('Sanitation Data'!$G$32,0,10*ROW('Sanitation Data'!G121)))</f>
        <v/>
      </c>
      <c r="DE127" s="262" t="str">
        <f ca="true">+IF(OFFSET('Sanitation Data'!$H$28,0,10*ROW('Sanitation Data'!H121))="","",OFFSET('Sanitation Data'!$H$28,0,10*ROW('Sanitation Data'!H121)))</f>
        <v/>
      </c>
      <c r="DF127" s="262" t="str">
        <f ca="true">+IF(OFFSET('Sanitation Data'!$H$29,0,10*ROW('Sanitation Data'!H121))="","",OFFSET('Sanitation Data'!$H$29,0,10*ROW('Sanitation Data'!H121)))</f>
        <v/>
      </c>
      <c r="DG127" s="262" t="str">
        <f ca="true">+IF(OFFSET('Sanitation Data'!$H$30,0,10*ROW('Sanitation Data'!H121))="","",OFFSET('Sanitation Data'!$H$30,0,10*ROW('Sanitation Data'!H121)))</f>
        <v/>
      </c>
      <c r="DH127" s="262" t="str">
        <f ca="true">+IF(OFFSET('Sanitation Data'!$H$31,0,10*ROW('Sanitation Data'!H121))="","",OFFSET('Sanitation Data'!$H$31,0,10*ROW('Sanitation Data'!H121)))</f>
        <v/>
      </c>
      <c r="DI127" s="262" t="str">
        <f ca="true">+IF(OFFSET('Sanitation Data'!$H$32,0,10*ROW('Sanitation Data'!H121))="","",OFFSET('Sanitation Data'!$H$32,0,10*ROW('Sanitation Data'!H121)))</f>
        <v/>
      </c>
      <c r="DJ127" s="262" t="str">
        <f ca="true">+IF(OFFSET('Sanitation Data'!$I$28,0,10*ROW('Sanitation Data'!I121))="","",OFFSET('Sanitation Data'!$I$28,0,10*ROW('Sanitation Data'!I121)))</f>
        <v/>
      </c>
      <c r="DK127" s="262" t="str">
        <f ca="true">+IF(OFFSET('Sanitation Data'!$I$29,0,10*ROW('Sanitation Data'!I121))="","",OFFSET('Sanitation Data'!$I$29,0,10*ROW('Sanitation Data'!I121)))</f>
        <v/>
      </c>
      <c r="DL127" s="262" t="str">
        <f ca="true">+IF(OFFSET('Sanitation Data'!$I$30,0,10*ROW('Sanitation Data'!I121))="","",OFFSET('Sanitation Data'!$I$30,0,10*ROW('Sanitation Data'!I121)))</f>
        <v/>
      </c>
      <c r="DM127" s="262" t="str">
        <f ca="true">+IF(OFFSET('Sanitation Data'!$I$31,0,10*ROW('Sanitation Data'!I121))="","",OFFSET('Sanitation Data'!$I$31,0,10*ROW('Sanitation Data'!I121)))</f>
        <v/>
      </c>
      <c r="DN127" s="262" t="str">
        <f ca="true">+IF(OFFSET('Sanitation Data'!$I$32,0,10*ROW('Sanitation Data'!I121))="","",OFFSET('Sanitation Data'!$I$32,0,10*ROW('Sanitation Data'!I121)))</f>
        <v/>
      </c>
      <c r="DO127" s="262" t="str">
        <f ca="true">+IF(OFFSET('Hygiene Data'!$D$11,0,10*ROW('Hygiene Data'!D121))="","",OFFSET('Hygiene Data'!$D$11,0,10*ROW('Hygiene Data'!D121)))</f>
        <v/>
      </c>
      <c r="DP127" s="262" t="str">
        <f ca="true">+IF(OFFSET('Hygiene Data'!$D$12,0,10*ROW('Hygiene Data'!D121))="","",OFFSET('Hygiene Data'!$D$12,0,10*ROW('Hygiene Data'!D121)))</f>
        <v/>
      </c>
      <c r="DQ127" s="262" t="str">
        <f ca="true">+IF(OFFSET('Hygiene Data'!$D$13,0,10*ROW('Hygiene Data'!D121))="","",OFFSET('Hygiene Data'!$D$13,0,10*ROW('Hygiene Data'!D121)))</f>
        <v/>
      </c>
      <c r="DR127" s="262" t="str">
        <f ca="true">+IF(OFFSET('Hygiene Data'!$E$11,0,10*ROW('Hygiene Data'!E121))="","",OFFSET('Hygiene Data'!$E$11,0,10*ROW('Hygiene Data'!E121)))</f>
        <v/>
      </c>
      <c r="DS127" s="262" t="str">
        <f ca="true">+IF(OFFSET('Hygiene Data'!$E$12,0,10*ROW('Hygiene Data'!E121))="","",OFFSET('Hygiene Data'!$E$12,0,10*ROW('Hygiene Data'!E121)))</f>
        <v/>
      </c>
      <c r="DT127" s="262" t="str">
        <f ca="true">+IF(OFFSET('Hygiene Data'!$E$13,0,10*ROW('Hygiene Data'!E121))="","",OFFSET('Hygiene Data'!$E$13,0,10*ROW('Hygiene Data'!E121)))</f>
        <v/>
      </c>
      <c r="DU127" s="262" t="str">
        <f ca="true">+IF(OFFSET('Hygiene Data'!$F$11,0,10*ROW('Hygiene Data'!F121))="","",OFFSET('Hygiene Data'!$F$11,0,10*ROW('Hygiene Data'!F121)))</f>
        <v/>
      </c>
      <c r="DV127" s="262" t="str">
        <f ca="true">+IF(OFFSET('Hygiene Data'!$F$12,0,10*ROW('Hygiene Data'!F121))="","",OFFSET('Hygiene Data'!$F$12,0,10*ROW('Hygiene Data'!F121)))</f>
        <v/>
      </c>
      <c r="DW127" s="262" t="str">
        <f ca="true">+IF(OFFSET('Hygiene Data'!$F$13,0,10*ROW('Hygiene Data'!F121))="","",OFFSET('Hygiene Data'!$F$13,0,10*ROW('Hygiene Data'!F121)))</f>
        <v/>
      </c>
      <c r="DX127" s="262" t="str">
        <f ca="true">+IF(OFFSET('Hygiene Data'!$G$11,0,10*ROW('Hygiene Data'!G121))="","",OFFSET('Hygiene Data'!$G$11,0,10*ROW('Hygiene Data'!G121)))</f>
        <v/>
      </c>
      <c r="DY127" s="262" t="str">
        <f ca="true">+IF(OFFSET('Hygiene Data'!$G$12,0,10*ROW('Hygiene Data'!G121))="","",OFFSET('Hygiene Data'!$G$12,0,10*ROW('Hygiene Data'!G121)))</f>
        <v/>
      </c>
      <c r="DZ127" s="262" t="str">
        <f ca="true">+IF(OFFSET('Hygiene Data'!$G$13,0,10*ROW('Hygiene Data'!G121))="","",OFFSET('Hygiene Data'!$G$13,0,10*ROW('Hygiene Data'!G121)))</f>
        <v/>
      </c>
      <c r="EA127" s="262" t="str">
        <f ca="true">+IF(OFFSET('Hygiene Data'!$H$11,0,10*ROW('Hygiene Data'!H121))="","",OFFSET('Hygiene Data'!$H$11,0,10*ROW('Hygiene Data'!H121)))</f>
        <v/>
      </c>
      <c r="EB127" s="262" t="str">
        <f ca="true">+IF(OFFSET('Hygiene Data'!$H$12,0,10*ROW('Hygiene Data'!H121))="","",OFFSET('Hygiene Data'!$H$12,0,10*ROW('Hygiene Data'!H121)))</f>
        <v/>
      </c>
      <c r="EC127" s="262" t="str">
        <f ca="true">+IF(OFFSET('Hygiene Data'!$H$13,0,10*ROW('Hygiene Data'!H121))="","",OFFSET('Hygiene Data'!$H$13,0,10*ROW('Hygiene Data'!H121)))</f>
        <v/>
      </c>
      <c r="ED127" s="262" t="str">
        <f ca="true">+IF(OFFSET('Hygiene Data'!$I$11,0,10*ROW('Hygiene Data'!I121))="","",OFFSET('Hygiene Data'!$I$11,0,10*ROW('Hygiene Data'!I121)))</f>
        <v/>
      </c>
      <c r="EE127" s="262" t="str">
        <f ca="true">+IF(OFFSET('Hygiene Data'!$I$12,0,10*ROW('Hygiene Data'!I121))="","",OFFSET('Hygiene Data'!$I$12,0,10*ROW('Hygiene Data'!I121)))</f>
        <v/>
      </c>
      <c r="EF127" s="262"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18"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2"/>
      <c r="BS128" s="262" t="str">
        <f ca="true">+IF(OFFSET('Water Data'!$D$27,0,10*ROW('Water Data'!D122))="","",OFFSET('Water Data'!$D$27,0,10*ROW('Water Data'!D122)))</f>
        <v/>
      </c>
      <c r="BT128" s="262" t="str">
        <f ca="true">+IF(OFFSET('Water Data'!$D$28,0,10*ROW('Water Data'!D122))="","",OFFSET('Water Data'!$D$28,0,10*ROW('Water Data'!D122)))</f>
        <v/>
      </c>
      <c r="BU128" s="262" t="str">
        <f ca="true">+IF(OFFSET('Water Data'!$D$29,0,10*ROW('Water Data'!D122))="","",OFFSET('Water Data'!$D$29,0,10*ROW('Water Data'!D122)))</f>
        <v/>
      </c>
      <c r="BV128" s="262" t="str">
        <f ca="true">+IF(OFFSET('Water Data'!$E$27,0,10*ROW('Water Data'!E122))="","",OFFSET('Water Data'!$E$27,0,10*ROW('Water Data'!E122)))</f>
        <v/>
      </c>
      <c r="BW128" s="262" t="str">
        <f ca="true">+IF(OFFSET('Water Data'!$E$28,0,10*ROW('Water Data'!E122))="","",OFFSET('Water Data'!$E$28,0,10*ROW('Water Data'!E122)))</f>
        <v/>
      </c>
      <c r="BX128" s="262" t="str">
        <f ca="true">+IF(OFFSET('Water Data'!$E$29,0,10*ROW('Water Data'!E122))="","",OFFSET('Water Data'!$E$29,0,10*ROW('Water Data'!E122)))</f>
        <v/>
      </c>
      <c r="BY128" s="262" t="str">
        <f ca="true">+IF(OFFSET('Water Data'!$F$27,0,10*ROW('Water Data'!F122))="","",OFFSET('Water Data'!$F$27,0,10*ROW('Water Data'!F122)))</f>
        <v/>
      </c>
      <c r="BZ128" s="262" t="str">
        <f ca="true">+IF(OFFSET('Water Data'!$F$28,0,10*ROW('Water Data'!F122))="","",OFFSET('Water Data'!$F$28,0,10*ROW('Water Data'!F122)))</f>
        <v/>
      </c>
      <c r="CA128" s="262" t="str">
        <f ca="true">+IF(OFFSET('Water Data'!$F$29,0,10*ROW('Water Data'!F122))="","",OFFSET('Water Data'!$F$29,0,10*ROW('Water Data'!F122)))</f>
        <v/>
      </c>
      <c r="CB128" s="262" t="str">
        <f ca="true">+IF(OFFSET('Water Data'!$G$27,0,10*ROW('Water Data'!G122))="","",OFFSET('Water Data'!$G$27,0,10*ROW('Water Data'!G122)))</f>
        <v/>
      </c>
      <c r="CC128" s="262" t="str">
        <f ca="true">+IF(OFFSET('Water Data'!$G$28,0,10*ROW('Water Data'!G122))="","",OFFSET('Water Data'!$G$28,0,10*ROW('Water Data'!G122)))</f>
        <v/>
      </c>
      <c r="CD128" s="262" t="str">
        <f ca="true">+IF(OFFSET('Water Data'!$G$29,0,10*ROW('Water Data'!G122))="","",OFFSET('Water Data'!$G$29,0,10*ROW('Water Data'!G122)))</f>
        <v/>
      </c>
      <c r="CE128" s="262" t="str">
        <f ca="true">+IF(OFFSET('Water Data'!$H$27,0,10*ROW('Water Data'!H122))="","",OFFSET('Water Data'!$H$27,0,10*ROW('Water Data'!H122)))</f>
        <v/>
      </c>
      <c r="CF128" s="262" t="str">
        <f ca="true">+IF(OFFSET('Water Data'!$H$28,0,10*ROW('Water Data'!H122))="","",OFFSET('Water Data'!$H$28,0,10*ROW('Water Data'!H122)))</f>
        <v/>
      </c>
      <c r="CG128" s="262" t="str">
        <f ca="true">+IF(OFFSET('Water Data'!$H$29,0,10*ROW('Water Data'!H122))="","",OFFSET('Water Data'!$H$29,0,10*ROW('Water Data'!H122)))</f>
        <v/>
      </c>
      <c r="CH128" s="262" t="str">
        <f ca="true">+IF(OFFSET('Water Data'!$I$27,0,10*ROW('Water Data'!I122))="","",OFFSET('Water Data'!$I$27,0,10*ROW('Water Data'!I122)))</f>
        <v/>
      </c>
      <c r="CI128" s="262" t="str">
        <f ca="true">+IF(OFFSET('Water Data'!$I$28,0,10*ROW('Water Data'!I122))="","",OFFSET('Water Data'!$I$28,0,10*ROW('Water Data'!I122)))</f>
        <v/>
      </c>
      <c r="CJ128" s="262" t="str">
        <f ca="true">+IF(OFFSET('Water Data'!$I$29,0,10*ROW('Water Data'!I122))="","",OFFSET('Water Data'!$I$29,0,10*ROW('Water Data'!I122)))</f>
        <v/>
      </c>
      <c r="CK128" s="262" t="str">
        <f ca="true">+IF(OFFSET('Sanitation Data'!$D$28,0,10*ROW('Sanitation Data'!D122))="","",OFFSET('Sanitation Data'!$D$28,0,10*ROW('Sanitation Data'!D122)))</f>
        <v/>
      </c>
      <c r="CL128" s="262" t="str">
        <f ca="true">+IF(OFFSET('Sanitation Data'!$D$29,0,10*ROW('Sanitation Data'!D122))="","",OFFSET('Sanitation Data'!$D$29,0,10*ROW('Sanitation Data'!D122)))</f>
        <v/>
      </c>
      <c r="CM128" s="262" t="str">
        <f ca="true">+IF(OFFSET('Sanitation Data'!$D$30,0,10*ROW('Sanitation Data'!D122))="","",OFFSET('Sanitation Data'!$D$30,0,10*ROW('Sanitation Data'!D122)))</f>
        <v/>
      </c>
      <c r="CN128" s="262" t="str">
        <f ca="true">+IF(OFFSET('Sanitation Data'!$D$31,0,10*ROW('Sanitation Data'!D122))="","",OFFSET('Sanitation Data'!$D$31,0,10*ROW('Sanitation Data'!D122)))</f>
        <v/>
      </c>
      <c r="CO128" s="262" t="str">
        <f ca="true">+IF(OFFSET('Sanitation Data'!$D$32,0,10*ROW('Sanitation Data'!D122))="","",OFFSET('Sanitation Data'!$D$32,0,10*ROW('Sanitation Data'!D122)))</f>
        <v/>
      </c>
      <c r="CP128" s="262" t="str">
        <f ca="true">+IF(OFFSET('Sanitation Data'!$E$28,0,10*ROW('Sanitation Data'!E122))="","",OFFSET('Sanitation Data'!$E$28,0,10*ROW('Sanitation Data'!E122)))</f>
        <v/>
      </c>
      <c r="CQ128" s="262" t="str">
        <f ca="true">+IF(OFFSET('Sanitation Data'!$E$29,0,10*ROW('Sanitation Data'!E122))="","",OFFSET('Sanitation Data'!$E$29,0,10*ROW('Sanitation Data'!E122)))</f>
        <v/>
      </c>
      <c r="CR128" s="262" t="str">
        <f ca="true">+IF(OFFSET('Sanitation Data'!$E$30,0,10*ROW('Sanitation Data'!E122))="","",OFFSET('Sanitation Data'!$E$30,0,10*ROW('Sanitation Data'!E122)))</f>
        <v/>
      </c>
      <c r="CS128" s="262" t="str">
        <f ca="true">+IF(OFFSET('Sanitation Data'!$E$31,0,10*ROW('Sanitation Data'!E122))="","",OFFSET('Sanitation Data'!$E$31,0,10*ROW('Sanitation Data'!E122)))</f>
        <v/>
      </c>
      <c r="CT128" s="262" t="str">
        <f ca="true">+IF(OFFSET('Sanitation Data'!$E$32,0,10*ROW('Sanitation Data'!E122))="","",OFFSET('Sanitation Data'!$E$32,0,10*ROW('Sanitation Data'!E122)))</f>
        <v/>
      </c>
      <c r="CU128" s="262" t="str">
        <f ca="true">+IF(OFFSET('Sanitation Data'!$F$28,0,10*ROW('Sanitation Data'!F122))="","",OFFSET('Sanitation Data'!$F$28,0,10*ROW('Sanitation Data'!F122)))</f>
        <v/>
      </c>
      <c r="CV128" s="262" t="str">
        <f ca="true">+IF(OFFSET('Sanitation Data'!$F$29,0,10*ROW('Sanitation Data'!F122))="","",OFFSET('Sanitation Data'!$F$29,0,10*ROW('Sanitation Data'!F122)))</f>
        <v/>
      </c>
      <c r="CW128" s="262" t="str">
        <f ca="true">+IF(OFFSET('Sanitation Data'!$F$30,0,10*ROW('Sanitation Data'!F122))="","",OFFSET('Sanitation Data'!$F$30,0,10*ROW('Sanitation Data'!F122)))</f>
        <v/>
      </c>
      <c r="CX128" s="262" t="str">
        <f ca="true">+IF(OFFSET('Sanitation Data'!$F$31,0,10*ROW('Sanitation Data'!F122))="","",OFFSET('Sanitation Data'!$F$31,0,10*ROW('Sanitation Data'!F122)))</f>
        <v/>
      </c>
      <c r="CY128" s="262" t="str">
        <f ca="true">+IF(OFFSET('Sanitation Data'!$F$32,0,10*ROW('Sanitation Data'!F122))="","",OFFSET('Sanitation Data'!$F$32,0,10*ROW('Sanitation Data'!F122)))</f>
        <v/>
      </c>
      <c r="CZ128" s="262" t="str">
        <f ca="true">+IF(OFFSET('Sanitation Data'!$G$28,0,10*ROW('Sanitation Data'!G122))="","",OFFSET('Sanitation Data'!$G$28,0,10*ROW('Sanitation Data'!G122)))</f>
        <v/>
      </c>
      <c r="DA128" s="262" t="str">
        <f ca="true">+IF(OFFSET('Sanitation Data'!$G$29,0,10*ROW('Sanitation Data'!G122))="","",OFFSET('Sanitation Data'!$G$29,0,10*ROW('Sanitation Data'!G122)))</f>
        <v/>
      </c>
      <c r="DB128" s="262" t="str">
        <f ca="true">+IF(OFFSET('Sanitation Data'!$G$30,0,10*ROW('Sanitation Data'!G122))="","",OFFSET('Sanitation Data'!$G$30,0,10*ROW('Sanitation Data'!G122)))</f>
        <v/>
      </c>
      <c r="DC128" s="262" t="str">
        <f ca="true">+IF(OFFSET('Sanitation Data'!$G$31,0,10*ROW('Sanitation Data'!G122))="","",OFFSET('Sanitation Data'!$G$31,0,10*ROW('Sanitation Data'!G122)))</f>
        <v/>
      </c>
      <c r="DD128" s="262" t="str">
        <f ca="true">+IF(OFFSET('Sanitation Data'!$G$32,0,10*ROW('Sanitation Data'!G122))="","",OFFSET('Sanitation Data'!$G$32,0,10*ROW('Sanitation Data'!G122)))</f>
        <v/>
      </c>
      <c r="DE128" s="262" t="str">
        <f ca="true">+IF(OFFSET('Sanitation Data'!$H$28,0,10*ROW('Sanitation Data'!H122))="","",OFFSET('Sanitation Data'!$H$28,0,10*ROW('Sanitation Data'!H122)))</f>
        <v/>
      </c>
      <c r="DF128" s="262" t="str">
        <f ca="true">+IF(OFFSET('Sanitation Data'!$H$29,0,10*ROW('Sanitation Data'!H122))="","",OFFSET('Sanitation Data'!$H$29,0,10*ROW('Sanitation Data'!H122)))</f>
        <v/>
      </c>
      <c r="DG128" s="262" t="str">
        <f ca="true">+IF(OFFSET('Sanitation Data'!$H$30,0,10*ROW('Sanitation Data'!H122))="","",OFFSET('Sanitation Data'!$H$30,0,10*ROW('Sanitation Data'!H122)))</f>
        <v/>
      </c>
      <c r="DH128" s="262" t="str">
        <f ca="true">+IF(OFFSET('Sanitation Data'!$H$31,0,10*ROW('Sanitation Data'!H122))="","",OFFSET('Sanitation Data'!$H$31,0,10*ROW('Sanitation Data'!H122)))</f>
        <v/>
      </c>
      <c r="DI128" s="262" t="str">
        <f ca="true">+IF(OFFSET('Sanitation Data'!$H$32,0,10*ROW('Sanitation Data'!H122))="","",OFFSET('Sanitation Data'!$H$32,0,10*ROW('Sanitation Data'!H122)))</f>
        <v/>
      </c>
      <c r="DJ128" s="262" t="str">
        <f ca="true">+IF(OFFSET('Sanitation Data'!$I$28,0,10*ROW('Sanitation Data'!I122))="","",OFFSET('Sanitation Data'!$I$28,0,10*ROW('Sanitation Data'!I122)))</f>
        <v/>
      </c>
      <c r="DK128" s="262" t="str">
        <f ca="true">+IF(OFFSET('Sanitation Data'!$I$29,0,10*ROW('Sanitation Data'!I122))="","",OFFSET('Sanitation Data'!$I$29,0,10*ROW('Sanitation Data'!I122)))</f>
        <v/>
      </c>
      <c r="DL128" s="262" t="str">
        <f ca="true">+IF(OFFSET('Sanitation Data'!$I$30,0,10*ROW('Sanitation Data'!I122))="","",OFFSET('Sanitation Data'!$I$30,0,10*ROW('Sanitation Data'!I122)))</f>
        <v/>
      </c>
      <c r="DM128" s="262" t="str">
        <f ca="true">+IF(OFFSET('Sanitation Data'!$I$31,0,10*ROW('Sanitation Data'!I122))="","",OFFSET('Sanitation Data'!$I$31,0,10*ROW('Sanitation Data'!I122)))</f>
        <v/>
      </c>
      <c r="DN128" s="262" t="str">
        <f ca="true">+IF(OFFSET('Sanitation Data'!$I$32,0,10*ROW('Sanitation Data'!I122))="","",OFFSET('Sanitation Data'!$I$32,0,10*ROW('Sanitation Data'!I122)))</f>
        <v/>
      </c>
      <c r="DO128" s="262" t="str">
        <f ca="true">+IF(OFFSET('Hygiene Data'!$D$11,0,10*ROW('Hygiene Data'!D122))="","",OFFSET('Hygiene Data'!$D$11,0,10*ROW('Hygiene Data'!D122)))</f>
        <v/>
      </c>
      <c r="DP128" s="262" t="str">
        <f ca="true">+IF(OFFSET('Hygiene Data'!$D$12,0,10*ROW('Hygiene Data'!D122))="","",OFFSET('Hygiene Data'!$D$12,0,10*ROW('Hygiene Data'!D122)))</f>
        <v/>
      </c>
      <c r="DQ128" s="262" t="str">
        <f ca="true">+IF(OFFSET('Hygiene Data'!$D$13,0,10*ROW('Hygiene Data'!D122))="","",OFFSET('Hygiene Data'!$D$13,0,10*ROW('Hygiene Data'!D122)))</f>
        <v/>
      </c>
      <c r="DR128" s="262" t="str">
        <f ca="true">+IF(OFFSET('Hygiene Data'!$E$11,0,10*ROW('Hygiene Data'!E122))="","",OFFSET('Hygiene Data'!$E$11,0,10*ROW('Hygiene Data'!E122)))</f>
        <v/>
      </c>
      <c r="DS128" s="262" t="str">
        <f ca="true">+IF(OFFSET('Hygiene Data'!$E$12,0,10*ROW('Hygiene Data'!E122))="","",OFFSET('Hygiene Data'!$E$12,0,10*ROW('Hygiene Data'!E122)))</f>
        <v/>
      </c>
      <c r="DT128" s="262" t="str">
        <f ca="true">+IF(OFFSET('Hygiene Data'!$E$13,0,10*ROW('Hygiene Data'!E122))="","",OFFSET('Hygiene Data'!$E$13,0,10*ROW('Hygiene Data'!E122)))</f>
        <v/>
      </c>
      <c r="DU128" s="262" t="str">
        <f ca="true">+IF(OFFSET('Hygiene Data'!$F$11,0,10*ROW('Hygiene Data'!F122))="","",OFFSET('Hygiene Data'!$F$11,0,10*ROW('Hygiene Data'!F122)))</f>
        <v/>
      </c>
      <c r="DV128" s="262" t="str">
        <f ca="true">+IF(OFFSET('Hygiene Data'!$F$12,0,10*ROW('Hygiene Data'!F122))="","",OFFSET('Hygiene Data'!$F$12,0,10*ROW('Hygiene Data'!F122)))</f>
        <v/>
      </c>
      <c r="DW128" s="262" t="str">
        <f ca="true">+IF(OFFSET('Hygiene Data'!$F$13,0,10*ROW('Hygiene Data'!F122))="","",OFFSET('Hygiene Data'!$F$13,0,10*ROW('Hygiene Data'!F122)))</f>
        <v/>
      </c>
      <c r="DX128" s="262" t="str">
        <f ca="true">+IF(OFFSET('Hygiene Data'!$G$11,0,10*ROW('Hygiene Data'!G122))="","",OFFSET('Hygiene Data'!$G$11,0,10*ROW('Hygiene Data'!G122)))</f>
        <v/>
      </c>
      <c r="DY128" s="262" t="str">
        <f ca="true">+IF(OFFSET('Hygiene Data'!$G$12,0,10*ROW('Hygiene Data'!G122))="","",OFFSET('Hygiene Data'!$G$12,0,10*ROW('Hygiene Data'!G122)))</f>
        <v/>
      </c>
      <c r="DZ128" s="262" t="str">
        <f ca="true">+IF(OFFSET('Hygiene Data'!$G$13,0,10*ROW('Hygiene Data'!G122))="","",OFFSET('Hygiene Data'!$G$13,0,10*ROW('Hygiene Data'!G122)))</f>
        <v/>
      </c>
      <c r="EA128" s="262" t="str">
        <f ca="true">+IF(OFFSET('Hygiene Data'!$H$11,0,10*ROW('Hygiene Data'!H122))="","",OFFSET('Hygiene Data'!$H$11,0,10*ROW('Hygiene Data'!H122)))</f>
        <v/>
      </c>
      <c r="EB128" s="262" t="str">
        <f ca="true">+IF(OFFSET('Hygiene Data'!$H$12,0,10*ROW('Hygiene Data'!H122))="","",OFFSET('Hygiene Data'!$H$12,0,10*ROW('Hygiene Data'!H122)))</f>
        <v/>
      </c>
      <c r="EC128" s="262" t="str">
        <f ca="true">+IF(OFFSET('Hygiene Data'!$H$13,0,10*ROW('Hygiene Data'!H122))="","",OFFSET('Hygiene Data'!$H$13,0,10*ROW('Hygiene Data'!H122)))</f>
        <v/>
      </c>
      <c r="ED128" s="262" t="str">
        <f ca="true">+IF(OFFSET('Hygiene Data'!$I$11,0,10*ROW('Hygiene Data'!I122))="","",OFFSET('Hygiene Data'!$I$11,0,10*ROW('Hygiene Data'!I122)))</f>
        <v/>
      </c>
      <c r="EE128" s="262" t="str">
        <f ca="true">+IF(OFFSET('Hygiene Data'!$I$12,0,10*ROW('Hygiene Data'!I122))="","",OFFSET('Hygiene Data'!$I$12,0,10*ROW('Hygiene Data'!I122)))</f>
        <v/>
      </c>
      <c r="EF128" s="262"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18"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2"/>
      <c r="BS129" s="262" t="str">
        <f ca="true">+IF(OFFSET('Water Data'!$D$27,0,10*ROW('Water Data'!D123))="","",OFFSET('Water Data'!$D$27,0,10*ROW('Water Data'!D123)))</f>
        <v/>
      </c>
      <c r="BT129" s="262" t="str">
        <f ca="true">+IF(OFFSET('Water Data'!$D$28,0,10*ROW('Water Data'!D123))="","",OFFSET('Water Data'!$D$28,0,10*ROW('Water Data'!D123)))</f>
        <v/>
      </c>
      <c r="BU129" s="262" t="str">
        <f ca="true">+IF(OFFSET('Water Data'!$D$29,0,10*ROW('Water Data'!D123))="","",OFFSET('Water Data'!$D$29,0,10*ROW('Water Data'!D123)))</f>
        <v/>
      </c>
      <c r="BV129" s="262" t="str">
        <f ca="true">+IF(OFFSET('Water Data'!$E$27,0,10*ROW('Water Data'!E123))="","",OFFSET('Water Data'!$E$27,0,10*ROW('Water Data'!E123)))</f>
        <v/>
      </c>
      <c r="BW129" s="262" t="str">
        <f ca="true">+IF(OFFSET('Water Data'!$E$28,0,10*ROW('Water Data'!E123))="","",OFFSET('Water Data'!$E$28,0,10*ROW('Water Data'!E123)))</f>
        <v/>
      </c>
      <c r="BX129" s="262" t="str">
        <f ca="true">+IF(OFFSET('Water Data'!$E$29,0,10*ROW('Water Data'!E123))="","",OFFSET('Water Data'!$E$29,0,10*ROW('Water Data'!E123)))</f>
        <v/>
      </c>
      <c r="BY129" s="262" t="str">
        <f ca="true">+IF(OFFSET('Water Data'!$F$27,0,10*ROW('Water Data'!F123))="","",OFFSET('Water Data'!$F$27,0,10*ROW('Water Data'!F123)))</f>
        <v/>
      </c>
      <c r="BZ129" s="262" t="str">
        <f ca="true">+IF(OFFSET('Water Data'!$F$28,0,10*ROW('Water Data'!F123))="","",OFFSET('Water Data'!$F$28,0,10*ROW('Water Data'!F123)))</f>
        <v/>
      </c>
      <c r="CA129" s="262" t="str">
        <f ca="true">+IF(OFFSET('Water Data'!$F$29,0,10*ROW('Water Data'!F123))="","",OFFSET('Water Data'!$F$29,0,10*ROW('Water Data'!F123)))</f>
        <v/>
      </c>
      <c r="CB129" s="262" t="str">
        <f ca="true">+IF(OFFSET('Water Data'!$G$27,0,10*ROW('Water Data'!G123))="","",OFFSET('Water Data'!$G$27,0,10*ROW('Water Data'!G123)))</f>
        <v/>
      </c>
      <c r="CC129" s="262" t="str">
        <f ca="true">+IF(OFFSET('Water Data'!$G$28,0,10*ROW('Water Data'!G123))="","",OFFSET('Water Data'!$G$28,0,10*ROW('Water Data'!G123)))</f>
        <v/>
      </c>
      <c r="CD129" s="262" t="str">
        <f ca="true">+IF(OFFSET('Water Data'!$G$29,0,10*ROW('Water Data'!G123))="","",OFFSET('Water Data'!$G$29,0,10*ROW('Water Data'!G123)))</f>
        <v/>
      </c>
      <c r="CE129" s="262" t="str">
        <f ca="true">+IF(OFFSET('Water Data'!$H$27,0,10*ROW('Water Data'!H123))="","",OFFSET('Water Data'!$H$27,0,10*ROW('Water Data'!H123)))</f>
        <v/>
      </c>
      <c r="CF129" s="262" t="str">
        <f ca="true">+IF(OFFSET('Water Data'!$H$28,0,10*ROW('Water Data'!H123))="","",OFFSET('Water Data'!$H$28,0,10*ROW('Water Data'!H123)))</f>
        <v/>
      </c>
      <c r="CG129" s="262" t="str">
        <f ca="true">+IF(OFFSET('Water Data'!$H$29,0,10*ROW('Water Data'!H123))="","",OFFSET('Water Data'!$H$29,0,10*ROW('Water Data'!H123)))</f>
        <v/>
      </c>
      <c r="CH129" s="262" t="str">
        <f ca="true">+IF(OFFSET('Water Data'!$I$27,0,10*ROW('Water Data'!I123))="","",OFFSET('Water Data'!$I$27,0,10*ROW('Water Data'!I123)))</f>
        <v/>
      </c>
      <c r="CI129" s="262" t="str">
        <f ca="true">+IF(OFFSET('Water Data'!$I$28,0,10*ROW('Water Data'!I123))="","",OFFSET('Water Data'!$I$28,0,10*ROW('Water Data'!I123)))</f>
        <v/>
      </c>
      <c r="CJ129" s="262" t="str">
        <f ca="true">+IF(OFFSET('Water Data'!$I$29,0,10*ROW('Water Data'!I123))="","",OFFSET('Water Data'!$I$29,0,10*ROW('Water Data'!I123)))</f>
        <v/>
      </c>
      <c r="CK129" s="262" t="str">
        <f ca="true">+IF(OFFSET('Sanitation Data'!$D$28,0,10*ROW('Sanitation Data'!D123))="","",OFFSET('Sanitation Data'!$D$28,0,10*ROW('Sanitation Data'!D123)))</f>
        <v/>
      </c>
      <c r="CL129" s="262" t="str">
        <f ca="true">+IF(OFFSET('Sanitation Data'!$D$29,0,10*ROW('Sanitation Data'!D123))="","",OFFSET('Sanitation Data'!$D$29,0,10*ROW('Sanitation Data'!D123)))</f>
        <v/>
      </c>
      <c r="CM129" s="262" t="str">
        <f ca="true">+IF(OFFSET('Sanitation Data'!$D$30,0,10*ROW('Sanitation Data'!D123))="","",OFFSET('Sanitation Data'!$D$30,0,10*ROW('Sanitation Data'!D123)))</f>
        <v/>
      </c>
      <c r="CN129" s="262" t="str">
        <f ca="true">+IF(OFFSET('Sanitation Data'!$D$31,0,10*ROW('Sanitation Data'!D123))="","",OFFSET('Sanitation Data'!$D$31,0,10*ROW('Sanitation Data'!D123)))</f>
        <v/>
      </c>
      <c r="CO129" s="262" t="str">
        <f ca="true">+IF(OFFSET('Sanitation Data'!$D$32,0,10*ROW('Sanitation Data'!D123))="","",OFFSET('Sanitation Data'!$D$32,0,10*ROW('Sanitation Data'!D123)))</f>
        <v/>
      </c>
      <c r="CP129" s="262" t="str">
        <f ca="true">+IF(OFFSET('Sanitation Data'!$E$28,0,10*ROW('Sanitation Data'!E123))="","",OFFSET('Sanitation Data'!$E$28,0,10*ROW('Sanitation Data'!E123)))</f>
        <v/>
      </c>
      <c r="CQ129" s="262" t="str">
        <f ca="true">+IF(OFFSET('Sanitation Data'!$E$29,0,10*ROW('Sanitation Data'!E123))="","",OFFSET('Sanitation Data'!$E$29,0,10*ROW('Sanitation Data'!E123)))</f>
        <v/>
      </c>
      <c r="CR129" s="262" t="str">
        <f ca="true">+IF(OFFSET('Sanitation Data'!$E$30,0,10*ROW('Sanitation Data'!E123))="","",OFFSET('Sanitation Data'!$E$30,0,10*ROW('Sanitation Data'!E123)))</f>
        <v/>
      </c>
      <c r="CS129" s="262" t="str">
        <f ca="true">+IF(OFFSET('Sanitation Data'!$E$31,0,10*ROW('Sanitation Data'!E123))="","",OFFSET('Sanitation Data'!$E$31,0,10*ROW('Sanitation Data'!E123)))</f>
        <v/>
      </c>
      <c r="CT129" s="262" t="str">
        <f ca="true">+IF(OFFSET('Sanitation Data'!$E$32,0,10*ROW('Sanitation Data'!E123))="","",OFFSET('Sanitation Data'!$E$32,0,10*ROW('Sanitation Data'!E123)))</f>
        <v/>
      </c>
      <c r="CU129" s="262" t="str">
        <f ca="true">+IF(OFFSET('Sanitation Data'!$F$28,0,10*ROW('Sanitation Data'!F123))="","",OFFSET('Sanitation Data'!$F$28,0,10*ROW('Sanitation Data'!F123)))</f>
        <v/>
      </c>
      <c r="CV129" s="262" t="str">
        <f ca="true">+IF(OFFSET('Sanitation Data'!$F$29,0,10*ROW('Sanitation Data'!F123))="","",OFFSET('Sanitation Data'!$F$29,0,10*ROW('Sanitation Data'!F123)))</f>
        <v/>
      </c>
      <c r="CW129" s="262" t="str">
        <f ca="true">+IF(OFFSET('Sanitation Data'!$F$30,0,10*ROW('Sanitation Data'!F123))="","",OFFSET('Sanitation Data'!$F$30,0,10*ROW('Sanitation Data'!F123)))</f>
        <v/>
      </c>
      <c r="CX129" s="262" t="str">
        <f ca="true">+IF(OFFSET('Sanitation Data'!$F$31,0,10*ROW('Sanitation Data'!F123))="","",OFFSET('Sanitation Data'!$F$31,0,10*ROW('Sanitation Data'!F123)))</f>
        <v/>
      </c>
      <c r="CY129" s="262" t="str">
        <f ca="true">+IF(OFFSET('Sanitation Data'!$F$32,0,10*ROW('Sanitation Data'!F123))="","",OFFSET('Sanitation Data'!$F$32,0,10*ROW('Sanitation Data'!F123)))</f>
        <v/>
      </c>
      <c r="CZ129" s="262" t="str">
        <f ca="true">+IF(OFFSET('Sanitation Data'!$G$28,0,10*ROW('Sanitation Data'!G123))="","",OFFSET('Sanitation Data'!$G$28,0,10*ROW('Sanitation Data'!G123)))</f>
        <v/>
      </c>
      <c r="DA129" s="262" t="str">
        <f ca="true">+IF(OFFSET('Sanitation Data'!$G$29,0,10*ROW('Sanitation Data'!G123))="","",OFFSET('Sanitation Data'!$G$29,0,10*ROW('Sanitation Data'!G123)))</f>
        <v/>
      </c>
      <c r="DB129" s="262" t="str">
        <f ca="true">+IF(OFFSET('Sanitation Data'!$G$30,0,10*ROW('Sanitation Data'!G123))="","",OFFSET('Sanitation Data'!$G$30,0,10*ROW('Sanitation Data'!G123)))</f>
        <v/>
      </c>
      <c r="DC129" s="262" t="str">
        <f ca="true">+IF(OFFSET('Sanitation Data'!$G$31,0,10*ROW('Sanitation Data'!G123))="","",OFFSET('Sanitation Data'!$G$31,0,10*ROW('Sanitation Data'!G123)))</f>
        <v/>
      </c>
      <c r="DD129" s="262" t="str">
        <f ca="true">+IF(OFFSET('Sanitation Data'!$G$32,0,10*ROW('Sanitation Data'!G123))="","",OFFSET('Sanitation Data'!$G$32,0,10*ROW('Sanitation Data'!G123)))</f>
        <v/>
      </c>
      <c r="DE129" s="262" t="str">
        <f ca="true">+IF(OFFSET('Sanitation Data'!$H$28,0,10*ROW('Sanitation Data'!H123))="","",OFFSET('Sanitation Data'!$H$28,0,10*ROW('Sanitation Data'!H123)))</f>
        <v/>
      </c>
      <c r="DF129" s="262" t="str">
        <f ca="true">+IF(OFFSET('Sanitation Data'!$H$29,0,10*ROW('Sanitation Data'!H123))="","",OFFSET('Sanitation Data'!$H$29,0,10*ROW('Sanitation Data'!H123)))</f>
        <v/>
      </c>
      <c r="DG129" s="262" t="str">
        <f ca="true">+IF(OFFSET('Sanitation Data'!$H$30,0,10*ROW('Sanitation Data'!H123))="","",OFFSET('Sanitation Data'!$H$30,0,10*ROW('Sanitation Data'!H123)))</f>
        <v/>
      </c>
      <c r="DH129" s="262" t="str">
        <f ca="true">+IF(OFFSET('Sanitation Data'!$H$31,0,10*ROW('Sanitation Data'!H123))="","",OFFSET('Sanitation Data'!$H$31,0,10*ROW('Sanitation Data'!H123)))</f>
        <v/>
      </c>
      <c r="DI129" s="262" t="str">
        <f ca="true">+IF(OFFSET('Sanitation Data'!$H$32,0,10*ROW('Sanitation Data'!H123))="","",OFFSET('Sanitation Data'!$H$32,0,10*ROW('Sanitation Data'!H123)))</f>
        <v/>
      </c>
      <c r="DJ129" s="262" t="str">
        <f ca="true">+IF(OFFSET('Sanitation Data'!$I$28,0,10*ROW('Sanitation Data'!I123))="","",OFFSET('Sanitation Data'!$I$28,0,10*ROW('Sanitation Data'!I123)))</f>
        <v/>
      </c>
      <c r="DK129" s="262" t="str">
        <f ca="true">+IF(OFFSET('Sanitation Data'!$I$29,0,10*ROW('Sanitation Data'!I123))="","",OFFSET('Sanitation Data'!$I$29,0,10*ROW('Sanitation Data'!I123)))</f>
        <v/>
      </c>
      <c r="DL129" s="262" t="str">
        <f ca="true">+IF(OFFSET('Sanitation Data'!$I$30,0,10*ROW('Sanitation Data'!I123))="","",OFFSET('Sanitation Data'!$I$30,0,10*ROW('Sanitation Data'!I123)))</f>
        <v/>
      </c>
      <c r="DM129" s="262" t="str">
        <f ca="true">+IF(OFFSET('Sanitation Data'!$I$31,0,10*ROW('Sanitation Data'!I123))="","",OFFSET('Sanitation Data'!$I$31,0,10*ROW('Sanitation Data'!I123)))</f>
        <v/>
      </c>
      <c r="DN129" s="262" t="str">
        <f ca="true">+IF(OFFSET('Sanitation Data'!$I$32,0,10*ROW('Sanitation Data'!I123))="","",OFFSET('Sanitation Data'!$I$32,0,10*ROW('Sanitation Data'!I123)))</f>
        <v/>
      </c>
      <c r="DO129" s="262" t="str">
        <f ca="true">+IF(OFFSET('Hygiene Data'!$D$11,0,10*ROW('Hygiene Data'!D123))="","",OFFSET('Hygiene Data'!$D$11,0,10*ROW('Hygiene Data'!D123)))</f>
        <v/>
      </c>
      <c r="DP129" s="262" t="str">
        <f ca="true">+IF(OFFSET('Hygiene Data'!$D$12,0,10*ROW('Hygiene Data'!D123))="","",OFFSET('Hygiene Data'!$D$12,0,10*ROW('Hygiene Data'!D123)))</f>
        <v/>
      </c>
      <c r="DQ129" s="262" t="str">
        <f ca="true">+IF(OFFSET('Hygiene Data'!$D$13,0,10*ROW('Hygiene Data'!D123))="","",OFFSET('Hygiene Data'!$D$13,0,10*ROW('Hygiene Data'!D123)))</f>
        <v/>
      </c>
      <c r="DR129" s="262" t="str">
        <f ca="true">+IF(OFFSET('Hygiene Data'!$E$11,0,10*ROW('Hygiene Data'!E123))="","",OFFSET('Hygiene Data'!$E$11,0,10*ROW('Hygiene Data'!E123)))</f>
        <v/>
      </c>
      <c r="DS129" s="262" t="str">
        <f ca="true">+IF(OFFSET('Hygiene Data'!$E$12,0,10*ROW('Hygiene Data'!E123))="","",OFFSET('Hygiene Data'!$E$12,0,10*ROW('Hygiene Data'!E123)))</f>
        <v/>
      </c>
      <c r="DT129" s="262" t="str">
        <f ca="true">+IF(OFFSET('Hygiene Data'!$E$13,0,10*ROW('Hygiene Data'!E123))="","",OFFSET('Hygiene Data'!$E$13,0,10*ROW('Hygiene Data'!E123)))</f>
        <v/>
      </c>
      <c r="DU129" s="262" t="str">
        <f ca="true">+IF(OFFSET('Hygiene Data'!$F$11,0,10*ROW('Hygiene Data'!F123))="","",OFFSET('Hygiene Data'!$F$11,0,10*ROW('Hygiene Data'!F123)))</f>
        <v/>
      </c>
      <c r="DV129" s="262" t="str">
        <f ca="true">+IF(OFFSET('Hygiene Data'!$F$12,0,10*ROW('Hygiene Data'!F123))="","",OFFSET('Hygiene Data'!$F$12,0,10*ROW('Hygiene Data'!F123)))</f>
        <v/>
      </c>
      <c r="DW129" s="262" t="str">
        <f ca="true">+IF(OFFSET('Hygiene Data'!$F$13,0,10*ROW('Hygiene Data'!F123))="","",OFFSET('Hygiene Data'!$F$13,0,10*ROW('Hygiene Data'!F123)))</f>
        <v/>
      </c>
      <c r="DX129" s="262" t="str">
        <f ca="true">+IF(OFFSET('Hygiene Data'!$G$11,0,10*ROW('Hygiene Data'!G123))="","",OFFSET('Hygiene Data'!$G$11,0,10*ROW('Hygiene Data'!G123)))</f>
        <v/>
      </c>
      <c r="DY129" s="262" t="str">
        <f ca="true">+IF(OFFSET('Hygiene Data'!$G$12,0,10*ROW('Hygiene Data'!G123))="","",OFFSET('Hygiene Data'!$G$12,0,10*ROW('Hygiene Data'!G123)))</f>
        <v/>
      </c>
      <c r="DZ129" s="262" t="str">
        <f ca="true">+IF(OFFSET('Hygiene Data'!$G$13,0,10*ROW('Hygiene Data'!G123))="","",OFFSET('Hygiene Data'!$G$13,0,10*ROW('Hygiene Data'!G123)))</f>
        <v/>
      </c>
      <c r="EA129" s="262" t="str">
        <f ca="true">+IF(OFFSET('Hygiene Data'!$H$11,0,10*ROW('Hygiene Data'!H123))="","",OFFSET('Hygiene Data'!$H$11,0,10*ROW('Hygiene Data'!H123)))</f>
        <v/>
      </c>
      <c r="EB129" s="262" t="str">
        <f ca="true">+IF(OFFSET('Hygiene Data'!$H$12,0,10*ROW('Hygiene Data'!H123))="","",OFFSET('Hygiene Data'!$H$12,0,10*ROW('Hygiene Data'!H123)))</f>
        <v/>
      </c>
      <c r="EC129" s="262" t="str">
        <f ca="true">+IF(OFFSET('Hygiene Data'!$H$13,0,10*ROW('Hygiene Data'!H123))="","",OFFSET('Hygiene Data'!$H$13,0,10*ROW('Hygiene Data'!H123)))</f>
        <v/>
      </c>
      <c r="ED129" s="262" t="str">
        <f ca="true">+IF(OFFSET('Hygiene Data'!$I$11,0,10*ROW('Hygiene Data'!I123))="","",OFFSET('Hygiene Data'!$I$11,0,10*ROW('Hygiene Data'!I123)))</f>
        <v/>
      </c>
      <c r="EE129" s="262" t="str">
        <f ca="true">+IF(OFFSET('Hygiene Data'!$I$12,0,10*ROW('Hygiene Data'!I123))="","",OFFSET('Hygiene Data'!$I$12,0,10*ROW('Hygiene Data'!I123)))</f>
        <v/>
      </c>
      <c r="EF129" s="262"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18"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2"/>
      <c r="BS130" s="262" t="str">
        <f ca="true">+IF(OFFSET('Water Data'!$D$27,0,10*ROW('Water Data'!D124))="","",OFFSET('Water Data'!$D$27,0,10*ROW('Water Data'!D124)))</f>
        <v/>
      </c>
      <c r="BT130" s="262" t="str">
        <f ca="true">+IF(OFFSET('Water Data'!$D$28,0,10*ROW('Water Data'!D124))="","",OFFSET('Water Data'!$D$28,0,10*ROW('Water Data'!D124)))</f>
        <v/>
      </c>
      <c r="BU130" s="262" t="str">
        <f ca="true">+IF(OFFSET('Water Data'!$D$29,0,10*ROW('Water Data'!D124))="","",OFFSET('Water Data'!$D$29,0,10*ROW('Water Data'!D124)))</f>
        <v/>
      </c>
      <c r="BV130" s="262" t="str">
        <f ca="true">+IF(OFFSET('Water Data'!$E$27,0,10*ROW('Water Data'!E124))="","",OFFSET('Water Data'!$E$27,0,10*ROW('Water Data'!E124)))</f>
        <v/>
      </c>
      <c r="BW130" s="262" t="str">
        <f ca="true">+IF(OFFSET('Water Data'!$E$28,0,10*ROW('Water Data'!E124))="","",OFFSET('Water Data'!$E$28,0,10*ROW('Water Data'!E124)))</f>
        <v/>
      </c>
      <c r="BX130" s="262" t="str">
        <f ca="true">+IF(OFFSET('Water Data'!$E$29,0,10*ROW('Water Data'!E124))="","",OFFSET('Water Data'!$E$29,0,10*ROW('Water Data'!E124)))</f>
        <v/>
      </c>
      <c r="BY130" s="262" t="str">
        <f ca="true">+IF(OFFSET('Water Data'!$F$27,0,10*ROW('Water Data'!F124))="","",OFFSET('Water Data'!$F$27,0,10*ROW('Water Data'!F124)))</f>
        <v/>
      </c>
      <c r="BZ130" s="262" t="str">
        <f ca="true">+IF(OFFSET('Water Data'!$F$28,0,10*ROW('Water Data'!F124))="","",OFFSET('Water Data'!$F$28,0,10*ROW('Water Data'!F124)))</f>
        <v/>
      </c>
      <c r="CA130" s="262" t="str">
        <f ca="true">+IF(OFFSET('Water Data'!$F$29,0,10*ROW('Water Data'!F124))="","",OFFSET('Water Data'!$F$29,0,10*ROW('Water Data'!F124)))</f>
        <v/>
      </c>
      <c r="CB130" s="262" t="str">
        <f ca="true">+IF(OFFSET('Water Data'!$G$27,0,10*ROW('Water Data'!G124))="","",OFFSET('Water Data'!$G$27,0,10*ROW('Water Data'!G124)))</f>
        <v/>
      </c>
      <c r="CC130" s="262" t="str">
        <f ca="true">+IF(OFFSET('Water Data'!$G$28,0,10*ROW('Water Data'!G124))="","",OFFSET('Water Data'!$G$28,0,10*ROW('Water Data'!G124)))</f>
        <v/>
      </c>
      <c r="CD130" s="262" t="str">
        <f ca="true">+IF(OFFSET('Water Data'!$G$29,0,10*ROW('Water Data'!G124))="","",OFFSET('Water Data'!$G$29,0,10*ROW('Water Data'!G124)))</f>
        <v/>
      </c>
      <c r="CE130" s="262" t="str">
        <f ca="true">+IF(OFFSET('Water Data'!$H$27,0,10*ROW('Water Data'!H124))="","",OFFSET('Water Data'!$H$27,0,10*ROW('Water Data'!H124)))</f>
        <v/>
      </c>
      <c r="CF130" s="262" t="str">
        <f ca="true">+IF(OFFSET('Water Data'!$H$28,0,10*ROW('Water Data'!H124))="","",OFFSET('Water Data'!$H$28,0,10*ROW('Water Data'!H124)))</f>
        <v/>
      </c>
      <c r="CG130" s="262" t="str">
        <f ca="true">+IF(OFFSET('Water Data'!$H$29,0,10*ROW('Water Data'!H124))="","",OFFSET('Water Data'!$H$29,0,10*ROW('Water Data'!H124)))</f>
        <v/>
      </c>
      <c r="CH130" s="262" t="str">
        <f ca="true">+IF(OFFSET('Water Data'!$I$27,0,10*ROW('Water Data'!I124))="","",OFFSET('Water Data'!$I$27,0,10*ROW('Water Data'!I124)))</f>
        <v/>
      </c>
      <c r="CI130" s="262" t="str">
        <f ca="true">+IF(OFFSET('Water Data'!$I$28,0,10*ROW('Water Data'!I124))="","",OFFSET('Water Data'!$I$28,0,10*ROW('Water Data'!I124)))</f>
        <v/>
      </c>
      <c r="CJ130" s="262" t="str">
        <f ca="true">+IF(OFFSET('Water Data'!$I$29,0,10*ROW('Water Data'!I124))="","",OFFSET('Water Data'!$I$29,0,10*ROW('Water Data'!I124)))</f>
        <v/>
      </c>
      <c r="CK130" s="262" t="str">
        <f ca="true">+IF(OFFSET('Sanitation Data'!$D$28,0,10*ROW('Sanitation Data'!D124))="","",OFFSET('Sanitation Data'!$D$28,0,10*ROW('Sanitation Data'!D124)))</f>
        <v/>
      </c>
      <c r="CL130" s="262" t="str">
        <f ca="true">+IF(OFFSET('Sanitation Data'!$D$29,0,10*ROW('Sanitation Data'!D124))="","",OFFSET('Sanitation Data'!$D$29,0,10*ROW('Sanitation Data'!D124)))</f>
        <v/>
      </c>
      <c r="CM130" s="262" t="str">
        <f ca="true">+IF(OFFSET('Sanitation Data'!$D$30,0,10*ROW('Sanitation Data'!D124))="","",OFFSET('Sanitation Data'!$D$30,0,10*ROW('Sanitation Data'!D124)))</f>
        <v/>
      </c>
      <c r="CN130" s="262" t="str">
        <f ca="true">+IF(OFFSET('Sanitation Data'!$D$31,0,10*ROW('Sanitation Data'!D124))="","",OFFSET('Sanitation Data'!$D$31,0,10*ROW('Sanitation Data'!D124)))</f>
        <v/>
      </c>
      <c r="CO130" s="262" t="str">
        <f ca="true">+IF(OFFSET('Sanitation Data'!$D$32,0,10*ROW('Sanitation Data'!D124))="","",OFFSET('Sanitation Data'!$D$32,0,10*ROW('Sanitation Data'!D124)))</f>
        <v/>
      </c>
      <c r="CP130" s="262" t="str">
        <f ca="true">+IF(OFFSET('Sanitation Data'!$E$28,0,10*ROW('Sanitation Data'!E124))="","",OFFSET('Sanitation Data'!$E$28,0,10*ROW('Sanitation Data'!E124)))</f>
        <v/>
      </c>
      <c r="CQ130" s="262" t="str">
        <f ca="true">+IF(OFFSET('Sanitation Data'!$E$29,0,10*ROW('Sanitation Data'!E124))="","",OFFSET('Sanitation Data'!$E$29,0,10*ROW('Sanitation Data'!E124)))</f>
        <v/>
      </c>
      <c r="CR130" s="262" t="str">
        <f ca="true">+IF(OFFSET('Sanitation Data'!$E$30,0,10*ROW('Sanitation Data'!E124))="","",OFFSET('Sanitation Data'!$E$30,0,10*ROW('Sanitation Data'!E124)))</f>
        <v/>
      </c>
      <c r="CS130" s="262" t="str">
        <f ca="true">+IF(OFFSET('Sanitation Data'!$E$31,0,10*ROW('Sanitation Data'!E124))="","",OFFSET('Sanitation Data'!$E$31,0,10*ROW('Sanitation Data'!E124)))</f>
        <v/>
      </c>
      <c r="CT130" s="262" t="str">
        <f ca="true">+IF(OFFSET('Sanitation Data'!$E$32,0,10*ROW('Sanitation Data'!E124))="","",OFFSET('Sanitation Data'!$E$32,0,10*ROW('Sanitation Data'!E124)))</f>
        <v/>
      </c>
      <c r="CU130" s="262" t="str">
        <f ca="true">+IF(OFFSET('Sanitation Data'!$F$28,0,10*ROW('Sanitation Data'!F124))="","",OFFSET('Sanitation Data'!$F$28,0,10*ROW('Sanitation Data'!F124)))</f>
        <v/>
      </c>
      <c r="CV130" s="262" t="str">
        <f ca="true">+IF(OFFSET('Sanitation Data'!$F$29,0,10*ROW('Sanitation Data'!F124))="","",OFFSET('Sanitation Data'!$F$29,0,10*ROW('Sanitation Data'!F124)))</f>
        <v/>
      </c>
      <c r="CW130" s="262" t="str">
        <f ca="true">+IF(OFFSET('Sanitation Data'!$F$30,0,10*ROW('Sanitation Data'!F124))="","",OFFSET('Sanitation Data'!$F$30,0,10*ROW('Sanitation Data'!F124)))</f>
        <v/>
      </c>
      <c r="CX130" s="262" t="str">
        <f ca="true">+IF(OFFSET('Sanitation Data'!$F$31,0,10*ROW('Sanitation Data'!F124))="","",OFFSET('Sanitation Data'!$F$31,0,10*ROW('Sanitation Data'!F124)))</f>
        <v/>
      </c>
      <c r="CY130" s="262" t="str">
        <f ca="true">+IF(OFFSET('Sanitation Data'!$F$32,0,10*ROW('Sanitation Data'!F124))="","",OFFSET('Sanitation Data'!$F$32,0,10*ROW('Sanitation Data'!F124)))</f>
        <v/>
      </c>
      <c r="CZ130" s="262" t="str">
        <f ca="true">+IF(OFFSET('Sanitation Data'!$G$28,0,10*ROW('Sanitation Data'!G124))="","",OFFSET('Sanitation Data'!$G$28,0,10*ROW('Sanitation Data'!G124)))</f>
        <v/>
      </c>
      <c r="DA130" s="262" t="str">
        <f ca="true">+IF(OFFSET('Sanitation Data'!$G$29,0,10*ROW('Sanitation Data'!G124))="","",OFFSET('Sanitation Data'!$G$29,0,10*ROW('Sanitation Data'!G124)))</f>
        <v/>
      </c>
      <c r="DB130" s="262" t="str">
        <f ca="true">+IF(OFFSET('Sanitation Data'!$G$30,0,10*ROW('Sanitation Data'!G124))="","",OFFSET('Sanitation Data'!$G$30,0,10*ROW('Sanitation Data'!G124)))</f>
        <v/>
      </c>
      <c r="DC130" s="262" t="str">
        <f ca="true">+IF(OFFSET('Sanitation Data'!$G$31,0,10*ROW('Sanitation Data'!G124))="","",OFFSET('Sanitation Data'!$G$31,0,10*ROW('Sanitation Data'!G124)))</f>
        <v/>
      </c>
      <c r="DD130" s="262" t="str">
        <f ca="true">+IF(OFFSET('Sanitation Data'!$G$32,0,10*ROW('Sanitation Data'!G124))="","",OFFSET('Sanitation Data'!$G$32,0,10*ROW('Sanitation Data'!G124)))</f>
        <v/>
      </c>
      <c r="DE130" s="262" t="str">
        <f ca="true">+IF(OFFSET('Sanitation Data'!$H$28,0,10*ROW('Sanitation Data'!H124))="","",OFFSET('Sanitation Data'!$H$28,0,10*ROW('Sanitation Data'!H124)))</f>
        <v/>
      </c>
      <c r="DF130" s="262" t="str">
        <f ca="true">+IF(OFFSET('Sanitation Data'!$H$29,0,10*ROW('Sanitation Data'!H124))="","",OFFSET('Sanitation Data'!$H$29,0,10*ROW('Sanitation Data'!H124)))</f>
        <v/>
      </c>
      <c r="DG130" s="262" t="str">
        <f ca="true">+IF(OFFSET('Sanitation Data'!$H$30,0,10*ROW('Sanitation Data'!H124))="","",OFFSET('Sanitation Data'!$H$30,0,10*ROW('Sanitation Data'!H124)))</f>
        <v/>
      </c>
      <c r="DH130" s="262" t="str">
        <f ca="true">+IF(OFFSET('Sanitation Data'!$H$31,0,10*ROW('Sanitation Data'!H124))="","",OFFSET('Sanitation Data'!$H$31,0,10*ROW('Sanitation Data'!H124)))</f>
        <v/>
      </c>
      <c r="DI130" s="262" t="str">
        <f ca="true">+IF(OFFSET('Sanitation Data'!$H$32,0,10*ROW('Sanitation Data'!H124))="","",OFFSET('Sanitation Data'!$H$32,0,10*ROW('Sanitation Data'!H124)))</f>
        <v/>
      </c>
      <c r="DJ130" s="262" t="str">
        <f ca="true">+IF(OFFSET('Sanitation Data'!$I$28,0,10*ROW('Sanitation Data'!I124))="","",OFFSET('Sanitation Data'!$I$28,0,10*ROW('Sanitation Data'!I124)))</f>
        <v/>
      </c>
      <c r="DK130" s="262" t="str">
        <f ca="true">+IF(OFFSET('Sanitation Data'!$I$29,0,10*ROW('Sanitation Data'!I124))="","",OFFSET('Sanitation Data'!$I$29,0,10*ROW('Sanitation Data'!I124)))</f>
        <v/>
      </c>
      <c r="DL130" s="262" t="str">
        <f ca="true">+IF(OFFSET('Sanitation Data'!$I$30,0,10*ROW('Sanitation Data'!I124))="","",OFFSET('Sanitation Data'!$I$30,0,10*ROW('Sanitation Data'!I124)))</f>
        <v/>
      </c>
      <c r="DM130" s="262" t="str">
        <f ca="true">+IF(OFFSET('Sanitation Data'!$I$31,0,10*ROW('Sanitation Data'!I124))="","",OFFSET('Sanitation Data'!$I$31,0,10*ROW('Sanitation Data'!I124)))</f>
        <v/>
      </c>
      <c r="DN130" s="262" t="str">
        <f ca="true">+IF(OFFSET('Sanitation Data'!$I$32,0,10*ROW('Sanitation Data'!I124))="","",OFFSET('Sanitation Data'!$I$32,0,10*ROW('Sanitation Data'!I124)))</f>
        <v/>
      </c>
      <c r="DO130" s="262" t="str">
        <f ca="true">+IF(OFFSET('Hygiene Data'!$D$11,0,10*ROW('Hygiene Data'!D124))="","",OFFSET('Hygiene Data'!$D$11,0,10*ROW('Hygiene Data'!D124)))</f>
        <v/>
      </c>
      <c r="DP130" s="262" t="str">
        <f ca="true">+IF(OFFSET('Hygiene Data'!$D$12,0,10*ROW('Hygiene Data'!D124))="","",OFFSET('Hygiene Data'!$D$12,0,10*ROW('Hygiene Data'!D124)))</f>
        <v/>
      </c>
      <c r="DQ130" s="262" t="str">
        <f ca="true">+IF(OFFSET('Hygiene Data'!$D$13,0,10*ROW('Hygiene Data'!D124))="","",OFFSET('Hygiene Data'!$D$13,0,10*ROW('Hygiene Data'!D124)))</f>
        <v/>
      </c>
      <c r="DR130" s="262" t="str">
        <f ca="true">+IF(OFFSET('Hygiene Data'!$E$11,0,10*ROW('Hygiene Data'!E124))="","",OFFSET('Hygiene Data'!$E$11,0,10*ROW('Hygiene Data'!E124)))</f>
        <v/>
      </c>
      <c r="DS130" s="262" t="str">
        <f ca="true">+IF(OFFSET('Hygiene Data'!$E$12,0,10*ROW('Hygiene Data'!E124))="","",OFFSET('Hygiene Data'!$E$12,0,10*ROW('Hygiene Data'!E124)))</f>
        <v/>
      </c>
      <c r="DT130" s="262" t="str">
        <f ca="true">+IF(OFFSET('Hygiene Data'!$E$13,0,10*ROW('Hygiene Data'!E124))="","",OFFSET('Hygiene Data'!$E$13,0,10*ROW('Hygiene Data'!E124)))</f>
        <v/>
      </c>
      <c r="DU130" s="262" t="str">
        <f ca="true">+IF(OFFSET('Hygiene Data'!$F$11,0,10*ROW('Hygiene Data'!F124))="","",OFFSET('Hygiene Data'!$F$11,0,10*ROW('Hygiene Data'!F124)))</f>
        <v/>
      </c>
      <c r="DV130" s="262" t="str">
        <f ca="true">+IF(OFFSET('Hygiene Data'!$F$12,0,10*ROW('Hygiene Data'!F124))="","",OFFSET('Hygiene Data'!$F$12,0,10*ROW('Hygiene Data'!F124)))</f>
        <v/>
      </c>
      <c r="DW130" s="262" t="str">
        <f ca="true">+IF(OFFSET('Hygiene Data'!$F$13,0,10*ROW('Hygiene Data'!F124))="","",OFFSET('Hygiene Data'!$F$13,0,10*ROW('Hygiene Data'!F124)))</f>
        <v/>
      </c>
      <c r="DX130" s="262" t="str">
        <f ca="true">+IF(OFFSET('Hygiene Data'!$G$11,0,10*ROW('Hygiene Data'!G124))="","",OFFSET('Hygiene Data'!$G$11,0,10*ROW('Hygiene Data'!G124)))</f>
        <v/>
      </c>
      <c r="DY130" s="262" t="str">
        <f ca="true">+IF(OFFSET('Hygiene Data'!$G$12,0,10*ROW('Hygiene Data'!G124))="","",OFFSET('Hygiene Data'!$G$12,0,10*ROW('Hygiene Data'!G124)))</f>
        <v/>
      </c>
      <c r="DZ130" s="262" t="str">
        <f ca="true">+IF(OFFSET('Hygiene Data'!$G$13,0,10*ROW('Hygiene Data'!G124))="","",OFFSET('Hygiene Data'!$G$13,0,10*ROW('Hygiene Data'!G124)))</f>
        <v/>
      </c>
      <c r="EA130" s="262" t="str">
        <f ca="true">+IF(OFFSET('Hygiene Data'!$H$11,0,10*ROW('Hygiene Data'!H124))="","",OFFSET('Hygiene Data'!$H$11,0,10*ROW('Hygiene Data'!H124)))</f>
        <v/>
      </c>
      <c r="EB130" s="262" t="str">
        <f ca="true">+IF(OFFSET('Hygiene Data'!$H$12,0,10*ROW('Hygiene Data'!H124))="","",OFFSET('Hygiene Data'!$H$12,0,10*ROW('Hygiene Data'!H124)))</f>
        <v/>
      </c>
      <c r="EC130" s="262" t="str">
        <f ca="true">+IF(OFFSET('Hygiene Data'!$H$13,0,10*ROW('Hygiene Data'!H124))="","",OFFSET('Hygiene Data'!$H$13,0,10*ROW('Hygiene Data'!H124)))</f>
        <v/>
      </c>
      <c r="ED130" s="262" t="str">
        <f ca="true">+IF(OFFSET('Hygiene Data'!$I$11,0,10*ROW('Hygiene Data'!I124))="","",OFFSET('Hygiene Data'!$I$11,0,10*ROW('Hygiene Data'!I124)))</f>
        <v/>
      </c>
      <c r="EE130" s="262" t="str">
        <f ca="true">+IF(OFFSET('Hygiene Data'!$I$12,0,10*ROW('Hygiene Data'!I124))="","",OFFSET('Hygiene Data'!$I$12,0,10*ROW('Hygiene Data'!I124)))</f>
        <v/>
      </c>
      <c r="EF130" s="262"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18"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2"/>
      <c r="BS131" s="262" t="str">
        <f ca="true">+IF(OFFSET('Water Data'!$D$27,0,10*ROW('Water Data'!D125))="","",OFFSET('Water Data'!$D$27,0,10*ROW('Water Data'!D125)))</f>
        <v/>
      </c>
      <c r="BT131" s="262" t="str">
        <f ca="true">+IF(OFFSET('Water Data'!$D$28,0,10*ROW('Water Data'!D125))="","",OFFSET('Water Data'!$D$28,0,10*ROW('Water Data'!D125)))</f>
        <v/>
      </c>
      <c r="BU131" s="262" t="str">
        <f ca="true">+IF(OFFSET('Water Data'!$D$29,0,10*ROW('Water Data'!D125))="","",OFFSET('Water Data'!$D$29,0,10*ROW('Water Data'!D125)))</f>
        <v/>
      </c>
      <c r="BV131" s="262" t="str">
        <f ca="true">+IF(OFFSET('Water Data'!$E$27,0,10*ROW('Water Data'!E125))="","",OFFSET('Water Data'!$E$27,0,10*ROW('Water Data'!E125)))</f>
        <v/>
      </c>
      <c r="BW131" s="262" t="str">
        <f ca="true">+IF(OFFSET('Water Data'!$E$28,0,10*ROW('Water Data'!E125))="","",OFFSET('Water Data'!$E$28,0,10*ROW('Water Data'!E125)))</f>
        <v/>
      </c>
      <c r="BX131" s="262" t="str">
        <f ca="true">+IF(OFFSET('Water Data'!$E$29,0,10*ROW('Water Data'!E125))="","",OFFSET('Water Data'!$E$29,0,10*ROW('Water Data'!E125)))</f>
        <v/>
      </c>
      <c r="BY131" s="262" t="str">
        <f ca="true">+IF(OFFSET('Water Data'!$F$27,0,10*ROW('Water Data'!F125))="","",OFFSET('Water Data'!$F$27,0,10*ROW('Water Data'!F125)))</f>
        <v/>
      </c>
      <c r="BZ131" s="262" t="str">
        <f ca="true">+IF(OFFSET('Water Data'!$F$28,0,10*ROW('Water Data'!F125))="","",OFFSET('Water Data'!$F$28,0,10*ROW('Water Data'!F125)))</f>
        <v/>
      </c>
      <c r="CA131" s="262" t="str">
        <f ca="true">+IF(OFFSET('Water Data'!$F$29,0,10*ROW('Water Data'!F125))="","",OFFSET('Water Data'!$F$29,0,10*ROW('Water Data'!F125)))</f>
        <v/>
      </c>
      <c r="CB131" s="262" t="str">
        <f ca="true">+IF(OFFSET('Water Data'!$G$27,0,10*ROW('Water Data'!G125))="","",OFFSET('Water Data'!$G$27,0,10*ROW('Water Data'!G125)))</f>
        <v/>
      </c>
      <c r="CC131" s="262" t="str">
        <f ca="true">+IF(OFFSET('Water Data'!$G$28,0,10*ROW('Water Data'!G125))="","",OFFSET('Water Data'!$G$28,0,10*ROW('Water Data'!G125)))</f>
        <v/>
      </c>
      <c r="CD131" s="262" t="str">
        <f ca="true">+IF(OFFSET('Water Data'!$G$29,0,10*ROW('Water Data'!G125))="","",OFFSET('Water Data'!$G$29,0,10*ROW('Water Data'!G125)))</f>
        <v/>
      </c>
      <c r="CE131" s="262" t="str">
        <f ca="true">+IF(OFFSET('Water Data'!$H$27,0,10*ROW('Water Data'!H125))="","",OFFSET('Water Data'!$H$27,0,10*ROW('Water Data'!H125)))</f>
        <v/>
      </c>
      <c r="CF131" s="262" t="str">
        <f ca="true">+IF(OFFSET('Water Data'!$H$28,0,10*ROW('Water Data'!H125))="","",OFFSET('Water Data'!$H$28,0,10*ROW('Water Data'!H125)))</f>
        <v/>
      </c>
      <c r="CG131" s="262" t="str">
        <f ca="true">+IF(OFFSET('Water Data'!$H$29,0,10*ROW('Water Data'!H125))="","",OFFSET('Water Data'!$H$29,0,10*ROW('Water Data'!H125)))</f>
        <v/>
      </c>
      <c r="CH131" s="262" t="str">
        <f ca="true">+IF(OFFSET('Water Data'!$I$27,0,10*ROW('Water Data'!I125))="","",OFFSET('Water Data'!$I$27,0,10*ROW('Water Data'!I125)))</f>
        <v/>
      </c>
      <c r="CI131" s="262" t="str">
        <f ca="true">+IF(OFFSET('Water Data'!$I$28,0,10*ROW('Water Data'!I125))="","",OFFSET('Water Data'!$I$28,0,10*ROW('Water Data'!I125)))</f>
        <v/>
      </c>
      <c r="CJ131" s="262" t="str">
        <f ca="true">+IF(OFFSET('Water Data'!$I$29,0,10*ROW('Water Data'!I125))="","",OFFSET('Water Data'!$I$29,0,10*ROW('Water Data'!I125)))</f>
        <v/>
      </c>
      <c r="CK131" s="262" t="str">
        <f ca="true">+IF(OFFSET('Sanitation Data'!$D$28,0,10*ROW('Sanitation Data'!D125))="","",OFFSET('Sanitation Data'!$D$28,0,10*ROW('Sanitation Data'!D125)))</f>
        <v/>
      </c>
      <c r="CL131" s="262" t="str">
        <f ca="true">+IF(OFFSET('Sanitation Data'!$D$29,0,10*ROW('Sanitation Data'!D125))="","",OFFSET('Sanitation Data'!$D$29,0,10*ROW('Sanitation Data'!D125)))</f>
        <v/>
      </c>
      <c r="CM131" s="262" t="str">
        <f ca="true">+IF(OFFSET('Sanitation Data'!$D$30,0,10*ROW('Sanitation Data'!D125))="","",OFFSET('Sanitation Data'!$D$30,0,10*ROW('Sanitation Data'!D125)))</f>
        <v/>
      </c>
      <c r="CN131" s="262" t="str">
        <f ca="true">+IF(OFFSET('Sanitation Data'!$D$31,0,10*ROW('Sanitation Data'!D125))="","",OFFSET('Sanitation Data'!$D$31,0,10*ROW('Sanitation Data'!D125)))</f>
        <v/>
      </c>
      <c r="CO131" s="262" t="str">
        <f ca="true">+IF(OFFSET('Sanitation Data'!$D$32,0,10*ROW('Sanitation Data'!D125))="","",OFFSET('Sanitation Data'!$D$32,0,10*ROW('Sanitation Data'!D125)))</f>
        <v/>
      </c>
      <c r="CP131" s="262" t="str">
        <f ca="true">+IF(OFFSET('Sanitation Data'!$E$28,0,10*ROW('Sanitation Data'!E125))="","",OFFSET('Sanitation Data'!$E$28,0,10*ROW('Sanitation Data'!E125)))</f>
        <v/>
      </c>
      <c r="CQ131" s="262" t="str">
        <f ca="true">+IF(OFFSET('Sanitation Data'!$E$29,0,10*ROW('Sanitation Data'!E125))="","",OFFSET('Sanitation Data'!$E$29,0,10*ROW('Sanitation Data'!E125)))</f>
        <v/>
      </c>
      <c r="CR131" s="262" t="str">
        <f ca="true">+IF(OFFSET('Sanitation Data'!$E$30,0,10*ROW('Sanitation Data'!E125))="","",OFFSET('Sanitation Data'!$E$30,0,10*ROW('Sanitation Data'!E125)))</f>
        <v/>
      </c>
      <c r="CS131" s="262" t="str">
        <f ca="true">+IF(OFFSET('Sanitation Data'!$E$31,0,10*ROW('Sanitation Data'!E125))="","",OFFSET('Sanitation Data'!$E$31,0,10*ROW('Sanitation Data'!E125)))</f>
        <v/>
      </c>
      <c r="CT131" s="262" t="str">
        <f ca="true">+IF(OFFSET('Sanitation Data'!$E$32,0,10*ROW('Sanitation Data'!E125))="","",OFFSET('Sanitation Data'!$E$32,0,10*ROW('Sanitation Data'!E125)))</f>
        <v/>
      </c>
      <c r="CU131" s="262" t="str">
        <f ca="true">+IF(OFFSET('Sanitation Data'!$F$28,0,10*ROW('Sanitation Data'!F125))="","",OFFSET('Sanitation Data'!$F$28,0,10*ROW('Sanitation Data'!F125)))</f>
        <v/>
      </c>
      <c r="CV131" s="262" t="str">
        <f ca="true">+IF(OFFSET('Sanitation Data'!$F$29,0,10*ROW('Sanitation Data'!F125))="","",OFFSET('Sanitation Data'!$F$29,0,10*ROW('Sanitation Data'!F125)))</f>
        <v/>
      </c>
      <c r="CW131" s="262" t="str">
        <f ca="true">+IF(OFFSET('Sanitation Data'!$F$30,0,10*ROW('Sanitation Data'!F125))="","",OFFSET('Sanitation Data'!$F$30,0,10*ROW('Sanitation Data'!F125)))</f>
        <v/>
      </c>
      <c r="CX131" s="262" t="str">
        <f ca="true">+IF(OFFSET('Sanitation Data'!$F$31,0,10*ROW('Sanitation Data'!F125))="","",OFFSET('Sanitation Data'!$F$31,0,10*ROW('Sanitation Data'!F125)))</f>
        <v/>
      </c>
      <c r="CY131" s="262" t="str">
        <f ca="true">+IF(OFFSET('Sanitation Data'!$F$32,0,10*ROW('Sanitation Data'!F125))="","",OFFSET('Sanitation Data'!$F$32,0,10*ROW('Sanitation Data'!F125)))</f>
        <v/>
      </c>
      <c r="CZ131" s="262" t="str">
        <f ca="true">+IF(OFFSET('Sanitation Data'!$G$28,0,10*ROW('Sanitation Data'!G125))="","",OFFSET('Sanitation Data'!$G$28,0,10*ROW('Sanitation Data'!G125)))</f>
        <v/>
      </c>
      <c r="DA131" s="262" t="str">
        <f ca="true">+IF(OFFSET('Sanitation Data'!$G$29,0,10*ROW('Sanitation Data'!G125))="","",OFFSET('Sanitation Data'!$G$29,0,10*ROW('Sanitation Data'!G125)))</f>
        <v/>
      </c>
      <c r="DB131" s="262" t="str">
        <f ca="true">+IF(OFFSET('Sanitation Data'!$G$30,0,10*ROW('Sanitation Data'!G125))="","",OFFSET('Sanitation Data'!$G$30,0,10*ROW('Sanitation Data'!G125)))</f>
        <v/>
      </c>
      <c r="DC131" s="262" t="str">
        <f ca="true">+IF(OFFSET('Sanitation Data'!$G$31,0,10*ROW('Sanitation Data'!G125))="","",OFFSET('Sanitation Data'!$G$31,0,10*ROW('Sanitation Data'!G125)))</f>
        <v/>
      </c>
      <c r="DD131" s="262" t="str">
        <f ca="true">+IF(OFFSET('Sanitation Data'!$G$32,0,10*ROW('Sanitation Data'!G125))="","",OFFSET('Sanitation Data'!$G$32,0,10*ROW('Sanitation Data'!G125)))</f>
        <v/>
      </c>
      <c r="DE131" s="262" t="str">
        <f ca="true">+IF(OFFSET('Sanitation Data'!$H$28,0,10*ROW('Sanitation Data'!H125))="","",OFFSET('Sanitation Data'!$H$28,0,10*ROW('Sanitation Data'!H125)))</f>
        <v/>
      </c>
      <c r="DF131" s="262" t="str">
        <f ca="true">+IF(OFFSET('Sanitation Data'!$H$29,0,10*ROW('Sanitation Data'!H125))="","",OFFSET('Sanitation Data'!$H$29,0,10*ROW('Sanitation Data'!H125)))</f>
        <v/>
      </c>
      <c r="DG131" s="262" t="str">
        <f ca="true">+IF(OFFSET('Sanitation Data'!$H$30,0,10*ROW('Sanitation Data'!H125))="","",OFFSET('Sanitation Data'!$H$30,0,10*ROW('Sanitation Data'!H125)))</f>
        <v/>
      </c>
      <c r="DH131" s="262" t="str">
        <f ca="true">+IF(OFFSET('Sanitation Data'!$H$31,0,10*ROW('Sanitation Data'!H125))="","",OFFSET('Sanitation Data'!$H$31,0,10*ROW('Sanitation Data'!H125)))</f>
        <v/>
      </c>
      <c r="DI131" s="262" t="str">
        <f ca="true">+IF(OFFSET('Sanitation Data'!$H$32,0,10*ROW('Sanitation Data'!H125))="","",OFFSET('Sanitation Data'!$H$32,0,10*ROW('Sanitation Data'!H125)))</f>
        <v/>
      </c>
      <c r="DJ131" s="262" t="str">
        <f ca="true">+IF(OFFSET('Sanitation Data'!$I$28,0,10*ROW('Sanitation Data'!I125))="","",OFFSET('Sanitation Data'!$I$28,0,10*ROW('Sanitation Data'!I125)))</f>
        <v/>
      </c>
      <c r="DK131" s="262" t="str">
        <f ca="true">+IF(OFFSET('Sanitation Data'!$I$29,0,10*ROW('Sanitation Data'!I125))="","",OFFSET('Sanitation Data'!$I$29,0,10*ROW('Sanitation Data'!I125)))</f>
        <v/>
      </c>
      <c r="DL131" s="262" t="str">
        <f ca="true">+IF(OFFSET('Sanitation Data'!$I$30,0,10*ROW('Sanitation Data'!I125))="","",OFFSET('Sanitation Data'!$I$30,0,10*ROW('Sanitation Data'!I125)))</f>
        <v/>
      </c>
      <c r="DM131" s="262" t="str">
        <f ca="true">+IF(OFFSET('Sanitation Data'!$I$31,0,10*ROW('Sanitation Data'!I125))="","",OFFSET('Sanitation Data'!$I$31,0,10*ROW('Sanitation Data'!I125)))</f>
        <v/>
      </c>
      <c r="DN131" s="262" t="str">
        <f ca="true">+IF(OFFSET('Sanitation Data'!$I$32,0,10*ROW('Sanitation Data'!I125))="","",OFFSET('Sanitation Data'!$I$32,0,10*ROW('Sanitation Data'!I125)))</f>
        <v/>
      </c>
      <c r="DO131" s="262" t="str">
        <f ca="true">+IF(OFFSET('Hygiene Data'!$D$11,0,10*ROW('Hygiene Data'!D125))="","",OFFSET('Hygiene Data'!$D$11,0,10*ROW('Hygiene Data'!D125)))</f>
        <v/>
      </c>
      <c r="DP131" s="262" t="str">
        <f ca="true">+IF(OFFSET('Hygiene Data'!$D$12,0,10*ROW('Hygiene Data'!D125))="","",OFFSET('Hygiene Data'!$D$12,0,10*ROW('Hygiene Data'!D125)))</f>
        <v/>
      </c>
      <c r="DQ131" s="262" t="str">
        <f ca="true">+IF(OFFSET('Hygiene Data'!$D$13,0,10*ROW('Hygiene Data'!D125))="","",OFFSET('Hygiene Data'!$D$13,0,10*ROW('Hygiene Data'!D125)))</f>
        <v/>
      </c>
      <c r="DR131" s="262" t="str">
        <f ca="true">+IF(OFFSET('Hygiene Data'!$E$11,0,10*ROW('Hygiene Data'!E125))="","",OFFSET('Hygiene Data'!$E$11,0,10*ROW('Hygiene Data'!E125)))</f>
        <v/>
      </c>
      <c r="DS131" s="262" t="str">
        <f ca="true">+IF(OFFSET('Hygiene Data'!$E$12,0,10*ROW('Hygiene Data'!E125))="","",OFFSET('Hygiene Data'!$E$12,0,10*ROW('Hygiene Data'!E125)))</f>
        <v/>
      </c>
      <c r="DT131" s="262" t="str">
        <f ca="true">+IF(OFFSET('Hygiene Data'!$E$13,0,10*ROW('Hygiene Data'!E125))="","",OFFSET('Hygiene Data'!$E$13,0,10*ROW('Hygiene Data'!E125)))</f>
        <v/>
      </c>
      <c r="DU131" s="262" t="str">
        <f ca="true">+IF(OFFSET('Hygiene Data'!$F$11,0,10*ROW('Hygiene Data'!F125))="","",OFFSET('Hygiene Data'!$F$11,0,10*ROW('Hygiene Data'!F125)))</f>
        <v/>
      </c>
      <c r="DV131" s="262" t="str">
        <f ca="true">+IF(OFFSET('Hygiene Data'!$F$12,0,10*ROW('Hygiene Data'!F125))="","",OFFSET('Hygiene Data'!$F$12,0,10*ROW('Hygiene Data'!F125)))</f>
        <v/>
      </c>
      <c r="DW131" s="262" t="str">
        <f ca="true">+IF(OFFSET('Hygiene Data'!$F$13,0,10*ROW('Hygiene Data'!F125))="","",OFFSET('Hygiene Data'!$F$13,0,10*ROW('Hygiene Data'!F125)))</f>
        <v/>
      </c>
      <c r="DX131" s="262" t="str">
        <f ca="true">+IF(OFFSET('Hygiene Data'!$G$11,0,10*ROW('Hygiene Data'!G125))="","",OFFSET('Hygiene Data'!$G$11,0,10*ROW('Hygiene Data'!G125)))</f>
        <v/>
      </c>
      <c r="DY131" s="262" t="str">
        <f ca="true">+IF(OFFSET('Hygiene Data'!$G$12,0,10*ROW('Hygiene Data'!G125))="","",OFFSET('Hygiene Data'!$G$12,0,10*ROW('Hygiene Data'!G125)))</f>
        <v/>
      </c>
      <c r="DZ131" s="262" t="str">
        <f ca="true">+IF(OFFSET('Hygiene Data'!$G$13,0,10*ROW('Hygiene Data'!G125))="","",OFFSET('Hygiene Data'!$G$13,0,10*ROW('Hygiene Data'!G125)))</f>
        <v/>
      </c>
      <c r="EA131" s="262" t="str">
        <f ca="true">+IF(OFFSET('Hygiene Data'!$H$11,0,10*ROW('Hygiene Data'!H125))="","",OFFSET('Hygiene Data'!$H$11,0,10*ROW('Hygiene Data'!H125)))</f>
        <v/>
      </c>
      <c r="EB131" s="262" t="str">
        <f ca="true">+IF(OFFSET('Hygiene Data'!$H$12,0,10*ROW('Hygiene Data'!H125))="","",OFFSET('Hygiene Data'!$H$12,0,10*ROW('Hygiene Data'!H125)))</f>
        <v/>
      </c>
      <c r="EC131" s="262" t="str">
        <f ca="true">+IF(OFFSET('Hygiene Data'!$H$13,0,10*ROW('Hygiene Data'!H125))="","",OFFSET('Hygiene Data'!$H$13,0,10*ROW('Hygiene Data'!H125)))</f>
        <v/>
      </c>
      <c r="ED131" s="262" t="str">
        <f ca="true">+IF(OFFSET('Hygiene Data'!$I$11,0,10*ROW('Hygiene Data'!I125))="","",OFFSET('Hygiene Data'!$I$11,0,10*ROW('Hygiene Data'!I125)))</f>
        <v/>
      </c>
      <c r="EE131" s="262" t="str">
        <f ca="true">+IF(OFFSET('Hygiene Data'!$I$12,0,10*ROW('Hygiene Data'!I125))="","",OFFSET('Hygiene Data'!$I$12,0,10*ROW('Hygiene Data'!I125)))</f>
        <v/>
      </c>
      <c r="EF131" s="262"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18"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2"/>
      <c r="BS132" s="262" t="str">
        <f ca="true">+IF(OFFSET('Water Data'!$D$27,0,10*ROW('Water Data'!D126))="","",OFFSET('Water Data'!$D$27,0,10*ROW('Water Data'!D126)))</f>
        <v/>
      </c>
      <c r="BT132" s="262" t="str">
        <f ca="true">+IF(OFFSET('Water Data'!$D$28,0,10*ROW('Water Data'!D126))="","",OFFSET('Water Data'!$D$28,0,10*ROW('Water Data'!D126)))</f>
        <v/>
      </c>
      <c r="BU132" s="262" t="str">
        <f ca="true">+IF(OFFSET('Water Data'!$D$29,0,10*ROW('Water Data'!D126))="","",OFFSET('Water Data'!$D$29,0,10*ROW('Water Data'!D126)))</f>
        <v/>
      </c>
      <c r="BV132" s="262" t="str">
        <f ca="true">+IF(OFFSET('Water Data'!$E$27,0,10*ROW('Water Data'!E126))="","",OFFSET('Water Data'!$E$27,0,10*ROW('Water Data'!E126)))</f>
        <v/>
      </c>
      <c r="BW132" s="262" t="str">
        <f ca="true">+IF(OFFSET('Water Data'!$E$28,0,10*ROW('Water Data'!E126))="","",OFFSET('Water Data'!$E$28,0,10*ROW('Water Data'!E126)))</f>
        <v/>
      </c>
      <c r="BX132" s="262" t="str">
        <f ca="true">+IF(OFFSET('Water Data'!$E$29,0,10*ROW('Water Data'!E126))="","",OFFSET('Water Data'!$E$29,0,10*ROW('Water Data'!E126)))</f>
        <v/>
      </c>
      <c r="BY132" s="262" t="str">
        <f ca="true">+IF(OFFSET('Water Data'!$F$27,0,10*ROW('Water Data'!F126))="","",OFFSET('Water Data'!$F$27,0,10*ROW('Water Data'!F126)))</f>
        <v/>
      </c>
      <c r="BZ132" s="262" t="str">
        <f ca="true">+IF(OFFSET('Water Data'!$F$28,0,10*ROW('Water Data'!F126))="","",OFFSET('Water Data'!$F$28,0,10*ROW('Water Data'!F126)))</f>
        <v/>
      </c>
      <c r="CA132" s="262" t="str">
        <f ca="true">+IF(OFFSET('Water Data'!$F$29,0,10*ROW('Water Data'!F126))="","",OFFSET('Water Data'!$F$29,0,10*ROW('Water Data'!F126)))</f>
        <v/>
      </c>
      <c r="CB132" s="262" t="str">
        <f ca="true">+IF(OFFSET('Water Data'!$G$27,0,10*ROW('Water Data'!G126))="","",OFFSET('Water Data'!$G$27,0,10*ROW('Water Data'!G126)))</f>
        <v/>
      </c>
      <c r="CC132" s="262" t="str">
        <f ca="true">+IF(OFFSET('Water Data'!$G$28,0,10*ROW('Water Data'!G126))="","",OFFSET('Water Data'!$G$28,0,10*ROW('Water Data'!G126)))</f>
        <v/>
      </c>
      <c r="CD132" s="262" t="str">
        <f ca="true">+IF(OFFSET('Water Data'!$G$29,0,10*ROW('Water Data'!G126))="","",OFFSET('Water Data'!$G$29,0,10*ROW('Water Data'!G126)))</f>
        <v/>
      </c>
      <c r="CE132" s="262" t="str">
        <f ca="true">+IF(OFFSET('Water Data'!$H$27,0,10*ROW('Water Data'!H126))="","",OFFSET('Water Data'!$H$27,0,10*ROW('Water Data'!H126)))</f>
        <v/>
      </c>
      <c r="CF132" s="262" t="str">
        <f ca="true">+IF(OFFSET('Water Data'!$H$28,0,10*ROW('Water Data'!H126))="","",OFFSET('Water Data'!$H$28,0,10*ROW('Water Data'!H126)))</f>
        <v/>
      </c>
      <c r="CG132" s="262" t="str">
        <f ca="true">+IF(OFFSET('Water Data'!$H$29,0,10*ROW('Water Data'!H126))="","",OFFSET('Water Data'!$H$29,0,10*ROW('Water Data'!H126)))</f>
        <v/>
      </c>
      <c r="CH132" s="262" t="str">
        <f ca="true">+IF(OFFSET('Water Data'!$I$27,0,10*ROW('Water Data'!I126))="","",OFFSET('Water Data'!$I$27,0,10*ROW('Water Data'!I126)))</f>
        <v/>
      </c>
      <c r="CI132" s="262" t="str">
        <f ca="true">+IF(OFFSET('Water Data'!$I$28,0,10*ROW('Water Data'!I126))="","",OFFSET('Water Data'!$I$28,0,10*ROW('Water Data'!I126)))</f>
        <v/>
      </c>
      <c r="CJ132" s="262" t="str">
        <f ca="true">+IF(OFFSET('Water Data'!$I$29,0,10*ROW('Water Data'!I126))="","",OFFSET('Water Data'!$I$29,0,10*ROW('Water Data'!I126)))</f>
        <v/>
      </c>
      <c r="CK132" s="262" t="str">
        <f ca="true">+IF(OFFSET('Sanitation Data'!$D$28,0,10*ROW('Sanitation Data'!D126))="","",OFFSET('Sanitation Data'!$D$28,0,10*ROW('Sanitation Data'!D126)))</f>
        <v/>
      </c>
      <c r="CL132" s="262" t="str">
        <f ca="true">+IF(OFFSET('Sanitation Data'!$D$29,0,10*ROW('Sanitation Data'!D126))="","",OFFSET('Sanitation Data'!$D$29,0,10*ROW('Sanitation Data'!D126)))</f>
        <v/>
      </c>
      <c r="CM132" s="262" t="str">
        <f ca="true">+IF(OFFSET('Sanitation Data'!$D$30,0,10*ROW('Sanitation Data'!D126))="","",OFFSET('Sanitation Data'!$D$30,0,10*ROW('Sanitation Data'!D126)))</f>
        <v/>
      </c>
      <c r="CN132" s="262" t="str">
        <f ca="true">+IF(OFFSET('Sanitation Data'!$D$31,0,10*ROW('Sanitation Data'!D126))="","",OFFSET('Sanitation Data'!$D$31,0,10*ROW('Sanitation Data'!D126)))</f>
        <v/>
      </c>
      <c r="CO132" s="262" t="str">
        <f ca="true">+IF(OFFSET('Sanitation Data'!$D$32,0,10*ROW('Sanitation Data'!D126))="","",OFFSET('Sanitation Data'!$D$32,0,10*ROW('Sanitation Data'!D126)))</f>
        <v/>
      </c>
      <c r="CP132" s="262" t="str">
        <f ca="true">+IF(OFFSET('Sanitation Data'!$E$28,0,10*ROW('Sanitation Data'!E126))="","",OFFSET('Sanitation Data'!$E$28,0,10*ROW('Sanitation Data'!E126)))</f>
        <v/>
      </c>
      <c r="CQ132" s="262" t="str">
        <f ca="true">+IF(OFFSET('Sanitation Data'!$E$29,0,10*ROW('Sanitation Data'!E126))="","",OFFSET('Sanitation Data'!$E$29,0,10*ROW('Sanitation Data'!E126)))</f>
        <v/>
      </c>
      <c r="CR132" s="262" t="str">
        <f ca="true">+IF(OFFSET('Sanitation Data'!$E$30,0,10*ROW('Sanitation Data'!E126))="","",OFFSET('Sanitation Data'!$E$30,0,10*ROW('Sanitation Data'!E126)))</f>
        <v/>
      </c>
      <c r="CS132" s="262" t="str">
        <f ca="true">+IF(OFFSET('Sanitation Data'!$E$31,0,10*ROW('Sanitation Data'!E126))="","",OFFSET('Sanitation Data'!$E$31,0,10*ROW('Sanitation Data'!E126)))</f>
        <v/>
      </c>
      <c r="CT132" s="262" t="str">
        <f ca="true">+IF(OFFSET('Sanitation Data'!$E$32,0,10*ROW('Sanitation Data'!E126))="","",OFFSET('Sanitation Data'!$E$32,0,10*ROW('Sanitation Data'!E126)))</f>
        <v/>
      </c>
      <c r="CU132" s="262" t="str">
        <f ca="true">+IF(OFFSET('Sanitation Data'!$F$28,0,10*ROW('Sanitation Data'!F126))="","",OFFSET('Sanitation Data'!$F$28,0,10*ROW('Sanitation Data'!F126)))</f>
        <v/>
      </c>
      <c r="CV132" s="262" t="str">
        <f ca="true">+IF(OFFSET('Sanitation Data'!$F$29,0,10*ROW('Sanitation Data'!F126))="","",OFFSET('Sanitation Data'!$F$29,0,10*ROW('Sanitation Data'!F126)))</f>
        <v/>
      </c>
      <c r="CW132" s="262" t="str">
        <f ca="true">+IF(OFFSET('Sanitation Data'!$F$30,0,10*ROW('Sanitation Data'!F126))="","",OFFSET('Sanitation Data'!$F$30,0,10*ROW('Sanitation Data'!F126)))</f>
        <v/>
      </c>
      <c r="CX132" s="262" t="str">
        <f ca="true">+IF(OFFSET('Sanitation Data'!$F$31,0,10*ROW('Sanitation Data'!F126))="","",OFFSET('Sanitation Data'!$F$31,0,10*ROW('Sanitation Data'!F126)))</f>
        <v/>
      </c>
      <c r="CY132" s="262" t="str">
        <f ca="true">+IF(OFFSET('Sanitation Data'!$F$32,0,10*ROW('Sanitation Data'!F126))="","",OFFSET('Sanitation Data'!$F$32,0,10*ROW('Sanitation Data'!F126)))</f>
        <v/>
      </c>
      <c r="CZ132" s="262" t="str">
        <f ca="true">+IF(OFFSET('Sanitation Data'!$G$28,0,10*ROW('Sanitation Data'!G126))="","",OFFSET('Sanitation Data'!$G$28,0,10*ROW('Sanitation Data'!G126)))</f>
        <v/>
      </c>
      <c r="DA132" s="262" t="str">
        <f ca="true">+IF(OFFSET('Sanitation Data'!$G$29,0,10*ROW('Sanitation Data'!G126))="","",OFFSET('Sanitation Data'!$G$29,0,10*ROW('Sanitation Data'!G126)))</f>
        <v/>
      </c>
      <c r="DB132" s="262" t="str">
        <f ca="true">+IF(OFFSET('Sanitation Data'!$G$30,0,10*ROW('Sanitation Data'!G126))="","",OFFSET('Sanitation Data'!$G$30,0,10*ROW('Sanitation Data'!G126)))</f>
        <v/>
      </c>
      <c r="DC132" s="262" t="str">
        <f ca="true">+IF(OFFSET('Sanitation Data'!$G$31,0,10*ROW('Sanitation Data'!G126))="","",OFFSET('Sanitation Data'!$G$31,0,10*ROW('Sanitation Data'!G126)))</f>
        <v/>
      </c>
      <c r="DD132" s="262" t="str">
        <f ca="true">+IF(OFFSET('Sanitation Data'!$G$32,0,10*ROW('Sanitation Data'!G126))="","",OFFSET('Sanitation Data'!$G$32,0,10*ROW('Sanitation Data'!G126)))</f>
        <v/>
      </c>
      <c r="DE132" s="262" t="str">
        <f ca="true">+IF(OFFSET('Sanitation Data'!$H$28,0,10*ROW('Sanitation Data'!H126))="","",OFFSET('Sanitation Data'!$H$28,0,10*ROW('Sanitation Data'!H126)))</f>
        <v/>
      </c>
      <c r="DF132" s="262" t="str">
        <f ca="true">+IF(OFFSET('Sanitation Data'!$H$29,0,10*ROW('Sanitation Data'!H126))="","",OFFSET('Sanitation Data'!$H$29,0,10*ROW('Sanitation Data'!H126)))</f>
        <v/>
      </c>
      <c r="DG132" s="262" t="str">
        <f ca="true">+IF(OFFSET('Sanitation Data'!$H$30,0,10*ROW('Sanitation Data'!H126))="","",OFFSET('Sanitation Data'!$H$30,0,10*ROW('Sanitation Data'!H126)))</f>
        <v/>
      </c>
      <c r="DH132" s="262" t="str">
        <f ca="true">+IF(OFFSET('Sanitation Data'!$H$31,0,10*ROW('Sanitation Data'!H126))="","",OFFSET('Sanitation Data'!$H$31,0,10*ROW('Sanitation Data'!H126)))</f>
        <v/>
      </c>
      <c r="DI132" s="262" t="str">
        <f ca="true">+IF(OFFSET('Sanitation Data'!$H$32,0,10*ROW('Sanitation Data'!H126))="","",OFFSET('Sanitation Data'!$H$32,0,10*ROW('Sanitation Data'!H126)))</f>
        <v/>
      </c>
      <c r="DJ132" s="262" t="str">
        <f ca="true">+IF(OFFSET('Sanitation Data'!$I$28,0,10*ROW('Sanitation Data'!I126))="","",OFFSET('Sanitation Data'!$I$28,0,10*ROW('Sanitation Data'!I126)))</f>
        <v/>
      </c>
      <c r="DK132" s="262" t="str">
        <f ca="true">+IF(OFFSET('Sanitation Data'!$I$29,0,10*ROW('Sanitation Data'!I126))="","",OFFSET('Sanitation Data'!$I$29,0,10*ROW('Sanitation Data'!I126)))</f>
        <v/>
      </c>
      <c r="DL132" s="262" t="str">
        <f ca="true">+IF(OFFSET('Sanitation Data'!$I$30,0,10*ROW('Sanitation Data'!I126))="","",OFFSET('Sanitation Data'!$I$30,0,10*ROW('Sanitation Data'!I126)))</f>
        <v/>
      </c>
      <c r="DM132" s="262" t="str">
        <f ca="true">+IF(OFFSET('Sanitation Data'!$I$31,0,10*ROW('Sanitation Data'!I126))="","",OFFSET('Sanitation Data'!$I$31,0,10*ROW('Sanitation Data'!I126)))</f>
        <v/>
      </c>
      <c r="DN132" s="262" t="str">
        <f ca="true">+IF(OFFSET('Sanitation Data'!$I$32,0,10*ROW('Sanitation Data'!I126))="","",OFFSET('Sanitation Data'!$I$32,0,10*ROW('Sanitation Data'!I126)))</f>
        <v/>
      </c>
      <c r="DO132" s="262" t="str">
        <f ca="true">+IF(OFFSET('Hygiene Data'!$D$11,0,10*ROW('Hygiene Data'!D126))="","",OFFSET('Hygiene Data'!$D$11,0,10*ROW('Hygiene Data'!D126)))</f>
        <v/>
      </c>
      <c r="DP132" s="262" t="str">
        <f ca="true">+IF(OFFSET('Hygiene Data'!$D$12,0,10*ROW('Hygiene Data'!D126))="","",OFFSET('Hygiene Data'!$D$12,0,10*ROW('Hygiene Data'!D126)))</f>
        <v/>
      </c>
      <c r="DQ132" s="262" t="str">
        <f ca="true">+IF(OFFSET('Hygiene Data'!$D$13,0,10*ROW('Hygiene Data'!D126))="","",OFFSET('Hygiene Data'!$D$13,0,10*ROW('Hygiene Data'!D126)))</f>
        <v/>
      </c>
      <c r="DR132" s="262" t="str">
        <f ca="true">+IF(OFFSET('Hygiene Data'!$E$11,0,10*ROW('Hygiene Data'!E126))="","",OFFSET('Hygiene Data'!$E$11,0,10*ROW('Hygiene Data'!E126)))</f>
        <v/>
      </c>
      <c r="DS132" s="262" t="str">
        <f ca="true">+IF(OFFSET('Hygiene Data'!$E$12,0,10*ROW('Hygiene Data'!E126))="","",OFFSET('Hygiene Data'!$E$12,0,10*ROW('Hygiene Data'!E126)))</f>
        <v/>
      </c>
      <c r="DT132" s="262" t="str">
        <f ca="true">+IF(OFFSET('Hygiene Data'!$E$13,0,10*ROW('Hygiene Data'!E126))="","",OFFSET('Hygiene Data'!$E$13,0,10*ROW('Hygiene Data'!E126)))</f>
        <v/>
      </c>
      <c r="DU132" s="262" t="str">
        <f ca="true">+IF(OFFSET('Hygiene Data'!$F$11,0,10*ROW('Hygiene Data'!F126))="","",OFFSET('Hygiene Data'!$F$11,0,10*ROW('Hygiene Data'!F126)))</f>
        <v/>
      </c>
      <c r="DV132" s="262" t="str">
        <f ca="true">+IF(OFFSET('Hygiene Data'!$F$12,0,10*ROW('Hygiene Data'!F126))="","",OFFSET('Hygiene Data'!$F$12,0,10*ROW('Hygiene Data'!F126)))</f>
        <v/>
      </c>
      <c r="DW132" s="262" t="str">
        <f ca="true">+IF(OFFSET('Hygiene Data'!$F$13,0,10*ROW('Hygiene Data'!F126))="","",OFFSET('Hygiene Data'!$F$13,0,10*ROW('Hygiene Data'!F126)))</f>
        <v/>
      </c>
      <c r="DX132" s="262" t="str">
        <f ca="true">+IF(OFFSET('Hygiene Data'!$G$11,0,10*ROW('Hygiene Data'!G126))="","",OFFSET('Hygiene Data'!$G$11,0,10*ROW('Hygiene Data'!G126)))</f>
        <v/>
      </c>
      <c r="DY132" s="262" t="str">
        <f ca="true">+IF(OFFSET('Hygiene Data'!$G$12,0,10*ROW('Hygiene Data'!G126))="","",OFFSET('Hygiene Data'!$G$12,0,10*ROW('Hygiene Data'!G126)))</f>
        <v/>
      </c>
      <c r="DZ132" s="262" t="str">
        <f ca="true">+IF(OFFSET('Hygiene Data'!$G$13,0,10*ROW('Hygiene Data'!G126))="","",OFFSET('Hygiene Data'!$G$13,0,10*ROW('Hygiene Data'!G126)))</f>
        <v/>
      </c>
      <c r="EA132" s="262" t="str">
        <f ca="true">+IF(OFFSET('Hygiene Data'!$H$11,0,10*ROW('Hygiene Data'!H126))="","",OFFSET('Hygiene Data'!$H$11,0,10*ROW('Hygiene Data'!H126)))</f>
        <v/>
      </c>
      <c r="EB132" s="262" t="str">
        <f ca="true">+IF(OFFSET('Hygiene Data'!$H$12,0,10*ROW('Hygiene Data'!H126))="","",OFFSET('Hygiene Data'!$H$12,0,10*ROW('Hygiene Data'!H126)))</f>
        <v/>
      </c>
      <c r="EC132" s="262" t="str">
        <f ca="true">+IF(OFFSET('Hygiene Data'!$H$13,0,10*ROW('Hygiene Data'!H126))="","",OFFSET('Hygiene Data'!$H$13,0,10*ROW('Hygiene Data'!H126)))</f>
        <v/>
      </c>
      <c r="ED132" s="262" t="str">
        <f ca="true">+IF(OFFSET('Hygiene Data'!$I$11,0,10*ROW('Hygiene Data'!I126))="","",OFFSET('Hygiene Data'!$I$11,0,10*ROW('Hygiene Data'!I126)))</f>
        <v/>
      </c>
      <c r="EE132" s="262" t="str">
        <f ca="true">+IF(OFFSET('Hygiene Data'!$I$12,0,10*ROW('Hygiene Data'!I126))="","",OFFSET('Hygiene Data'!$I$12,0,10*ROW('Hygiene Data'!I126)))</f>
        <v/>
      </c>
      <c r="EF132" s="262"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18"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2"/>
      <c r="BS133" s="262" t="str">
        <f ca="true">+IF(OFFSET('Water Data'!$D$27,0,10*ROW('Water Data'!D127))="","",OFFSET('Water Data'!$D$27,0,10*ROW('Water Data'!D127)))</f>
        <v/>
      </c>
      <c r="BT133" s="262" t="str">
        <f ca="true">+IF(OFFSET('Water Data'!$D$28,0,10*ROW('Water Data'!D127))="","",OFFSET('Water Data'!$D$28,0,10*ROW('Water Data'!D127)))</f>
        <v/>
      </c>
      <c r="BU133" s="262" t="str">
        <f ca="true">+IF(OFFSET('Water Data'!$D$29,0,10*ROW('Water Data'!D127))="","",OFFSET('Water Data'!$D$29,0,10*ROW('Water Data'!D127)))</f>
        <v/>
      </c>
      <c r="BV133" s="262" t="str">
        <f ca="true">+IF(OFFSET('Water Data'!$E$27,0,10*ROW('Water Data'!E127))="","",OFFSET('Water Data'!$E$27,0,10*ROW('Water Data'!E127)))</f>
        <v/>
      </c>
      <c r="BW133" s="262" t="str">
        <f ca="true">+IF(OFFSET('Water Data'!$E$28,0,10*ROW('Water Data'!E127))="","",OFFSET('Water Data'!$E$28,0,10*ROW('Water Data'!E127)))</f>
        <v/>
      </c>
      <c r="BX133" s="262" t="str">
        <f ca="true">+IF(OFFSET('Water Data'!$E$29,0,10*ROW('Water Data'!E127))="","",OFFSET('Water Data'!$E$29,0,10*ROW('Water Data'!E127)))</f>
        <v/>
      </c>
      <c r="BY133" s="262" t="str">
        <f ca="true">+IF(OFFSET('Water Data'!$F$27,0,10*ROW('Water Data'!F127))="","",OFFSET('Water Data'!$F$27,0,10*ROW('Water Data'!F127)))</f>
        <v/>
      </c>
      <c r="BZ133" s="262" t="str">
        <f ca="true">+IF(OFFSET('Water Data'!$F$28,0,10*ROW('Water Data'!F127))="","",OFFSET('Water Data'!$F$28,0,10*ROW('Water Data'!F127)))</f>
        <v/>
      </c>
      <c r="CA133" s="262" t="str">
        <f ca="true">+IF(OFFSET('Water Data'!$F$29,0,10*ROW('Water Data'!F127))="","",OFFSET('Water Data'!$F$29,0,10*ROW('Water Data'!F127)))</f>
        <v/>
      </c>
      <c r="CB133" s="262" t="str">
        <f ca="true">+IF(OFFSET('Water Data'!$G$27,0,10*ROW('Water Data'!G127))="","",OFFSET('Water Data'!$G$27,0,10*ROW('Water Data'!G127)))</f>
        <v/>
      </c>
      <c r="CC133" s="262" t="str">
        <f ca="true">+IF(OFFSET('Water Data'!$G$28,0,10*ROW('Water Data'!G127))="","",OFFSET('Water Data'!$G$28,0,10*ROW('Water Data'!G127)))</f>
        <v/>
      </c>
      <c r="CD133" s="262" t="str">
        <f ca="true">+IF(OFFSET('Water Data'!$G$29,0,10*ROW('Water Data'!G127))="","",OFFSET('Water Data'!$G$29,0,10*ROW('Water Data'!G127)))</f>
        <v/>
      </c>
      <c r="CE133" s="262" t="str">
        <f ca="true">+IF(OFFSET('Water Data'!$H$27,0,10*ROW('Water Data'!H127))="","",OFFSET('Water Data'!$H$27,0,10*ROW('Water Data'!H127)))</f>
        <v/>
      </c>
      <c r="CF133" s="262" t="str">
        <f ca="true">+IF(OFFSET('Water Data'!$H$28,0,10*ROW('Water Data'!H127))="","",OFFSET('Water Data'!$H$28,0,10*ROW('Water Data'!H127)))</f>
        <v/>
      </c>
      <c r="CG133" s="262" t="str">
        <f ca="true">+IF(OFFSET('Water Data'!$H$29,0,10*ROW('Water Data'!H127))="","",OFFSET('Water Data'!$H$29,0,10*ROW('Water Data'!H127)))</f>
        <v/>
      </c>
      <c r="CH133" s="262" t="str">
        <f ca="true">+IF(OFFSET('Water Data'!$I$27,0,10*ROW('Water Data'!I127))="","",OFFSET('Water Data'!$I$27,0,10*ROW('Water Data'!I127)))</f>
        <v/>
      </c>
      <c r="CI133" s="262" t="str">
        <f ca="true">+IF(OFFSET('Water Data'!$I$28,0,10*ROW('Water Data'!I127))="","",OFFSET('Water Data'!$I$28,0,10*ROW('Water Data'!I127)))</f>
        <v/>
      </c>
      <c r="CJ133" s="262" t="str">
        <f ca="true">+IF(OFFSET('Water Data'!$I$29,0,10*ROW('Water Data'!I127))="","",OFFSET('Water Data'!$I$29,0,10*ROW('Water Data'!I127)))</f>
        <v/>
      </c>
      <c r="CK133" s="262" t="str">
        <f ca="true">+IF(OFFSET('Sanitation Data'!$D$28,0,10*ROW('Sanitation Data'!D127))="","",OFFSET('Sanitation Data'!$D$28,0,10*ROW('Sanitation Data'!D127)))</f>
        <v/>
      </c>
      <c r="CL133" s="262" t="str">
        <f ca="true">+IF(OFFSET('Sanitation Data'!$D$29,0,10*ROW('Sanitation Data'!D127))="","",OFFSET('Sanitation Data'!$D$29,0,10*ROW('Sanitation Data'!D127)))</f>
        <v/>
      </c>
      <c r="CM133" s="262" t="str">
        <f ca="true">+IF(OFFSET('Sanitation Data'!$D$30,0,10*ROW('Sanitation Data'!D127))="","",OFFSET('Sanitation Data'!$D$30,0,10*ROW('Sanitation Data'!D127)))</f>
        <v/>
      </c>
      <c r="CN133" s="262" t="str">
        <f ca="true">+IF(OFFSET('Sanitation Data'!$D$31,0,10*ROW('Sanitation Data'!D127))="","",OFFSET('Sanitation Data'!$D$31,0,10*ROW('Sanitation Data'!D127)))</f>
        <v/>
      </c>
      <c r="CO133" s="262" t="str">
        <f ca="true">+IF(OFFSET('Sanitation Data'!$D$32,0,10*ROW('Sanitation Data'!D127))="","",OFFSET('Sanitation Data'!$D$32,0,10*ROW('Sanitation Data'!D127)))</f>
        <v/>
      </c>
      <c r="CP133" s="262" t="str">
        <f ca="true">+IF(OFFSET('Sanitation Data'!$E$28,0,10*ROW('Sanitation Data'!E127))="","",OFFSET('Sanitation Data'!$E$28,0,10*ROW('Sanitation Data'!E127)))</f>
        <v/>
      </c>
      <c r="CQ133" s="262" t="str">
        <f ca="true">+IF(OFFSET('Sanitation Data'!$E$29,0,10*ROW('Sanitation Data'!E127))="","",OFFSET('Sanitation Data'!$E$29,0,10*ROW('Sanitation Data'!E127)))</f>
        <v/>
      </c>
      <c r="CR133" s="262" t="str">
        <f ca="true">+IF(OFFSET('Sanitation Data'!$E$30,0,10*ROW('Sanitation Data'!E127))="","",OFFSET('Sanitation Data'!$E$30,0,10*ROW('Sanitation Data'!E127)))</f>
        <v/>
      </c>
      <c r="CS133" s="262" t="str">
        <f ca="true">+IF(OFFSET('Sanitation Data'!$E$31,0,10*ROW('Sanitation Data'!E127))="","",OFFSET('Sanitation Data'!$E$31,0,10*ROW('Sanitation Data'!E127)))</f>
        <v/>
      </c>
      <c r="CT133" s="262" t="str">
        <f ca="true">+IF(OFFSET('Sanitation Data'!$E$32,0,10*ROW('Sanitation Data'!E127))="","",OFFSET('Sanitation Data'!$E$32,0,10*ROW('Sanitation Data'!E127)))</f>
        <v/>
      </c>
      <c r="CU133" s="262" t="str">
        <f ca="true">+IF(OFFSET('Sanitation Data'!$F$28,0,10*ROW('Sanitation Data'!F127))="","",OFFSET('Sanitation Data'!$F$28,0,10*ROW('Sanitation Data'!F127)))</f>
        <v/>
      </c>
      <c r="CV133" s="262" t="str">
        <f ca="true">+IF(OFFSET('Sanitation Data'!$F$29,0,10*ROW('Sanitation Data'!F127))="","",OFFSET('Sanitation Data'!$F$29,0,10*ROW('Sanitation Data'!F127)))</f>
        <v/>
      </c>
      <c r="CW133" s="262" t="str">
        <f ca="true">+IF(OFFSET('Sanitation Data'!$F$30,0,10*ROW('Sanitation Data'!F127))="","",OFFSET('Sanitation Data'!$F$30,0,10*ROW('Sanitation Data'!F127)))</f>
        <v/>
      </c>
      <c r="CX133" s="262" t="str">
        <f ca="true">+IF(OFFSET('Sanitation Data'!$F$31,0,10*ROW('Sanitation Data'!F127))="","",OFFSET('Sanitation Data'!$F$31,0,10*ROW('Sanitation Data'!F127)))</f>
        <v/>
      </c>
      <c r="CY133" s="262" t="str">
        <f ca="true">+IF(OFFSET('Sanitation Data'!$F$32,0,10*ROW('Sanitation Data'!F127))="","",OFFSET('Sanitation Data'!$F$32,0,10*ROW('Sanitation Data'!F127)))</f>
        <v/>
      </c>
      <c r="CZ133" s="262" t="str">
        <f ca="true">+IF(OFFSET('Sanitation Data'!$G$28,0,10*ROW('Sanitation Data'!G127))="","",OFFSET('Sanitation Data'!$G$28,0,10*ROW('Sanitation Data'!G127)))</f>
        <v/>
      </c>
      <c r="DA133" s="262" t="str">
        <f ca="true">+IF(OFFSET('Sanitation Data'!$G$29,0,10*ROW('Sanitation Data'!G127))="","",OFFSET('Sanitation Data'!$G$29,0,10*ROW('Sanitation Data'!G127)))</f>
        <v/>
      </c>
      <c r="DB133" s="262" t="str">
        <f ca="true">+IF(OFFSET('Sanitation Data'!$G$30,0,10*ROW('Sanitation Data'!G127))="","",OFFSET('Sanitation Data'!$G$30,0,10*ROW('Sanitation Data'!G127)))</f>
        <v/>
      </c>
      <c r="DC133" s="262" t="str">
        <f ca="true">+IF(OFFSET('Sanitation Data'!$G$31,0,10*ROW('Sanitation Data'!G127))="","",OFFSET('Sanitation Data'!$G$31,0,10*ROW('Sanitation Data'!G127)))</f>
        <v/>
      </c>
      <c r="DD133" s="262" t="str">
        <f ca="true">+IF(OFFSET('Sanitation Data'!$G$32,0,10*ROW('Sanitation Data'!G127))="","",OFFSET('Sanitation Data'!$G$32,0,10*ROW('Sanitation Data'!G127)))</f>
        <v/>
      </c>
      <c r="DE133" s="262" t="str">
        <f ca="true">+IF(OFFSET('Sanitation Data'!$H$28,0,10*ROW('Sanitation Data'!H127))="","",OFFSET('Sanitation Data'!$H$28,0,10*ROW('Sanitation Data'!H127)))</f>
        <v/>
      </c>
      <c r="DF133" s="262" t="str">
        <f ca="true">+IF(OFFSET('Sanitation Data'!$H$29,0,10*ROW('Sanitation Data'!H127))="","",OFFSET('Sanitation Data'!$H$29,0,10*ROW('Sanitation Data'!H127)))</f>
        <v/>
      </c>
      <c r="DG133" s="262" t="str">
        <f ca="true">+IF(OFFSET('Sanitation Data'!$H$30,0,10*ROW('Sanitation Data'!H127))="","",OFFSET('Sanitation Data'!$H$30,0,10*ROW('Sanitation Data'!H127)))</f>
        <v/>
      </c>
      <c r="DH133" s="262" t="str">
        <f ca="true">+IF(OFFSET('Sanitation Data'!$H$31,0,10*ROW('Sanitation Data'!H127))="","",OFFSET('Sanitation Data'!$H$31,0,10*ROW('Sanitation Data'!H127)))</f>
        <v/>
      </c>
      <c r="DI133" s="262" t="str">
        <f ca="true">+IF(OFFSET('Sanitation Data'!$H$32,0,10*ROW('Sanitation Data'!H127))="","",OFFSET('Sanitation Data'!$H$32,0,10*ROW('Sanitation Data'!H127)))</f>
        <v/>
      </c>
      <c r="DJ133" s="262" t="str">
        <f ca="true">+IF(OFFSET('Sanitation Data'!$I$28,0,10*ROW('Sanitation Data'!I127))="","",OFFSET('Sanitation Data'!$I$28,0,10*ROW('Sanitation Data'!I127)))</f>
        <v/>
      </c>
      <c r="DK133" s="262" t="str">
        <f ca="true">+IF(OFFSET('Sanitation Data'!$I$29,0,10*ROW('Sanitation Data'!I127))="","",OFFSET('Sanitation Data'!$I$29,0,10*ROW('Sanitation Data'!I127)))</f>
        <v/>
      </c>
      <c r="DL133" s="262" t="str">
        <f ca="true">+IF(OFFSET('Sanitation Data'!$I$30,0,10*ROW('Sanitation Data'!I127))="","",OFFSET('Sanitation Data'!$I$30,0,10*ROW('Sanitation Data'!I127)))</f>
        <v/>
      </c>
      <c r="DM133" s="262" t="str">
        <f ca="true">+IF(OFFSET('Sanitation Data'!$I$31,0,10*ROW('Sanitation Data'!I127))="","",OFFSET('Sanitation Data'!$I$31,0,10*ROW('Sanitation Data'!I127)))</f>
        <v/>
      </c>
      <c r="DN133" s="262" t="str">
        <f ca="true">+IF(OFFSET('Sanitation Data'!$I$32,0,10*ROW('Sanitation Data'!I127))="","",OFFSET('Sanitation Data'!$I$32,0,10*ROW('Sanitation Data'!I127)))</f>
        <v/>
      </c>
      <c r="DO133" s="262" t="str">
        <f ca="true">+IF(OFFSET('Hygiene Data'!$D$11,0,10*ROW('Hygiene Data'!D127))="","",OFFSET('Hygiene Data'!$D$11,0,10*ROW('Hygiene Data'!D127)))</f>
        <v/>
      </c>
      <c r="DP133" s="262" t="str">
        <f ca="true">+IF(OFFSET('Hygiene Data'!$D$12,0,10*ROW('Hygiene Data'!D127))="","",OFFSET('Hygiene Data'!$D$12,0,10*ROW('Hygiene Data'!D127)))</f>
        <v/>
      </c>
      <c r="DQ133" s="262" t="str">
        <f ca="true">+IF(OFFSET('Hygiene Data'!$D$13,0,10*ROW('Hygiene Data'!D127))="","",OFFSET('Hygiene Data'!$D$13,0,10*ROW('Hygiene Data'!D127)))</f>
        <v/>
      </c>
      <c r="DR133" s="262" t="str">
        <f ca="true">+IF(OFFSET('Hygiene Data'!$E$11,0,10*ROW('Hygiene Data'!E127))="","",OFFSET('Hygiene Data'!$E$11,0,10*ROW('Hygiene Data'!E127)))</f>
        <v/>
      </c>
      <c r="DS133" s="262" t="str">
        <f ca="true">+IF(OFFSET('Hygiene Data'!$E$12,0,10*ROW('Hygiene Data'!E127))="","",OFFSET('Hygiene Data'!$E$12,0,10*ROW('Hygiene Data'!E127)))</f>
        <v/>
      </c>
      <c r="DT133" s="262" t="str">
        <f ca="true">+IF(OFFSET('Hygiene Data'!$E$13,0,10*ROW('Hygiene Data'!E127))="","",OFFSET('Hygiene Data'!$E$13,0,10*ROW('Hygiene Data'!E127)))</f>
        <v/>
      </c>
      <c r="DU133" s="262" t="str">
        <f ca="true">+IF(OFFSET('Hygiene Data'!$F$11,0,10*ROW('Hygiene Data'!F127))="","",OFFSET('Hygiene Data'!$F$11,0,10*ROW('Hygiene Data'!F127)))</f>
        <v/>
      </c>
      <c r="DV133" s="262" t="str">
        <f ca="true">+IF(OFFSET('Hygiene Data'!$F$12,0,10*ROW('Hygiene Data'!F127))="","",OFFSET('Hygiene Data'!$F$12,0,10*ROW('Hygiene Data'!F127)))</f>
        <v/>
      </c>
      <c r="DW133" s="262" t="str">
        <f ca="true">+IF(OFFSET('Hygiene Data'!$F$13,0,10*ROW('Hygiene Data'!F127))="","",OFFSET('Hygiene Data'!$F$13,0,10*ROW('Hygiene Data'!F127)))</f>
        <v/>
      </c>
      <c r="DX133" s="262" t="str">
        <f ca="true">+IF(OFFSET('Hygiene Data'!$G$11,0,10*ROW('Hygiene Data'!G127))="","",OFFSET('Hygiene Data'!$G$11,0,10*ROW('Hygiene Data'!G127)))</f>
        <v/>
      </c>
      <c r="DY133" s="262" t="str">
        <f ca="true">+IF(OFFSET('Hygiene Data'!$G$12,0,10*ROW('Hygiene Data'!G127))="","",OFFSET('Hygiene Data'!$G$12,0,10*ROW('Hygiene Data'!G127)))</f>
        <v/>
      </c>
      <c r="DZ133" s="262" t="str">
        <f ca="true">+IF(OFFSET('Hygiene Data'!$G$13,0,10*ROW('Hygiene Data'!G127))="","",OFFSET('Hygiene Data'!$G$13,0,10*ROW('Hygiene Data'!G127)))</f>
        <v/>
      </c>
      <c r="EA133" s="262" t="str">
        <f ca="true">+IF(OFFSET('Hygiene Data'!$H$11,0,10*ROW('Hygiene Data'!H127))="","",OFFSET('Hygiene Data'!$H$11,0,10*ROW('Hygiene Data'!H127)))</f>
        <v/>
      </c>
      <c r="EB133" s="262" t="str">
        <f ca="true">+IF(OFFSET('Hygiene Data'!$H$12,0,10*ROW('Hygiene Data'!H127))="","",OFFSET('Hygiene Data'!$H$12,0,10*ROW('Hygiene Data'!H127)))</f>
        <v/>
      </c>
      <c r="EC133" s="262" t="str">
        <f ca="true">+IF(OFFSET('Hygiene Data'!$H$13,0,10*ROW('Hygiene Data'!H127))="","",OFFSET('Hygiene Data'!$H$13,0,10*ROW('Hygiene Data'!H127)))</f>
        <v/>
      </c>
      <c r="ED133" s="262" t="str">
        <f ca="true">+IF(OFFSET('Hygiene Data'!$I$11,0,10*ROW('Hygiene Data'!I127))="","",OFFSET('Hygiene Data'!$I$11,0,10*ROW('Hygiene Data'!I127)))</f>
        <v/>
      </c>
      <c r="EE133" s="262" t="str">
        <f ca="true">+IF(OFFSET('Hygiene Data'!$I$12,0,10*ROW('Hygiene Data'!I127))="","",OFFSET('Hygiene Data'!$I$12,0,10*ROW('Hygiene Data'!I127)))</f>
        <v/>
      </c>
      <c r="EF133" s="262"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18"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2"/>
      <c r="BS134" s="262" t="str">
        <f ca="true">+IF(OFFSET('Water Data'!$D$27,0,10*ROW('Water Data'!D128))="","",OFFSET('Water Data'!$D$27,0,10*ROW('Water Data'!D128)))</f>
        <v/>
      </c>
      <c r="BT134" s="262" t="str">
        <f ca="true">+IF(OFFSET('Water Data'!$D$28,0,10*ROW('Water Data'!D128))="","",OFFSET('Water Data'!$D$28,0,10*ROW('Water Data'!D128)))</f>
        <v/>
      </c>
      <c r="BU134" s="262" t="str">
        <f ca="true">+IF(OFFSET('Water Data'!$D$29,0,10*ROW('Water Data'!D128))="","",OFFSET('Water Data'!$D$29,0,10*ROW('Water Data'!D128)))</f>
        <v/>
      </c>
      <c r="BV134" s="262" t="str">
        <f ca="true">+IF(OFFSET('Water Data'!$E$27,0,10*ROW('Water Data'!E128))="","",OFFSET('Water Data'!$E$27,0,10*ROW('Water Data'!E128)))</f>
        <v/>
      </c>
      <c r="BW134" s="262" t="str">
        <f ca="true">+IF(OFFSET('Water Data'!$E$28,0,10*ROW('Water Data'!E128))="","",OFFSET('Water Data'!$E$28,0,10*ROW('Water Data'!E128)))</f>
        <v/>
      </c>
      <c r="BX134" s="262" t="str">
        <f ca="true">+IF(OFFSET('Water Data'!$E$29,0,10*ROW('Water Data'!E128))="","",OFFSET('Water Data'!$E$29,0,10*ROW('Water Data'!E128)))</f>
        <v/>
      </c>
      <c r="BY134" s="262" t="str">
        <f ca="true">+IF(OFFSET('Water Data'!$F$27,0,10*ROW('Water Data'!F128))="","",OFFSET('Water Data'!$F$27,0,10*ROW('Water Data'!F128)))</f>
        <v/>
      </c>
      <c r="BZ134" s="262" t="str">
        <f ca="true">+IF(OFFSET('Water Data'!$F$28,0,10*ROW('Water Data'!F128))="","",OFFSET('Water Data'!$F$28,0,10*ROW('Water Data'!F128)))</f>
        <v/>
      </c>
      <c r="CA134" s="262" t="str">
        <f ca="true">+IF(OFFSET('Water Data'!$F$29,0,10*ROW('Water Data'!F128))="","",OFFSET('Water Data'!$F$29,0,10*ROW('Water Data'!F128)))</f>
        <v/>
      </c>
      <c r="CB134" s="262" t="str">
        <f ca="true">+IF(OFFSET('Water Data'!$G$27,0,10*ROW('Water Data'!G128))="","",OFFSET('Water Data'!$G$27,0,10*ROW('Water Data'!G128)))</f>
        <v/>
      </c>
      <c r="CC134" s="262" t="str">
        <f ca="true">+IF(OFFSET('Water Data'!$G$28,0,10*ROW('Water Data'!G128))="","",OFFSET('Water Data'!$G$28,0,10*ROW('Water Data'!G128)))</f>
        <v/>
      </c>
      <c r="CD134" s="262" t="str">
        <f ca="true">+IF(OFFSET('Water Data'!$G$29,0,10*ROW('Water Data'!G128))="","",OFFSET('Water Data'!$G$29,0,10*ROW('Water Data'!G128)))</f>
        <v/>
      </c>
      <c r="CE134" s="262" t="str">
        <f ca="true">+IF(OFFSET('Water Data'!$H$27,0,10*ROW('Water Data'!H128))="","",OFFSET('Water Data'!$H$27,0,10*ROW('Water Data'!H128)))</f>
        <v/>
      </c>
      <c r="CF134" s="262" t="str">
        <f ca="true">+IF(OFFSET('Water Data'!$H$28,0,10*ROW('Water Data'!H128))="","",OFFSET('Water Data'!$H$28,0,10*ROW('Water Data'!H128)))</f>
        <v/>
      </c>
      <c r="CG134" s="262" t="str">
        <f ca="true">+IF(OFFSET('Water Data'!$H$29,0,10*ROW('Water Data'!H128))="","",OFFSET('Water Data'!$H$29,0,10*ROW('Water Data'!H128)))</f>
        <v/>
      </c>
      <c r="CH134" s="262" t="str">
        <f ca="true">+IF(OFFSET('Water Data'!$I$27,0,10*ROW('Water Data'!I128))="","",OFFSET('Water Data'!$I$27,0,10*ROW('Water Data'!I128)))</f>
        <v/>
      </c>
      <c r="CI134" s="262" t="str">
        <f ca="true">+IF(OFFSET('Water Data'!$I$28,0,10*ROW('Water Data'!I128))="","",OFFSET('Water Data'!$I$28,0,10*ROW('Water Data'!I128)))</f>
        <v/>
      </c>
      <c r="CJ134" s="262" t="str">
        <f ca="true">+IF(OFFSET('Water Data'!$I$29,0,10*ROW('Water Data'!I128))="","",OFFSET('Water Data'!$I$29,0,10*ROW('Water Data'!I128)))</f>
        <v/>
      </c>
      <c r="CK134" s="262" t="str">
        <f ca="true">+IF(OFFSET('Sanitation Data'!$D$28,0,10*ROW('Sanitation Data'!D128))="","",OFFSET('Sanitation Data'!$D$28,0,10*ROW('Sanitation Data'!D128)))</f>
        <v/>
      </c>
      <c r="CL134" s="262" t="str">
        <f ca="true">+IF(OFFSET('Sanitation Data'!$D$29,0,10*ROW('Sanitation Data'!D128))="","",OFFSET('Sanitation Data'!$D$29,0,10*ROW('Sanitation Data'!D128)))</f>
        <v/>
      </c>
      <c r="CM134" s="262" t="str">
        <f ca="true">+IF(OFFSET('Sanitation Data'!$D$30,0,10*ROW('Sanitation Data'!D128))="","",OFFSET('Sanitation Data'!$D$30,0,10*ROW('Sanitation Data'!D128)))</f>
        <v/>
      </c>
      <c r="CN134" s="262" t="str">
        <f ca="true">+IF(OFFSET('Sanitation Data'!$D$31,0,10*ROW('Sanitation Data'!D128))="","",OFFSET('Sanitation Data'!$D$31,0,10*ROW('Sanitation Data'!D128)))</f>
        <v/>
      </c>
      <c r="CO134" s="262" t="str">
        <f ca="true">+IF(OFFSET('Sanitation Data'!$D$32,0,10*ROW('Sanitation Data'!D128))="","",OFFSET('Sanitation Data'!$D$32,0,10*ROW('Sanitation Data'!D128)))</f>
        <v/>
      </c>
      <c r="CP134" s="262" t="str">
        <f ca="true">+IF(OFFSET('Sanitation Data'!$E$28,0,10*ROW('Sanitation Data'!E128))="","",OFFSET('Sanitation Data'!$E$28,0,10*ROW('Sanitation Data'!E128)))</f>
        <v/>
      </c>
      <c r="CQ134" s="262" t="str">
        <f ca="true">+IF(OFFSET('Sanitation Data'!$E$29,0,10*ROW('Sanitation Data'!E128))="","",OFFSET('Sanitation Data'!$E$29,0,10*ROW('Sanitation Data'!E128)))</f>
        <v/>
      </c>
      <c r="CR134" s="262" t="str">
        <f ca="true">+IF(OFFSET('Sanitation Data'!$E$30,0,10*ROW('Sanitation Data'!E128))="","",OFFSET('Sanitation Data'!$E$30,0,10*ROW('Sanitation Data'!E128)))</f>
        <v/>
      </c>
      <c r="CS134" s="262" t="str">
        <f ca="true">+IF(OFFSET('Sanitation Data'!$E$31,0,10*ROW('Sanitation Data'!E128))="","",OFFSET('Sanitation Data'!$E$31,0,10*ROW('Sanitation Data'!E128)))</f>
        <v/>
      </c>
      <c r="CT134" s="262" t="str">
        <f ca="true">+IF(OFFSET('Sanitation Data'!$E$32,0,10*ROW('Sanitation Data'!E128))="","",OFFSET('Sanitation Data'!$E$32,0,10*ROW('Sanitation Data'!E128)))</f>
        <v/>
      </c>
      <c r="CU134" s="262" t="str">
        <f ca="true">+IF(OFFSET('Sanitation Data'!$F$28,0,10*ROW('Sanitation Data'!F128))="","",OFFSET('Sanitation Data'!$F$28,0,10*ROW('Sanitation Data'!F128)))</f>
        <v/>
      </c>
      <c r="CV134" s="262" t="str">
        <f ca="true">+IF(OFFSET('Sanitation Data'!$F$29,0,10*ROW('Sanitation Data'!F128))="","",OFFSET('Sanitation Data'!$F$29,0,10*ROW('Sanitation Data'!F128)))</f>
        <v/>
      </c>
      <c r="CW134" s="262" t="str">
        <f ca="true">+IF(OFFSET('Sanitation Data'!$F$30,0,10*ROW('Sanitation Data'!F128))="","",OFFSET('Sanitation Data'!$F$30,0,10*ROW('Sanitation Data'!F128)))</f>
        <v/>
      </c>
      <c r="CX134" s="262" t="str">
        <f ca="true">+IF(OFFSET('Sanitation Data'!$F$31,0,10*ROW('Sanitation Data'!F128))="","",OFFSET('Sanitation Data'!$F$31,0,10*ROW('Sanitation Data'!F128)))</f>
        <v/>
      </c>
      <c r="CY134" s="262" t="str">
        <f ca="true">+IF(OFFSET('Sanitation Data'!$F$32,0,10*ROW('Sanitation Data'!F128))="","",OFFSET('Sanitation Data'!$F$32,0,10*ROW('Sanitation Data'!F128)))</f>
        <v/>
      </c>
      <c r="CZ134" s="262" t="str">
        <f ca="true">+IF(OFFSET('Sanitation Data'!$G$28,0,10*ROW('Sanitation Data'!G128))="","",OFFSET('Sanitation Data'!$G$28,0,10*ROW('Sanitation Data'!G128)))</f>
        <v/>
      </c>
      <c r="DA134" s="262" t="str">
        <f ca="true">+IF(OFFSET('Sanitation Data'!$G$29,0,10*ROW('Sanitation Data'!G128))="","",OFFSET('Sanitation Data'!$G$29,0,10*ROW('Sanitation Data'!G128)))</f>
        <v/>
      </c>
      <c r="DB134" s="262" t="str">
        <f ca="true">+IF(OFFSET('Sanitation Data'!$G$30,0,10*ROW('Sanitation Data'!G128))="","",OFFSET('Sanitation Data'!$G$30,0,10*ROW('Sanitation Data'!G128)))</f>
        <v/>
      </c>
      <c r="DC134" s="262" t="str">
        <f ca="true">+IF(OFFSET('Sanitation Data'!$G$31,0,10*ROW('Sanitation Data'!G128))="","",OFFSET('Sanitation Data'!$G$31,0,10*ROW('Sanitation Data'!G128)))</f>
        <v/>
      </c>
      <c r="DD134" s="262" t="str">
        <f ca="true">+IF(OFFSET('Sanitation Data'!$G$32,0,10*ROW('Sanitation Data'!G128))="","",OFFSET('Sanitation Data'!$G$32,0,10*ROW('Sanitation Data'!G128)))</f>
        <v/>
      </c>
      <c r="DE134" s="262" t="str">
        <f ca="true">+IF(OFFSET('Sanitation Data'!$H$28,0,10*ROW('Sanitation Data'!H128))="","",OFFSET('Sanitation Data'!$H$28,0,10*ROW('Sanitation Data'!H128)))</f>
        <v/>
      </c>
      <c r="DF134" s="262" t="str">
        <f ca="true">+IF(OFFSET('Sanitation Data'!$H$29,0,10*ROW('Sanitation Data'!H128))="","",OFFSET('Sanitation Data'!$H$29,0,10*ROW('Sanitation Data'!H128)))</f>
        <v/>
      </c>
      <c r="DG134" s="262" t="str">
        <f ca="true">+IF(OFFSET('Sanitation Data'!$H$30,0,10*ROW('Sanitation Data'!H128))="","",OFFSET('Sanitation Data'!$H$30,0,10*ROW('Sanitation Data'!H128)))</f>
        <v/>
      </c>
      <c r="DH134" s="262" t="str">
        <f ca="true">+IF(OFFSET('Sanitation Data'!$H$31,0,10*ROW('Sanitation Data'!H128))="","",OFFSET('Sanitation Data'!$H$31,0,10*ROW('Sanitation Data'!H128)))</f>
        <v/>
      </c>
      <c r="DI134" s="262" t="str">
        <f ca="true">+IF(OFFSET('Sanitation Data'!$H$32,0,10*ROW('Sanitation Data'!H128))="","",OFFSET('Sanitation Data'!$H$32,0,10*ROW('Sanitation Data'!H128)))</f>
        <v/>
      </c>
      <c r="DJ134" s="262" t="str">
        <f ca="true">+IF(OFFSET('Sanitation Data'!$I$28,0,10*ROW('Sanitation Data'!I128))="","",OFFSET('Sanitation Data'!$I$28,0,10*ROW('Sanitation Data'!I128)))</f>
        <v/>
      </c>
      <c r="DK134" s="262" t="str">
        <f ca="true">+IF(OFFSET('Sanitation Data'!$I$29,0,10*ROW('Sanitation Data'!I128))="","",OFFSET('Sanitation Data'!$I$29,0,10*ROW('Sanitation Data'!I128)))</f>
        <v/>
      </c>
      <c r="DL134" s="262" t="str">
        <f ca="true">+IF(OFFSET('Sanitation Data'!$I$30,0,10*ROW('Sanitation Data'!I128))="","",OFFSET('Sanitation Data'!$I$30,0,10*ROW('Sanitation Data'!I128)))</f>
        <v/>
      </c>
      <c r="DM134" s="262" t="str">
        <f ca="true">+IF(OFFSET('Sanitation Data'!$I$31,0,10*ROW('Sanitation Data'!I128))="","",OFFSET('Sanitation Data'!$I$31,0,10*ROW('Sanitation Data'!I128)))</f>
        <v/>
      </c>
      <c r="DN134" s="262" t="str">
        <f ca="true">+IF(OFFSET('Sanitation Data'!$I$32,0,10*ROW('Sanitation Data'!I128))="","",OFFSET('Sanitation Data'!$I$32,0,10*ROW('Sanitation Data'!I128)))</f>
        <v/>
      </c>
      <c r="DO134" s="262" t="str">
        <f ca="true">+IF(OFFSET('Hygiene Data'!$D$11,0,10*ROW('Hygiene Data'!D128))="","",OFFSET('Hygiene Data'!$D$11,0,10*ROW('Hygiene Data'!D128)))</f>
        <v/>
      </c>
      <c r="DP134" s="262" t="str">
        <f ca="true">+IF(OFFSET('Hygiene Data'!$D$12,0,10*ROW('Hygiene Data'!D128))="","",OFFSET('Hygiene Data'!$D$12,0,10*ROW('Hygiene Data'!D128)))</f>
        <v/>
      </c>
      <c r="DQ134" s="262" t="str">
        <f ca="true">+IF(OFFSET('Hygiene Data'!$D$13,0,10*ROW('Hygiene Data'!D128))="","",OFFSET('Hygiene Data'!$D$13,0,10*ROW('Hygiene Data'!D128)))</f>
        <v/>
      </c>
      <c r="DR134" s="262" t="str">
        <f ca="true">+IF(OFFSET('Hygiene Data'!$E$11,0,10*ROW('Hygiene Data'!E128))="","",OFFSET('Hygiene Data'!$E$11,0,10*ROW('Hygiene Data'!E128)))</f>
        <v/>
      </c>
      <c r="DS134" s="262" t="str">
        <f ca="true">+IF(OFFSET('Hygiene Data'!$E$12,0,10*ROW('Hygiene Data'!E128))="","",OFFSET('Hygiene Data'!$E$12,0,10*ROW('Hygiene Data'!E128)))</f>
        <v/>
      </c>
      <c r="DT134" s="262" t="str">
        <f ca="true">+IF(OFFSET('Hygiene Data'!$E$13,0,10*ROW('Hygiene Data'!E128))="","",OFFSET('Hygiene Data'!$E$13,0,10*ROW('Hygiene Data'!E128)))</f>
        <v/>
      </c>
      <c r="DU134" s="262" t="str">
        <f ca="true">+IF(OFFSET('Hygiene Data'!$F$11,0,10*ROW('Hygiene Data'!F128))="","",OFFSET('Hygiene Data'!$F$11,0,10*ROW('Hygiene Data'!F128)))</f>
        <v/>
      </c>
      <c r="DV134" s="262" t="str">
        <f ca="true">+IF(OFFSET('Hygiene Data'!$F$12,0,10*ROW('Hygiene Data'!F128))="","",OFFSET('Hygiene Data'!$F$12,0,10*ROW('Hygiene Data'!F128)))</f>
        <v/>
      </c>
      <c r="DW134" s="262" t="str">
        <f ca="true">+IF(OFFSET('Hygiene Data'!$F$13,0,10*ROW('Hygiene Data'!F128))="","",OFFSET('Hygiene Data'!$F$13,0,10*ROW('Hygiene Data'!F128)))</f>
        <v/>
      </c>
      <c r="DX134" s="262" t="str">
        <f ca="true">+IF(OFFSET('Hygiene Data'!$G$11,0,10*ROW('Hygiene Data'!G128))="","",OFFSET('Hygiene Data'!$G$11,0,10*ROW('Hygiene Data'!G128)))</f>
        <v/>
      </c>
      <c r="DY134" s="262" t="str">
        <f ca="true">+IF(OFFSET('Hygiene Data'!$G$12,0,10*ROW('Hygiene Data'!G128))="","",OFFSET('Hygiene Data'!$G$12,0,10*ROW('Hygiene Data'!G128)))</f>
        <v/>
      </c>
      <c r="DZ134" s="262" t="str">
        <f ca="true">+IF(OFFSET('Hygiene Data'!$G$13,0,10*ROW('Hygiene Data'!G128))="","",OFFSET('Hygiene Data'!$G$13,0,10*ROW('Hygiene Data'!G128)))</f>
        <v/>
      </c>
      <c r="EA134" s="262" t="str">
        <f ca="true">+IF(OFFSET('Hygiene Data'!$H$11,0,10*ROW('Hygiene Data'!H128))="","",OFFSET('Hygiene Data'!$H$11,0,10*ROW('Hygiene Data'!H128)))</f>
        <v/>
      </c>
      <c r="EB134" s="262" t="str">
        <f ca="true">+IF(OFFSET('Hygiene Data'!$H$12,0,10*ROW('Hygiene Data'!H128))="","",OFFSET('Hygiene Data'!$H$12,0,10*ROW('Hygiene Data'!H128)))</f>
        <v/>
      </c>
      <c r="EC134" s="262" t="str">
        <f ca="true">+IF(OFFSET('Hygiene Data'!$H$13,0,10*ROW('Hygiene Data'!H128))="","",OFFSET('Hygiene Data'!$H$13,0,10*ROW('Hygiene Data'!H128)))</f>
        <v/>
      </c>
      <c r="ED134" s="262" t="str">
        <f ca="true">+IF(OFFSET('Hygiene Data'!$I$11,0,10*ROW('Hygiene Data'!I128))="","",OFFSET('Hygiene Data'!$I$11,0,10*ROW('Hygiene Data'!I128)))</f>
        <v/>
      </c>
      <c r="EE134" s="262" t="str">
        <f ca="true">+IF(OFFSET('Hygiene Data'!$I$12,0,10*ROW('Hygiene Data'!I128))="","",OFFSET('Hygiene Data'!$I$12,0,10*ROW('Hygiene Data'!I128)))</f>
        <v/>
      </c>
      <c r="EF134" s="262"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18"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2"/>
      <c r="BS135" s="262" t="str">
        <f ca="true">+IF(OFFSET('Water Data'!$D$27,0,10*ROW('Water Data'!D129))="","",OFFSET('Water Data'!$D$27,0,10*ROW('Water Data'!D129)))</f>
        <v/>
      </c>
      <c r="BT135" s="262" t="str">
        <f ca="true">+IF(OFFSET('Water Data'!$D$28,0,10*ROW('Water Data'!D129))="","",OFFSET('Water Data'!$D$28,0,10*ROW('Water Data'!D129)))</f>
        <v/>
      </c>
      <c r="BU135" s="262" t="str">
        <f ca="true">+IF(OFFSET('Water Data'!$D$29,0,10*ROW('Water Data'!D129))="","",OFFSET('Water Data'!$D$29,0,10*ROW('Water Data'!D129)))</f>
        <v/>
      </c>
      <c r="BV135" s="262" t="str">
        <f ca="true">+IF(OFFSET('Water Data'!$E$27,0,10*ROW('Water Data'!E129))="","",OFFSET('Water Data'!$E$27,0,10*ROW('Water Data'!E129)))</f>
        <v/>
      </c>
      <c r="BW135" s="262" t="str">
        <f ca="true">+IF(OFFSET('Water Data'!$E$28,0,10*ROW('Water Data'!E129))="","",OFFSET('Water Data'!$E$28,0,10*ROW('Water Data'!E129)))</f>
        <v/>
      </c>
      <c r="BX135" s="262" t="str">
        <f ca="true">+IF(OFFSET('Water Data'!$E$29,0,10*ROW('Water Data'!E129))="","",OFFSET('Water Data'!$E$29,0,10*ROW('Water Data'!E129)))</f>
        <v/>
      </c>
      <c r="BY135" s="262" t="str">
        <f ca="true">+IF(OFFSET('Water Data'!$F$27,0,10*ROW('Water Data'!F129))="","",OFFSET('Water Data'!$F$27,0,10*ROW('Water Data'!F129)))</f>
        <v/>
      </c>
      <c r="BZ135" s="262" t="str">
        <f ca="true">+IF(OFFSET('Water Data'!$F$28,0,10*ROW('Water Data'!F129))="","",OFFSET('Water Data'!$F$28,0,10*ROW('Water Data'!F129)))</f>
        <v/>
      </c>
      <c r="CA135" s="262" t="str">
        <f ca="true">+IF(OFFSET('Water Data'!$F$29,0,10*ROW('Water Data'!F129))="","",OFFSET('Water Data'!$F$29,0,10*ROW('Water Data'!F129)))</f>
        <v/>
      </c>
      <c r="CB135" s="262" t="str">
        <f ca="true">+IF(OFFSET('Water Data'!$G$27,0,10*ROW('Water Data'!G129))="","",OFFSET('Water Data'!$G$27,0,10*ROW('Water Data'!G129)))</f>
        <v/>
      </c>
      <c r="CC135" s="262" t="str">
        <f ca="true">+IF(OFFSET('Water Data'!$G$28,0,10*ROW('Water Data'!G129))="","",OFFSET('Water Data'!$G$28,0,10*ROW('Water Data'!G129)))</f>
        <v/>
      </c>
      <c r="CD135" s="262" t="str">
        <f ca="true">+IF(OFFSET('Water Data'!$G$29,0,10*ROW('Water Data'!G129))="","",OFFSET('Water Data'!$G$29,0,10*ROW('Water Data'!G129)))</f>
        <v/>
      </c>
      <c r="CE135" s="262" t="str">
        <f ca="true">+IF(OFFSET('Water Data'!$H$27,0,10*ROW('Water Data'!H129))="","",OFFSET('Water Data'!$H$27,0,10*ROW('Water Data'!H129)))</f>
        <v/>
      </c>
      <c r="CF135" s="262" t="str">
        <f ca="true">+IF(OFFSET('Water Data'!$H$28,0,10*ROW('Water Data'!H129))="","",OFFSET('Water Data'!$H$28,0,10*ROW('Water Data'!H129)))</f>
        <v/>
      </c>
      <c r="CG135" s="262" t="str">
        <f ca="true">+IF(OFFSET('Water Data'!$H$29,0,10*ROW('Water Data'!H129))="","",OFFSET('Water Data'!$H$29,0,10*ROW('Water Data'!H129)))</f>
        <v/>
      </c>
      <c r="CH135" s="262" t="str">
        <f ca="true">+IF(OFFSET('Water Data'!$I$27,0,10*ROW('Water Data'!I129))="","",OFFSET('Water Data'!$I$27,0,10*ROW('Water Data'!I129)))</f>
        <v/>
      </c>
      <c r="CI135" s="262" t="str">
        <f ca="true">+IF(OFFSET('Water Data'!$I$28,0,10*ROW('Water Data'!I129))="","",OFFSET('Water Data'!$I$28,0,10*ROW('Water Data'!I129)))</f>
        <v/>
      </c>
      <c r="CJ135" s="262" t="str">
        <f ca="true">+IF(OFFSET('Water Data'!$I$29,0,10*ROW('Water Data'!I129))="","",OFFSET('Water Data'!$I$29,0,10*ROW('Water Data'!I129)))</f>
        <v/>
      </c>
      <c r="CK135" s="262" t="str">
        <f ca="true">+IF(OFFSET('Sanitation Data'!$D$28,0,10*ROW('Sanitation Data'!D129))="","",OFFSET('Sanitation Data'!$D$28,0,10*ROW('Sanitation Data'!D129)))</f>
        <v/>
      </c>
      <c r="CL135" s="262" t="str">
        <f ca="true">+IF(OFFSET('Sanitation Data'!$D$29,0,10*ROW('Sanitation Data'!D129))="","",OFFSET('Sanitation Data'!$D$29,0,10*ROW('Sanitation Data'!D129)))</f>
        <v/>
      </c>
      <c r="CM135" s="262" t="str">
        <f ca="true">+IF(OFFSET('Sanitation Data'!$D$30,0,10*ROW('Sanitation Data'!D129))="","",OFFSET('Sanitation Data'!$D$30,0,10*ROW('Sanitation Data'!D129)))</f>
        <v/>
      </c>
      <c r="CN135" s="262" t="str">
        <f ca="true">+IF(OFFSET('Sanitation Data'!$D$31,0,10*ROW('Sanitation Data'!D129))="","",OFFSET('Sanitation Data'!$D$31,0,10*ROW('Sanitation Data'!D129)))</f>
        <v/>
      </c>
      <c r="CO135" s="262" t="str">
        <f ca="true">+IF(OFFSET('Sanitation Data'!$D$32,0,10*ROW('Sanitation Data'!D129))="","",OFFSET('Sanitation Data'!$D$32,0,10*ROW('Sanitation Data'!D129)))</f>
        <v/>
      </c>
      <c r="CP135" s="262" t="str">
        <f ca="true">+IF(OFFSET('Sanitation Data'!$E$28,0,10*ROW('Sanitation Data'!E129))="","",OFFSET('Sanitation Data'!$E$28,0,10*ROW('Sanitation Data'!E129)))</f>
        <v/>
      </c>
      <c r="CQ135" s="262" t="str">
        <f ca="true">+IF(OFFSET('Sanitation Data'!$E$29,0,10*ROW('Sanitation Data'!E129))="","",OFFSET('Sanitation Data'!$E$29,0,10*ROW('Sanitation Data'!E129)))</f>
        <v/>
      </c>
      <c r="CR135" s="262" t="str">
        <f ca="true">+IF(OFFSET('Sanitation Data'!$E$30,0,10*ROW('Sanitation Data'!E129))="","",OFFSET('Sanitation Data'!$E$30,0,10*ROW('Sanitation Data'!E129)))</f>
        <v/>
      </c>
      <c r="CS135" s="262" t="str">
        <f ca="true">+IF(OFFSET('Sanitation Data'!$E$31,0,10*ROW('Sanitation Data'!E129))="","",OFFSET('Sanitation Data'!$E$31,0,10*ROW('Sanitation Data'!E129)))</f>
        <v/>
      </c>
      <c r="CT135" s="262" t="str">
        <f ca="true">+IF(OFFSET('Sanitation Data'!$E$32,0,10*ROW('Sanitation Data'!E129))="","",OFFSET('Sanitation Data'!$E$32,0,10*ROW('Sanitation Data'!E129)))</f>
        <v/>
      </c>
      <c r="CU135" s="262" t="str">
        <f ca="true">+IF(OFFSET('Sanitation Data'!$F$28,0,10*ROW('Sanitation Data'!F129))="","",OFFSET('Sanitation Data'!$F$28,0,10*ROW('Sanitation Data'!F129)))</f>
        <v/>
      </c>
      <c r="CV135" s="262" t="str">
        <f ca="true">+IF(OFFSET('Sanitation Data'!$F$29,0,10*ROW('Sanitation Data'!F129))="","",OFFSET('Sanitation Data'!$F$29,0,10*ROW('Sanitation Data'!F129)))</f>
        <v/>
      </c>
      <c r="CW135" s="262" t="str">
        <f ca="true">+IF(OFFSET('Sanitation Data'!$F$30,0,10*ROW('Sanitation Data'!F129))="","",OFFSET('Sanitation Data'!$F$30,0,10*ROW('Sanitation Data'!F129)))</f>
        <v/>
      </c>
      <c r="CX135" s="262" t="str">
        <f ca="true">+IF(OFFSET('Sanitation Data'!$F$31,0,10*ROW('Sanitation Data'!F129))="","",OFFSET('Sanitation Data'!$F$31,0,10*ROW('Sanitation Data'!F129)))</f>
        <v/>
      </c>
      <c r="CY135" s="262" t="str">
        <f ca="true">+IF(OFFSET('Sanitation Data'!$F$32,0,10*ROW('Sanitation Data'!F129))="","",OFFSET('Sanitation Data'!$F$32,0,10*ROW('Sanitation Data'!F129)))</f>
        <v/>
      </c>
      <c r="CZ135" s="262" t="str">
        <f ca="true">+IF(OFFSET('Sanitation Data'!$G$28,0,10*ROW('Sanitation Data'!G129))="","",OFFSET('Sanitation Data'!$G$28,0,10*ROW('Sanitation Data'!G129)))</f>
        <v/>
      </c>
      <c r="DA135" s="262" t="str">
        <f ca="true">+IF(OFFSET('Sanitation Data'!$G$29,0,10*ROW('Sanitation Data'!G129))="","",OFFSET('Sanitation Data'!$G$29,0,10*ROW('Sanitation Data'!G129)))</f>
        <v/>
      </c>
      <c r="DB135" s="262" t="str">
        <f ca="true">+IF(OFFSET('Sanitation Data'!$G$30,0,10*ROW('Sanitation Data'!G129))="","",OFFSET('Sanitation Data'!$G$30,0,10*ROW('Sanitation Data'!G129)))</f>
        <v/>
      </c>
      <c r="DC135" s="262" t="str">
        <f ca="true">+IF(OFFSET('Sanitation Data'!$G$31,0,10*ROW('Sanitation Data'!G129))="","",OFFSET('Sanitation Data'!$G$31,0,10*ROW('Sanitation Data'!G129)))</f>
        <v/>
      </c>
      <c r="DD135" s="262" t="str">
        <f ca="true">+IF(OFFSET('Sanitation Data'!$G$32,0,10*ROW('Sanitation Data'!G129))="","",OFFSET('Sanitation Data'!$G$32,0,10*ROW('Sanitation Data'!G129)))</f>
        <v/>
      </c>
      <c r="DE135" s="262" t="str">
        <f ca="true">+IF(OFFSET('Sanitation Data'!$H$28,0,10*ROW('Sanitation Data'!H129))="","",OFFSET('Sanitation Data'!$H$28,0,10*ROW('Sanitation Data'!H129)))</f>
        <v/>
      </c>
      <c r="DF135" s="262" t="str">
        <f ca="true">+IF(OFFSET('Sanitation Data'!$H$29,0,10*ROW('Sanitation Data'!H129))="","",OFFSET('Sanitation Data'!$H$29,0,10*ROW('Sanitation Data'!H129)))</f>
        <v/>
      </c>
      <c r="DG135" s="262" t="str">
        <f ca="true">+IF(OFFSET('Sanitation Data'!$H$30,0,10*ROW('Sanitation Data'!H129))="","",OFFSET('Sanitation Data'!$H$30,0,10*ROW('Sanitation Data'!H129)))</f>
        <v/>
      </c>
      <c r="DH135" s="262" t="str">
        <f ca="true">+IF(OFFSET('Sanitation Data'!$H$31,0,10*ROW('Sanitation Data'!H129))="","",OFFSET('Sanitation Data'!$H$31,0,10*ROW('Sanitation Data'!H129)))</f>
        <v/>
      </c>
      <c r="DI135" s="262" t="str">
        <f ca="true">+IF(OFFSET('Sanitation Data'!$H$32,0,10*ROW('Sanitation Data'!H129))="","",OFFSET('Sanitation Data'!$H$32,0,10*ROW('Sanitation Data'!H129)))</f>
        <v/>
      </c>
      <c r="DJ135" s="262" t="str">
        <f ca="true">+IF(OFFSET('Sanitation Data'!$I$28,0,10*ROW('Sanitation Data'!I129))="","",OFFSET('Sanitation Data'!$I$28,0,10*ROW('Sanitation Data'!I129)))</f>
        <v/>
      </c>
      <c r="DK135" s="262" t="str">
        <f ca="true">+IF(OFFSET('Sanitation Data'!$I$29,0,10*ROW('Sanitation Data'!I129))="","",OFFSET('Sanitation Data'!$I$29,0,10*ROW('Sanitation Data'!I129)))</f>
        <v/>
      </c>
      <c r="DL135" s="262" t="str">
        <f ca="true">+IF(OFFSET('Sanitation Data'!$I$30,0,10*ROW('Sanitation Data'!I129))="","",OFFSET('Sanitation Data'!$I$30,0,10*ROW('Sanitation Data'!I129)))</f>
        <v/>
      </c>
      <c r="DM135" s="262" t="str">
        <f ca="true">+IF(OFFSET('Sanitation Data'!$I$31,0,10*ROW('Sanitation Data'!I129))="","",OFFSET('Sanitation Data'!$I$31,0,10*ROW('Sanitation Data'!I129)))</f>
        <v/>
      </c>
      <c r="DN135" s="262" t="str">
        <f ca="true">+IF(OFFSET('Sanitation Data'!$I$32,0,10*ROW('Sanitation Data'!I129))="","",OFFSET('Sanitation Data'!$I$32,0,10*ROW('Sanitation Data'!I129)))</f>
        <v/>
      </c>
      <c r="DO135" s="262" t="str">
        <f ca="true">+IF(OFFSET('Hygiene Data'!$D$11,0,10*ROW('Hygiene Data'!D129))="","",OFFSET('Hygiene Data'!$D$11,0,10*ROW('Hygiene Data'!D129)))</f>
        <v/>
      </c>
      <c r="DP135" s="262" t="str">
        <f ca="true">+IF(OFFSET('Hygiene Data'!$D$12,0,10*ROW('Hygiene Data'!D129))="","",OFFSET('Hygiene Data'!$D$12,0,10*ROW('Hygiene Data'!D129)))</f>
        <v/>
      </c>
      <c r="DQ135" s="262" t="str">
        <f ca="true">+IF(OFFSET('Hygiene Data'!$D$13,0,10*ROW('Hygiene Data'!D129))="","",OFFSET('Hygiene Data'!$D$13,0,10*ROW('Hygiene Data'!D129)))</f>
        <v/>
      </c>
      <c r="DR135" s="262" t="str">
        <f ca="true">+IF(OFFSET('Hygiene Data'!$E$11,0,10*ROW('Hygiene Data'!E129))="","",OFFSET('Hygiene Data'!$E$11,0,10*ROW('Hygiene Data'!E129)))</f>
        <v/>
      </c>
      <c r="DS135" s="262" t="str">
        <f ca="true">+IF(OFFSET('Hygiene Data'!$E$12,0,10*ROW('Hygiene Data'!E129))="","",OFFSET('Hygiene Data'!$E$12,0,10*ROW('Hygiene Data'!E129)))</f>
        <v/>
      </c>
      <c r="DT135" s="262" t="str">
        <f ca="true">+IF(OFFSET('Hygiene Data'!$E$13,0,10*ROW('Hygiene Data'!E129))="","",OFFSET('Hygiene Data'!$E$13,0,10*ROW('Hygiene Data'!E129)))</f>
        <v/>
      </c>
      <c r="DU135" s="262" t="str">
        <f ca="true">+IF(OFFSET('Hygiene Data'!$F$11,0,10*ROW('Hygiene Data'!F129))="","",OFFSET('Hygiene Data'!$F$11,0,10*ROW('Hygiene Data'!F129)))</f>
        <v/>
      </c>
      <c r="DV135" s="262" t="str">
        <f ca="true">+IF(OFFSET('Hygiene Data'!$F$12,0,10*ROW('Hygiene Data'!F129))="","",OFFSET('Hygiene Data'!$F$12,0,10*ROW('Hygiene Data'!F129)))</f>
        <v/>
      </c>
      <c r="DW135" s="262" t="str">
        <f ca="true">+IF(OFFSET('Hygiene Data'!$F$13,0,10*ROW('Hygiene Data'!F129))="","",OFFSET('Hygiene Data'!$F$13,0,10*ROW('Hygiene Data'!F129)))</f>
        <v/>
      </c>
      <c r="DX135" s="262" t="str">
        <f ca="true">+IF(OFFSET('Hygiene Data'!$G$11,0,10*ROW('Hygiene Data'!G129))="","",OFFSET('Hygiene Data'!$G$11,0,10*ROW('Hygiene Data'!G129)))</f>
        <v/>
      </c>
      <c r="DY135" s="262" t="str">
        <f ca="true">+IF(OFFSET('Hygiene Data'!$G$12,0,10*ROW('Hygiene Data'!G129))="","",OFFSET('Hygiene Data'!$G$12,0,10*ROW('Hygiene Data'!G129)))</f>
        <v/>
      </c>
      <c r="DZ135" s="262" t="str">
        <f ca="true">+IF(OFFSET('Hygiene Data'!$G$13,0,10*ROW('Hygiene Data'!G129))="","",OFFSET('Hygiene Data'!$G$13,0,10*ROW('Hygiene Data'!G129)))</f>
        <v/>
      </c>
      <c r="EA135" s="262" t="str">
        <f ca="true">+IF(OFFSET('Hygiene Data'!$H$11,0,10*ROW('Hygiene Data'!H129))="","",OFFSET('Hygiene Data'!$H$11,0,10*ROW('Hygiene Data'!H129)))</f>
        <v/>
      </c>
      <c r="EB135" s="262" t="str">
        <f ca="true">+IF(OFFSET('Hygiene Data'!$H$12,0,10*ROW('Hygiene Data'!H129))="","",OFFSET('Hygiene Data'!$H$12,0,10*ROW('Hygiene Data'!H129)))</f>
        <v/>
      </c>
      <c r="EC135" s="262" t="str">
        <f ca="true">+IF(OFFSET('Hygiene Data'!$H$13,0,10*ROW('Hygiene Data'!H129))="","",OFFSET('Hygiene Data'!$H$13,0,10*ROW('Hygiene Data'!H129)))</f>
        <v/>
      </c>
      <c r="ED135" s="262" t="str">
        <f ca="true">+IF(OFFSET('Hygiene Data'!$I$11,0,10*ROW('Hygiene Data'!I129))="","",OFFSET('Hygiene Data'!$I$11,0,10*ROW('Hygiene Data'!I129)))</f>
        <v/>
      </c>
      <c r="EE135" s="262" t="str">
        <f ca="true">+IF(OFFSET('Hygiene Data'!$I$12,0,10*ROW('Hygiene Data'!I129))="","",OFFSET('Hygiene Data'!$I$12,0,10*ROW('Hygiene Data'!I129)))</f>
        <v/>
      </c>
      <c r="EF135" s="262"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18"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2"/>
      <c r="BS136" s="262" t="str">
        <f ca="true">+IF(OFFSET('Water Data'!$D$27,0,10*ROW('Water Data'!D130))="","",OFFSET('Water Data'!$D$27,0,10*ROW('Water Data'!D130)))</f>
        <v/>
      </c>
      <c r="BT136" s="262" t="str">
        <f ca="true">+IF(OFFSET('Water Data'!$D$28,0,10*ROW('Water Data'!D130))="","",OFFSET('Water Data'!$D$28,0,10*ROW('Water Data'!D130)))</f>
        <v/>
      </c>
      <c r="BU136" s="262" t="str">
        <f ca="true">+IF(OFFSET('Water Data'!$D$29,0,10*ROW('Water Data'!D130))="","",OFFSET('Water Data'!$D$29,0,10*ROW('Water Data'!D130)))</f>
        <v/>
      </c>
      <c r="BV136" s="262" t="str">
        <f ca="true">+IF(OFFSET('Water Data'!$E$27,0,10*ROW('Water Data'!E130))="","",OFFSET('Water Data'!$E$27,0,10*ROW('Water Data'!E130)))</f>
        <v/>
      </c>
      <c r="BW136" s="262" t="str">
        <f ca="true">+IF(OFFSET('Water Data'!$E$28,0,10*ROW('Water Data'!E130))="","",OFFSET('Water Data'!$E$28,0,10*ROW('Water Data'!E130)))</f>
        <v/>
      </c>
      <c r="BX136" s="262" t="str">
        <f ca="true">+IF(OFFSET('Water Data'!$E$29,0,10*ROW('Water Data'!E130))="","",OFFSET('Water Data'!$E$29,0,10*ROW('Water Data'!E130)))</f>
        <v/>
      </c>
      <c r="BY136" s="262" t="str">
        <f ca="true">+IF(OFFSET('Water Data'!$F$27,0,10*ROW('Water Data'!F130))="","",OFFSET('Water Data'!$F$27,0,10*ROW('Water Data'!F130)))</f>
        <v/>
      </c>
      <c r="BZ136" s="262" t="str">
        <f ca="true">+IF(OFFSET('Water Data'!$F$28,0,10*ROW('Water Data'!F130))="","",OFFSET('Water Data'!$F$28,0,10*ROW('Water Data'!F130)))</f>
        <v/>
      </c>
      <c r="CA136" s="262" t="str">
        <f ca="true">+IF(OFFSET('Water Data'!$F$29,0,10*ROW('Water Data'!F130))="","",OFFSET('Water Data'!$F$29,0,10*ROW('Water Data'!F130)))</f>
        <v/>
      </c>
      <c r="CB136" s="262" t="str">
        <f ca="true">+IF(OFFSET('Water Data'!$G$27,0,10*ROW('Water Data'!G130))="","",OFFSET('Water Data'!$G$27,0,10*ROW('Water Data'!G130)))</f>
        <v/>
      </c>
      <c r="CC136" s="262" t="str">
        <f ca="true">+IF(OFFSET('Water Data'!$G$28,0,10*ROW('Water Data'!G130))="","",OFFSET('Water Data'!$G$28,0,10*ROW('Water Data'!G130)))</f>
        <v/>
      </c>
      <c r="CD136" s="262" t="str">
        <f ca="true">+IF(OFFSET('Water Data'!$G$29,0,10*ROW('Water Data'!G130))="","",OFFSET('Water Data'!$G$29,0,10*ROW('Water Data'!G130)))</f>
        <v/>
      </c>
      <c r="CE136" s="262" t="str">
        <f ca="true">+IF(OFFSET('Water Data'!$H$27,0,10*ROW('Water Data'!H130))="","",OFFSET('Water Data'!$H$27,0,10*ROW('Water Data'!H130)))</f>
        <v/>
      </c>
      <c r="CF136" s="262" t="str">
        <f ca="true">+IF(OFFSET('Water Data'!$H$28,0,10*ROW('Water Data'!H130))="","",OFFSET('Water Data'!$H$28,0,10*ROW('Water Data'!H130)))</f>
        <v/>
      </c>
      <c r="CG136" s="262" t="str">
        <f ca="true">+IF(OFFSET('Water Data'!$H$29,0,10*ROW('Water Data'!H130))="","",OFFSET('Water Data'!$H$29,0,10*ROW('Water Data'!H130)))</f>
        <v/>
      </c>
      <c r="CH136" s="262" t="str">
        <f ca="true">+IF(OFFSET('Water Data'!$I$27,0,10*ROW('Water Data'!I130))="","",OFFSET('Water Data'!$I$27,0,10*ROW('Water Data'!I130)))</f>
        <v/>
      </c>
      <c r="CI136" s="262" t="str">
        <f ca="true">+IF(OFFSET('Water Data'!$I$28,0,10*ROW('Water Data'!I130))="","",OFFSET('Water Data'!$I$28,0,10*ROW('Water Data'!I130)))</f>
        <v/>
      </c>
      <c r="CJ136" s="262" t="str">
        <f ca="true">+IF(OFFSET('Water Data'!$I$29,0,10*ROW('Water Data'!I130))="","",OFFSET('Water Data'!$I$29,0,10*ROW('Water Data'!I130)))</f>
        <v/>
      </c>
      <c r="CK136" s="262" t="str">
        <f ca="true">+IF(OFFSET('Sanitation Data'!$D$28,0,10*ROW('Sanitation Data'!D130))="","",OFFSET('Sanitation Data'!$D$28,0,10*ROW('Sanitation Data'!D130)))</f>
        <v/>
      </c>
      <c r="CL136" s="262" t="str">
        <f ca="true">+IF(OFFSET('Sanitation Data'!$D$29,0,10*ROW('Sanitation Data'!D130))="","",OFFSET('Sanitation Data'!$D$29,0,10*ROW('Sanitation Data'!D130)))</f>
        <v/>
      </c>
      <c r="CM136" s="262" t="str">
        <f ca="true">+IF(OFFSET('Sanitation Data'!$D$30,0,10*ROW('Sanitation Data'!D130))="","",OFFSET('Sanitation Data'!$D$30,0,10*ROW('Sanitation Data'!D130)))</f>
        <v/>
      </c>
      <c r="CN136" s="262" t="str">
        <f ca="true">+IF(OFFSET('Sanitation Data'!$D$31,0,10*ROW('Sanitation Data'!D130))="","",OFFSET('Sanitation Data'!$D$31,0,10*ROW('Sanitation Data'!D130)))</f>
        <v/>
      </c>
      <c r="CO136" s="262" t="str">
        <f ca="true">+IF(OFFSET('Sanitation Data'!$D$32,0,10*ROW('Sanitation Data'!D130))="","",OFFSET('Sanitation Data'!$D$32,0,10*ROW('Sanitation Data'!D130)))</f>
        <v/>
      </c>
      <c r="CP136" s="262" t="str">
        <f ca="true">+IF(OFFSET('Sanitation Data'!$E$28,0,10*ROW('Sanitation Data'!E130))="","",OFFSET('Sanitation Data'!$E$28,0,10*ROW('Sanitation Data'!E130)))</f>
        <v/>
      </c>
      <c r="CQ136" s="262" t="str">
        <f ca="true">+IF(OFFSET('Sanitation Data'!$E$29,0,10*ROW('Sanitation Data'!E130))="","",OFFSET('Sanitation Data'!$E$29,0,10*ROW('Sanitation Data'!E130)))</f>
        <v/>
      </c>
      <c r="CR136" s="262" t="str">
        <f ca="true">+IF(OFFSET('Sanitation Data'!$E$30,0,10*ROW('Sanitation Data'!E130))="","",OFFSET('Sanitation Data'!$E$30,0,10*ROW('Sanitation Data'!E130)))</f>
        <v/>
      </c>
      <c r="CS136" s="262" t="str">
        <f ca="true">+IF(OFFSET('Sanitation Data'!$E$31,0,10*ROW('Sanitation Data'!E130))="","",OFFSET('Sanitation Data'!$E$31,0,10*ROW('Sanitation Data'!E130)))</f>
        <v/>
      </c>
      <c r="CT136" s="262" t="str">
        <f ca="true">+IF(OFFSET('Sanitation Data'!$E$32,0,10*ROW('Sanitation Data'!E130))="","",OFFSET('Sanitation Data'!$E$32,0,10*ROW('Sanitation Data'!E130)))</f>
        <v/>
      </c>
      <c r="CU136" s="262" t="str">
        <f ca="true">+IF(OFFSET('Sanitation Data'!$F$28,0,10*ROW('Sanitation Data'!F130))="","",OFFSET('Sanitation Data'!$F$28,0,10*ROW('Sanitation Data'!F130)))</f>
        <v/>
      </c>
      <c r="CV136" s="262" t="str">
        <f ca="true">+IF(OFFSET('Sanitation Data'!$F$29,0,10*ROW('Sanitation Data'!F130))="","",OFFSET('Sanitation Data'!$F$29,0,10*ROW('Sanitation Data'!F130)))</f>
        <v/>
      </c>
      <c r="CW136" s="262" t="str">
        <f ca="true">+IF(OFFSET('Sanitation Data'!$F$30,0,10*ROW('Sanitation Data'!F130))="","",OFFSET('Sanitation Data'!$F$30,0,10*ROW('Sanitation Data'!F130)))</f>
        <v/>
      </c>
      <c r="CX136" s="262" t="str">
        <f ca="true">+IF(OFFSET('Sanitation Data'!$F$31,0,10*ROW('Sanitation Data'!F130))="","",OFFSET('Sanitation Data'!$F$31,0,10*ROW('Sanitation Data'!F130)))</f>
        <v/>
      </c>
      <c r="CY136" s="262" t="str">
        <f ca="true">+IF(OFFSET('Sanitation Data'!$F$32,0,10*ROW('Sanitation Data'!F130))="","",OFFSET('Sanitation Data'!$F$32,0,10*ROW('Sanitation Data'!F130)))</f>
        <v/>
      </c>
      <c r="CZ136" s="262" t="str">
        <f ca="true">+IF(OFFSET('Sanitation Data'!$G$28,0,10*ROW('Sanitation Data'!G130))="","",OFFSET('Sanitation Data'!$G$28,0,10*ROW('Sanitation Data'!G130)))</f>
        <v/>
      </c>
      <c r="DA136" s="262" t="str">
        <f ca="true">+IF(OFFSET('Sanitation Data'!$G$29,0,10*ROW('Sanitation Data'!G130))="","",OFFSET('Sanitation Data'!$G$29,0,10*ROW('Sanitation Data'!G130)))</f>
        <v/>
      </c>
      <c r="DB136" s="262" t="str">
        <f ca="true">+IF(OFFSET('Sanitation Data'!$G$30,0,10*ROW('Sanitation Data'!G130))="","",OFFSET('Sanitation Data'!$G$30,0,10*ROW('Sanitation Data'!G130)))</f>
        <v/>
      </c>
      <c r="DC136" s="262" t="str">
        <f ca="true">+IF(OFFSET('Sanitation Data'!$G$31,0,10*ROW('Sanitation Data'!G130))="","",OFFSET('Sanitation Data'!$G$31,0,10*ROW('Sanitation Data'!G130)))</f>
        <v/>
      </c>
      <c r="DD136" s="262" t="str">
        <f ca="true">+IF(OFFSET('Sanitation Data'!$G$32,0,10*ROW('Sanitation Data'!G130))="","",OFFSET('Sanitation Data'!$G$32,0,10*ROW('Sanitation Data'!G130)))</f>
        <v/>
      </c>
      <c r="DE136" s="262" t="str">
        <f ca="true">+IF(OFFSET('Sanitation Data'!$H$28,0,10*ROW('Sanitation Data'!H130))="","",OFFSET('Sanitation Data'!$H$28,0,10*ROW('Sanitation Data'!H130)))</f>
        <v/>
      </c>
      <c r="DF136" s="262" t="str">
        <f ca="true">+IF(OFFSET('Sanitation Data'!$H$29,0,10*ROW('Sanitation Data'!H130))="","",OFFSET('Sanitation Data'!$H$29,0,10*ROW('Sanitation Data'!H130)))</f>
        <v/>
      </c>
      <c r="DG136" s="262" t="str">
        <f ca="true">+IF(OFFSET('Sanitation Data'!$H$30,0,10*ROW('Sanitation Data'!H130))="","",OFFSET('Sanitation Data'!$H$30,0,10*ROW('Sanitation Data'!H130)))</f>
        <v/>
      </c>
      <c r="DH136" s="262" t="str">
        <f ca="true">+IF(OFFSET('Sanitation Data'!$H$31,0,10*ROW('Sanitation Data'!H130))="","",OFFSET('Sanitation Data'!$H$31,0,10*ROW('Sanitation Data'!H130)))</f>
        <v/>
      </c>
      <c r="DI136" s="262" t="str">
        <f ca="true">+IF(OFFSET('Sanitation Data'!$H$32,0,10*ROW('Sanitation Data'!H130))="","",OFFSET('Sanitation Data'!$H$32,0,10*ROW('Sanitation Data'!H130)))</f>
        <v/>
      </c>
      <c r="DJ136" s="262" t="str">
        <f ca="true">+IF(OFFSET('Sanitation Data'!$I$28,0,10*ROW('Sanitation Data'!I130))="","",OFFSET('Sanitation Data'!$I$28,0,10*ROW('Sanitation Data'!I130)))</f>
        <v/>
      </c>
      <c r="DK136" s="262" t="str">
        <f ca="true">+IF(OFFSET('Sanitation Data'!$I$29,0,10*ROW('Sanitation Data'!I130))="","",OFFSET('Sanitation Data'!$I$29,0,10*ROW('Sanitation Data'!I130)))</f>
        <v/>
      </c>
      <c r="DL136" s="262" t="str">
        <f ca="true">+IF(OFFSET('Sanitation Data'!$I$30,0,10*ROW('Sanitation Data'!I130))="","",OFFSET('Sanitation Data'!$I$30,0,10*ROW('Sanitation Data'!I130)))</f>
        <v/>
      </c>
      <c r="DM136" s="262" t="str">
        <f ca="true">+IF(OFFSET('Sanitation Data'!$I$31,0,10*ROW('Sanitation Data'!I130))="","",OFFSET('Sanitation Data'!$I$31,0,10*ROW('Sanitation Data'!I130)))</f>
        <v/>
      </c>
      <c r="DN136" s="262" t="str">
        <f ca="true">+IF(OFFSET('Sanitation Data'!$I$32,0,10*ROW('Sanitation Data'!I130))="","",OFFSET('Sanitation Data'!$I$32,0,10*ROW('Sanitation Data'!I130)))</f>
        <v/>
      </c>
      <c r="DO136" s="262" t="str">
        <f ca="true">+IF(OFFSET('Hygiene Data'!$D$11,0,10*ROW('Hygiene Data'!D130))="","",OFFSET('Hygiene Data'!$D$11,0,10*ROW('Hygiene Data'!D130)))</f>
        <v/>
      </c>
      <c r="DP136" s="262" t="str">
        <f ca="true">+IF(OFFSET('Hygiene Data'!$D$12,0,10*ROW('Hygiene Data'!D130))="","",OFFSET('Hygiene Data'!$D$12,0,10*ROW('Hygiene Data'!D130)))</f>
        <v/>
      </c>
      <c r="DQ136" s="262" t="str">
        <f ca="true">+IF(OFFSET('Hygiene Data'!$D$13,0,10*ROW('Hygiene Data'!D130))="","",OFFSET('Hygiene Data'!$D$13,0,10*ROW('Hygiene Data'!D130)))</f>
        <v/>
      </c>
      <c r="DR136" s="262" t="str">
        <f ca="true">+IF(OFFSET('Hygiene Data'!$E$11,0,10*ROW('Hygiene Data'!E130))="","",OFFSET('Hygiene Data'!$E$11,0,10*ROW('Hygiene Data'!E130)))</f>
        <v/>
      </c>
      <c r="DS136" s="262" t="str">
        <f ca="true">+IF(OFFSET('Hygiene Data'!$E$12,0,10*ROW('Hygiene Data'!E130))="","",OFFSET('Hygiene Data'!$E$12,0,10*ROW('Hygiene Data'!E130)))</f>
        <v/>
      </c>
      <c r="DT136" s="262" t="str">
        <f ca="true">+IF(OFFSET('Hygiene Data'!$E$13,0,10*ROW('Hygiene Data'!E130))="","",OFFSET('Hygiene Data'!$E$13,0,10*ROW('Hygiene Data'!E130)))</f>
        <v/>
      </c>
      <c r="DU136" s="262" t="str">
        <f ca="true">+IF(OFFSET('Hygiene Data'!$F$11,0,10*ROW('Hygiene Data'!F130))="","",OFFSET('Hygiene Data'!$F$11,0,10*ROW('Hygiene Data'!F130)))</f>
        <v/>
      </c>
      <c r="DV136" s="262" t="str">
        <f ca="true">+IF(OFFSET('Hygiene Data'!$F$12,0,10*ROW('Hygiene Data'!F130))="","",OFFSET('Hygiene Data'!$F$12,0,10*ROW('Hygiene Data'!F130)))</f>
        <v/>
      </c>
      <c r="DW136" s="262" t="str">
        <f ca="true">+IF(OFFSET('Hygiene Data'!$F$13,0,10*ROW('Hygiene Data'!F130))="","",OFFSET('Hygiene Data'!$F$13,0,10*ROW('Hygiene Data'!F130)))</f>
        <v/>
      </c>
      <c r="DX136" s="262" t="str">
        <f ca="true">+IF(OFFSET('Hygiene Data'!$G$11,0,10*ROW('Hygiene Data'!G130))="","",OFFSET('Hygiene Data'!$G$11,0,10*ROW('Hygiene Data'!G130)))</f>
        <v/>
      </c>
      <c r="DY136" s="262" t="str">
        <f ca="true">+IF(OFFSET('Hygiene Data'!$G$12,0,10*ROW('Hygiene Data'!G130))="","",OFFSET('Hygiene Data'!$G$12,0,10*ROW('Hygiene Data'!G130)))</f>
        <v/>
      </c>
      <c r="DZ136" s="262" t="str">
        <f ca="true">+IF(OFFSET('Hygiene Data'!$G$13,0,10*ROW('Hygiene Data'!G130))="","",OFFSET('Hygiene Data'!$G$13,0,10*ROW('Hygiene Data'!G130)))</f>
        <v/>
      </c>
      <c r="EA136" s="262" t="str">
        <f ca="true">+IF(OFFSET('Hygiene Data'!$H$11,0,10*ROW('Hygiene Data'!H130))="","",OFFSET('Hygiene Data'!$H$11,0,10*ROW('Hygiene Data'!H130)))</f>
        <v/>
      </c>
      <c r="EB136" s="262" t="str">
        <f ca="true">+IF(OFFSET('Hygiene Data'!$H$12,0,10*ROW('Hygiene Data'!H130))="","",OFFSET('Hygiene Data'!$H$12,0,10*ROW('Hygiene Data'!H130)))</f>
        <v/>
      </c>
      <c r="EC136" s="262" t="str">
        <f ca="true">+IF(OFFSET('Hygiene Data'!$H$13,0,10*ROW('Hygiene Data'!H130))="","",OFFSET('Hygiene Data'!$H$13,0,10*ROW('Hygiene Data'!H130)))</f>
        <v/>
      </c>
      <c r="ED136" s="262" t="str">
        <f ca="true">+IF(OFFSET('Hygiene Data'!$I$11,0,10*ROW('Hygiene Data'!I130))="","",OFFSET('Hygiene Data'!$I$11,0,10*ROW('Hygiene Data'!I130)))</f>
        <v/>
      </c>
      <c r="EE136" s="262" t="str">
        <f ca="true">+IF(OFFSET('Hygiene Data'!$I$12,0,10*ROW('Hygiene Data'!I130))="","",OFFSET('Hygiene Data'!$I$12,0,10*ROW('Hygiene Data'!I130)))</f>
        <v/>
      </c>
      <c r="EF136" s="262"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18"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2"/>
      <c r="BS137" s="262" t="str">
        <f ca="true">+IF(OFFSET('Water Data'!$D$27,0,10*ROW('Water Data'!D131))="","",OFFSET('Water Data'!$D$27,0,10*ROW('Water Data'!D131)))</f>
        <v/>
      </c>
      <c r="BT137" s="262" t="str">
        <f ca="true">+IF(OFFSET('Water Data'!$D$28,0,10*ROW('Water Data'!D131))="","",OFFSET('Water Data'!$D$28,0,10*ROW('Water Data'!D131)))</f>
        <v/>
      </c>
      <c r="BU137" s="262" t="str">
        <f ca="true">+IF(OFFSET('Water Data'!$D$29,0,10*ROW('Water Data'!D131))="","",OFFSET('Water Data'!$D$29,0,10*ROW('Water Data'!D131)))</f>
        <v/>
      </c>
      <c r="BV137" s="262" t="str">
        <f ca="true">+IF(OFFSET('Water Data'!$E$27,0,10*ROW('Water Data'!E131))="","",OFFSET('Water Data'!$E$27,0,10*ROW('Water Data'!E131)))</f>
        <v/>
      </c>
      <c r="BW137" s="262" t="str">
        <f ca="true">+IF(OFFSET('Water Data'!$E$28,0,10*ROW('Water Data'!E131))="","",OFFSET('Water Data'!$E$28,0,10*ROW('Water Data'!E131)))</f>
        <v/>
      </c>
      <c r="BX137" s="262" t="str">
        <f ca="true">+IF(OFFSET('Water Data'!$E$29,0,10*ROW('Water Data'!E131))="","",OFFSET('Water Data'!$E$29,0,10*ROW('Water Data'!E131)))</f>
        <v/>
      </c>
      <c r="BY137" s="262" t="str">
        <f ca="true">+IF(OFFSET('Water Data'!$F$27,0,10*ROW('Water Data'!F131))="","",OFFSET('Water Data'!$F$27,0,10*ROW('Water Data'!F131)))</f>
        <v/>
      </c>
      <c r="BZ137" s="262" t="str">
        <f ca="true">+IF(OFFSET('Water Data'!$F$28,0,10*ROW('Water Data'!F131))="","",OFFSET('Water Data'!$F$28,0,10*ROW('Water Data'!F131)))</f>
        <v/>
      </c>
      <c r="CA137" s="262" t="str">
        <f ca="true">+IF(OFFSET('Water Data'!$F$29,0,10*ROW('Water Data'!F131))="","",OFFSET('Water Data'!$F$29,0,10*ROW('Water Data'!F131)))</f>
        <v/>
      </c>
      <c r="CB137" s="262" t="str">
        <f ca="true">+IF(OFFSET('Water Data'!$G$27,0,10*ROW('Water Data'!G131))="","",OFFSET('Water Data'!$G$27,0,10*ROW('Water Data'!G131)))</f>
        <v/>
      </c>
      <c r="CC137" s="262" t="str">
        <f ca="true">+IF(OFFSET('Water Data'!$G$28,0,10*ROW('Water Data'!G131))="","",OFFSET('Water Data'!$G$28,0,10*ROW('Water Data'!G131)))</f>
        <v/>
      </c>
      <c r="CD137" s="262" t="str">
        <f ca="true">+IF(OFFSET('Water Data'!$G$29,0,10*ROW('Water Data'!G131))="","",OFFSET('Water Data'!$G$29,0,10*ROW('Water Data'!G131)))</f>
        <v/>
      </c>
      <c r="CE137" s="262" t="str">
        <f ca="true">+IF(OFFSET('Water Data'!$H$27,0,10*ROW('Water Data'!H131))="","",OFFSET('Water Data'!$H$27,0,10*ROW('Water Data'!H131)))</f>
        <v/>
      </c>
      <c r="CF137" s="262" t="str">
        <f ca="true">+IF(OFFSET('Water Data'!$H$28,0,10*ROW('Water Data'!H131))="","",OFFSET('Water Data'!$H$28,0,10*ROW('Water Data'!H131)))</f>
        <v/>
      </c>
      <c r="CG137" s="262" t="str">
        <f ca="true">+IF(OFFSET('Water Data'!$H$29,0,10*ROW('Water Data'!H131))="","",OFFSET('Water Data'!$H$29,0,10*ROW('Water Data'!H131)))</f>
        <v/>
      </c>
      <c r="CH137" s="262" t="str">
        <f ca="true">+IF(OFFSET('Water Data'!$I$27,0,10*ROW('Water Data'!I131))="","",OFFSET('Water Data'!$I$27,0,10*ROW('Water Data'!I131)))</f>
        <v/>
      </c>
      <c r="CI137" s="262" t="str">
        <f ca="true">+IF(OFFSET('Water Data'!$I$28,0,10*ROW('Water Data'!I131))="","",OFFSET('Water Data'!$I$28,0,10*ROW('Water Data'!I131)))</f>
        <v/>
      </c>
      <c r="CJ137" s="262" t="str">
        <f ca="true">+IF(OFFSET('Water Data'!$I$29,0,10*ROW('Water Data'!I131))="","",OFFSET('Water Data'!$I$29,0,10*ROW('Water Data'!I131)))</f>
        <v/>
      </c>
      <c r="CK137" s="262" t="str">
        <f ca="true">+IF(OFFSET('Sanitation Data'!$D$28,0,10*ROW('Sanitation Data'!D131))="","",OFFSET('Sanitation Data'!$D$28,0,10*ROW('Sanitation Data'!D131)))</f>
        <v/>
      </c>
      <c r="CL137" s="262" t="str">
        <f ca="true">+IF(OFFSET('Sanitation Data'!$D$29,0,10*ROW('Sanitation Data'!D131))="","",OFFSET('Sanitation Data'!$D$29,0,10*ROW('Sanitation Data'!D131)))</f>
        <v/>
      </c>
      <c r="CM137" s="262" t="str">
        <f ca="true">+IF(OFFSET('Sanitation Data'!$D$30,0,10*ROW('Sanitation Data'!D131))="","",OFFSET('Sanitation Data'!$D$30,0,10*ROW('Sanitation Data'!D131)))</f>
        <v/>
      </c>
      <c r="CN137" s="262" t="str">
        <f ca="true">+IF(OFFSET('Sanitation Data'!$D$31,0,10*ROW('Sanitation Data'!D131))="","",OFFSET('Sanitation Data'!$D$31,0,10*ROW('Sanitation Data'!D131)))</f>
        <v/>
      </c>
      <c r="CO137" s="262" t="str">
        <f ca="true">+IF(OFFSET('Sanitation Data'!$D$32,0,10*ROW('Sanitation Data'!D131))="","",OFFSET('Sanitation Data'!$D$32,0,10*ROW('Sanitation Data'!D131)))</f>
        <v/>
      </c>
      <c r="CP137" s="262" t="str">
        <f ca="true">+IF(OFFSET('Sanitation Data'!$E$28,0,10*ROW('Sanitation Data'!E131))="","",OFFSET('Sanitation Data'!$E$28,0,10*ROW('Sanitation Data'!E131)))</f>
        <v/>
      </c>
      <c r="CQ137" s="262" t="str">
        <f ca="true">+IF(OFFSET('Sanitation Data'!$E$29,0,10*ROW('Sanitation Data'!E131))="","",OFFSET('Sanitation Data'!$E$29,0,10*ROW('Sanitation Data'!E131)))</f>
        <v/>
      </c>
      <c r="CR137" s="262" t="str">
        <f ca="true">+IF(OFFSET('Sanitation Data'!$E$30,0,10*ROW('Sanitation Data'!E131))="","",OFFSET('Sanitation Data'!$E$30,0,10*ROW('Sanitation Data'!E131)))</f>
        <v/>
      </c>
      <c r="CS137" s="262" t="str">
        <f ca="true">+IF(OFFSET('Sanitation Data'!$E$31,0,10*ROW('Sanitation Data'!E131))="","",OFFSET('Sanitation Data'!$E$31,0,10*ROW('Sanitation Data'!E131)))</f>
        <v/>
      </c>
      <c r="CT137" s="262" t="str">
        <f ca="true">+IF(OFFSET('Sanitation Data'!$E$32,0,10*ROW('Sanitation Data'!E131))="","",OFFSET('Sanitation Data'!$E$32,0,10*ROW('Sanitation Data'!E131)))</f>
        <v/>
      </c>
      <c r="CU137" s="262" t="str">
        <f ca="true">+IF(OFFSET('Sanitation Data'!$F$28,0,10*ROW('Sanitation Data'!F131))="","",OFFSET('Sanitation Data'!$F$28,0,10*ROW('Sanitation Data'!F131)))</f>
        <v/>
      </c>
      <c r="CV137" s="262" t="str">
        <f ca="true">+IF(OFFSET('Sanitation Data'!$F$29,0,10*ROW('Sanitation Data'!F131))="","",OFFSET('Sanitation Data'!$F$29,0,10*ROW('Sanitation Data'!F131)))</f>
        <v/>
      </c>
      <c r="CW137" s="262" t="str">
        <f ca="true">+IF(OFFSET('Sanitation Data'!$F$30,0,10*ROW('Sanitation Data'!F131))="","",OFFSET('Sanitation Data'!$F$30,0,10*ROW('Sanitation Data'!F131)))</f>
        <v/>
      </c>
      <c r="CX137" s="262" t="str">
        <f ca="true">+IF(OFFSET('Sanitation Data'!$F$31,0,10*ROW('Sanitation Data'!F131))="","",OFFSET('Sanitation Data'!$F$31,0,10*ROW('Sanitation Data'!F131)))</f>
        <v/>
      </c>
      <c r="CY137" s="262" t="str">
        <f ca="true">+IF(OFFSET('Sanitation Data'!$F$32,0,10*ROW('Sanitation Data'!F131))="","",OFFSET('Sanitation Data'!$F$32,0,10*ROW('Sanitation Data'!F131)))</f>
        <v/>
      </c>
      <c r="CZ137" s="262" t="str">
        <f ca="true">+IF(OFFSET('Sanitation Data'!$G$28,0,10*ROW('Sanitation Data'!G131))="","",OFFSET('Sanitation Data'!$G$28,0,10*ROW('Sanitation Data'!G131)))</f>
        <v/>
      </c>
      <c r="DA137" s="262" t="str">
        <f ca="true">+IF(OFFSET('Sanitation Data'!$G$29,0,10*ROW('Sanitation Data'!G131))="","",OFFSET('Sanitation Data'!$G$29,0,10*ROW('Sanitation Data'!G131)))</f>
        <v/>
      </c>
      <c r="DB137" s="262" t="str">
        <f ca="true">+IF(OFFSET('Sanitation Data'!$G$30,0,10*ROW('Sanitation Data'!G131))="","",OFFSET('Sanitation Data'!$G$30,0,10*ROW('Sanitation Data'!G131)))</f>
        <v/>
      </c>
      <c r="DC137" s="262" t="str">
        <f ca="true">+IF(OFFSET('Sanitation Data'!$G$31,0,10*ROW('Sanitation Data'!G131))="","",OFFSET('Sanitation Data'!$G$31,0,10*ROW('Sanitation Data'!G131)))</f>
        <v/>
      </c>
      <c r="DD137" s="262" t="str">
        <f ca="true">+IF(OFFSET('Sanitation Data'!$G$32,0,10*ROW('Sanitation Data'!G131))="","",OFFSET('Sanitation Data'!$G$32,0,10*ROW('Sanitation Data'!G131)))</f>
        <v/>
      </c>
      <c r="DE137" s="262" t="str">
        <f ca="true">+IF(OFFSET('Sanitation Data'!$H$28,0,10*ROW('Sanitation Data'!H131))="","",OFFSET('Sanitation Data'!$H$28,0,10*ROW('Sanitation Data'!H131)))</f>
        <v/>
      </c>
      <c r="DF137" s="262" t="str">
        <f ca="true">+IF(OFFSET('Sanitation Data'!$H$29,0,10*ROW('Sanitation Data'!H131))="","",OFFSET('Sanitation Data'!$H$29,0,10*ROW('Sanitation Data'!H131)))</f>
        <v/>
      </c>
      <c r="DG137" s="262" t="str">
        <f ca="true">+IF(OFFSET('Sanitation Data'!$H$30,0,10*ROW('Sanitation Data'!H131))="","",OFFSET('Sanitation Data'!$H$30,0,10*ROW('Sanitation Data'!H131)))</f>
        <v/>
      </c>
      <c r="DH137" s="262" t="str">
        <f ca="true">+IF(OFFSET('Sanitation Data'!$H$31,0,10*ROW('Sanitation Data'!H131))="","",OFFSET('Sanitation Data'!$H$31,0,10*ROW('Sanitation Data'!H131)))</f>
        <v/>
      </c>
      <c r="DI137" s="262" t="str">
        <f ca="true">+IF(OFFSET('Sanitation Data'!$H$32,0,10*ROW('Sanitation Data'!H131))="","",OFFSET('Sanitation Data'!$H$32,0,10*ROW('Sanitation Data'!H131)))</f>
        <v/>
      </c>
      <c r="DJ137" s="262" t="str">
        <f ca="true">+IF(OFFSET('Sanitation Data'!$I$28,0,10*ROW('Sanitation Data'!I131))="","",OFFSET('Sanitation Data'!$I$28,0,10*ROW('Sanitation Data'!I131)))</f>
        <v/>
      </c>
      <c r="DK137" s="262" t="str">
        <f ca="true">+IF(OFFSET('Sanitation Data'!$I$29,0,10*ROW('Sanitation Data'!I131))="","",OFFSET('Sanitation Data'!$I$29,0,10*ROW('Sanitation Data'!I131)))</f>
        <v/>
      </c>
      <c r="DL137" s="262" t="str">
        <f ca="true">+IF(OFFSET('Sanitation Data'!$I$30,0,10*ROW('Sanitation Data'!I131))="","",OFFSET('Sanitation Data'!$I$30,0,10*ROW('Sanitation Data'!I131)))</f>
        <v/>
      </c>
      <c r="DM137" s="262" t="str">
        <f ca="true">+IF(OFFSET('Sanitation Data'!$I$31,0,10*ROW('Sanitation Data'!I131))="","",OFFSET('Sanitation Data'!$I$31,0,10*ROW('Sanitation Data'!I131)))</f>
        <v/>
      </c>
      <c r="DN137" s="262" t="str">
        <f ca="true">+IF(OFFSET('Sanitation Data'!$I$32,0,10*ROW('Sanitation Data'!I131))="","",OFFSET('Sanitation Data'!$I$32,0,10*ROW('Sanitation Data'!I131)))</f>
        <v/>
      </c>
      <c r="DO137" s="262" t="str">
        <f ca="true">+IF(OFFSET('Hygiene Data'!$D$11,0,10*ROW('Hygiene Data'!D131))="","",OFFSET('Hygiene Data'!$D$11,0,10*ROW('Hygiene Data'!D131)))</f>
        <v/>
      </c>
      <c r="DP137" s="262" t="str">
        <f ca="true">+IF(OFFSET('Hygiene Data'!$D$12,0,10*ROW('Hygiene Data'!D131))="","",OFFSET('Hygiene Data'!$D$12,0,10*ROW('Hygiene Data'!D131)))</f>
        <v/>
      </c>
      <c r="DQ137" s="262" t="str">
        <f ca="true">+IF(OFFSET('Hygiene Data'!$D$13,0,10*ROW('Hygiene Data'!D131))="","",OFFSET('Hygiene Data'!$D$13,0,10*ROW('Hygiene Data'!D131)))</f>
        <v/>
      </c>
      <c r="DR137" s="262" t="str">
        <f ca="true">+IF(OFFSET('Hygiene Data'!$E$11,0,10*ROW('Hygiene Data'!E131))="","",OFFSET('Hygiene Data'!$E$11,0,10*ROW('Hygiene Data'!E131)))</f>
        <v/>
      </c>
      <c r="DS137" s="262" t="str">
        <f ca="true">+IF(OFFSET('Hygiene Data'!$E$12,0,10*ROW('Hygiene Data'!E131))="","",OFFSET('Hygiene Data'!$E$12,0,10*ROW('Hygiene Data'!E131)))</f>
        <v/>
      </c>
      <c r="DT137" s="262" t="str">
        <f ca="true">+IF(OFFSET('Hygiene Data'!$E$13,0,10*ROW('Hygiene Data'!E131))="","",OFFSET('Hygiene Data'!$E$13,0,10*ROW('Hygiene Data'!E131)))</f>
        <v/>
      </c>
      <c r="DU137" s="262" t="str">
        <f ca="true">+IF(OFFSET('Hygiene Data'!$F$11,0,10*ROW('Hygiene Data'!F131))="","",OFFSET('Hygiene Data'!$F$11,0,10*ROW('Hygiene Data'!F131)))</f>
        <v/>
      </c>
      <c r="DV137" s="262" t="str">
        <f ca="true">+IF(OFFSET('Hygiene Data'!$F$12,0,10*ROW('Hygiene Data'!F131))="","",OFFSET('Hygiene Data'!$F$12,0,10*ROW('Hygiene Data'!F131)))</f>
        <v/>
      </c>
      <c r="DW137" s="262" t="str">
        <f ca="true">+IF(OFFSET('Hygiene Data'!$F$13,0,10*ROW('Hygiene Data'!F131))="","",OFFSET('Hygiene Data'!$F$13,0,10*ROW('Hygiene Data'!F131)))</f>
        <v/>
      </c>
      <c r="DX137" s="262" t="str">
        <f ca="true">+IF(OFFSET('Hygiene Data'!$G$11,0,10*ROW('Hygiene Data'!G131))="","",OFFSET('Hygiene Data'!$G$11,0,10*ROW('Hygiene Data'!G131)))</f>
        <v/>
      </c>
      <c r="DY137" s="262" t="str">
        <f ca="true">+IF(OFFSET('Hygiene Data'!$G$12,0,10*ROW('Hygiene Data'!G131))="","",OFFSET('Hygiene Data'!$G$12,0,10*ROW('Hygiene Data'!G131)))</f>
        <v/>
      </c>
      <c r="DZ137" s="262" t="str">
        <f ca="true">+IF(OFFSET('Hygiene Data'!$G$13,0,10*ROW('Hygiene Data'!G131))="","",OFFSET('Hygiene Data'!$G$13,0,10*ROW('Hygiene Data'!G131)))</f>
        <v/>
      </c>
      <c r="EA137" s="262" t="str">
        <f ca="true">+IF(OFFSET('Hygiene Data'!$H$11,0,10*ROW('Hygiene Data'!H131))="","",OFFSET('Hygiene Data'!$H$11,0,10*ROW('Hygiene Data'!H131)))</f>
        <v/>
      </c>
      <c r="EB137" s="262" t="str">
        <f ca="true">+IF(OFFSET('Hygiene Data'!$H$12,0,10*ROW('Hygiene Data'!H131))="","",OFFSET('Hygiene Data'!$H$12,0,10*ROW('Hygiene Data'!H131)))</f>
        <v/>
      </c>
      <c r="EC137" s="262" t="str">
        <f ca="true">+IF(OFFSET('Hygiene Data'!$H$13,0,10*ROW('Hygiene Data'!H131))="","",OFFSET('Hygiene Data'!$H$13,0,10*ROW('Hygiene Data'!H131)))</f>
        <v/>
      </c>
      <c r="ED137" s="262" t="str">
        <f ca="true">+IF(OFFSET('Hygiene Data'!$I$11,0,10*ROW('Hygiene Data'!I131))="","",OFFSET('Hygiene Data'!$I$11,0,10*ROW('Hygiene Data'!I131)))</f>
        <v/>
      </c>
      <c r="EE137" s="262" t="str">
        <f ca="true">+IF(OFFSET('Hygiene Data'!$I$12,0,10*ROW('Hygiene Data'!I131))="","",OFFSET('Hygiene Data'!$I$12,0,10*ROW('Hygiene Data'!I131)))</f>
        <v/>
      </c>
      <c r="EF137" s="262"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18"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2"/>
      <c r="BS138" s="262" t="str">
        <f ca="true">+IF(OFFSET('Water Data'!$D$27,0,10*ROW('Water Data'!D132))="","",OFFSET('Water Data'!$D$27,0,10*ROW('Water Data'!D132)))</f>
        <v/>
      </c>
      <c r="BT138" s="262" t="str">
        <f ca="true">+IF(OFFSET('Water Data'!$D$28,0,10*ROW('Water Data'!D132))="","",OFFSET('Water Data'!$D$28,0,10*ROW('Water Data'!D132)))</f>
        <v/>
      </c>
      <c r="BU138" s="262" t="str">
        <f ca="true">+IF(OFFSET('Water Data'!$D$29,0,10*ROW('Water Data'!D132))="","",OFFSET('Water Data'!$D$29,0,10*ROW('Water Data'!D132)))</f>
        <v/>
      </c>
      <c r="BV138" s="262" t="str">
        <f ca="true">+IF(OFFSET('Water Data'!$E$27,0,10*ROW('Water Data'!E132))="","",OFFSET('Water Data'!$E$27,0,10*ROW('Water Data'!E132)))</f>
        <v/>
      </c>
      <c r="BW138" s="262" t="str">
        <f ca="true">+IF(OFFSET('Water Data'!$E$28,0,10*ROW('Water Data'!E132))="","",OFFSET('Water Data'!$E$28,0,10*ROW('Water Data'!E132)))</f>
        <v/>
      </c>
      <c r="BX138" s="262" t="str">
        <f ca="true">+IF(OFFSET('Water Data'!$E$29,0,10*ROW('Water Data'!E132))="","",OFFSET('Water Data'!$E$29,0,10*ROW('Water Data'!E132)))</f>
        <v/>
      </c>
      <c r="BY138" s="262" t="str">
        <f ca="true">+IF(OFFSET('Water Data'!$F$27,0,10*ROW('Water Data'!F132))="","",OFFSET('Water Data'!$F$27,0,10*ROW('Water Data'!F132)))</f>
        <v/>
      </c>
      <c r="BZ138" s="262" t="str">
        <f ca="true">+IF(OFFSET('Water Data'!$F$28,0,10*ROW('Water Data'!F132))="","",OFFSET('Water Data'!$F$28,0,10*ROW('Water Data'!F132)))</f>
        <v/>
      </c>
      <c r="CA138" s="262" t="str">
        <f ca="true">+IF(OFFSET('Water Data'!$F$29,0,10*ROW('Water Data'!F132))="","",OFFSET('Water Data'!$F$29,0,10*ROW('Water Data'!F132)))</f>
        <v/>
      </c>
      <c r="CB138" s="262" t="str">
        <f ca="true">+IF(OFFSET('Water Data'!$G$27,0,10*ROW('Water Data'!G132))="","",OFFSET('Water Data'!$G$27,0,10*ROW('Water Data'!G132)))</f>
        <v/>
      </c>
      <c r="CC138" s="262" t="str">
        <f ca="true">+IF(OFFSET('Water Data'!$G$28,0,10*ROW('Water Data'!G132))="","",OFFSET('Water Data'!$G$28,0,10*ROW('Water Data'!G132)))</f>
        <v/>
      </c>
      <c r="CD138" s="262" t="str">
        <f ca="true">+IF(OFFSET('Water Data'!$G$29,0,10*ROW('Water Data'!G132))="","",OFFSET('Water Data'!$G$29,0,10*ROW('Water Data'!G132)))</f>
        <v/>
      </c>
      <c r="CE138" s="262" t="str">
        <f ca="true">+IF(OFFSET('Water Data'!$H$27,0,10*ROW('Water Data'!H132))="","",OFFSET('Water Data'!$H$27,0,10*ROW('Water Data'!H132)))</f>
        <v/>
      </c>
      <c r="CF138" s="262" t="str">
        <f ca="true">+IF(OFFSET('Water Data'!$H$28,0,10*ROW('Water Data'!H132))="","",OFFSET('Water Data'!$H$28,0,10*ROW('Water Data'!H132)))</f>
        <v/>
      </c>
      <c r="CG138" s="262" t="str">
        <f ca="true">+IF(OFFSET('Water Data'!$H$29,0,10*ROW('Water Data'!H132))="","",OFFSET('Water Data'!$H$29,0,10*ROW('Water Data'!H132)))</f>
        <v/>
      </c>
      <c r="CH138" s="262" t="str">
        <f ca="true">+IF(OFFSET('Water Data'!$I$27,0,10*ROW('Water Data'!I132))="","",OFFSET('Water Data'!$I$27,0,10*ROW('Water Data'!I132)))</f>
        <v/>
      </c>
      <c r="CI138" s="262" t="str">
        <f ca="true">+IF(OFFSET('Water Data'!$I$28,0,10*ROW('Water Data'!I132))="","",OFFSET('Water Data'!$I$28,0,10*ROW('Water Data'!I132)))</f>
        <v/>
      </c>
      <c r="CJ138" s="262" t="str">
        <f ca="true">+IF(OFFSET('Water Data'!$I$29,0,10*ROW('Water Data'!I132))="","",OFFSET('Water Data'!$I$29,0,10*ROW('Water Data'!I132)))</f>
        <v/>
      </c>
      <c r="CK138" s="262" t="str">
        <f ca="true">+IF(OFFSET('Sanitation Data'!$D$28,0,10*ROW('Sanitation Data'!D132))="","",OFFSET('Sanitation Data'!$D$28,0,10*ROW('Sanitation Data'!D132)))</f>
        <v/>
      </c>
      <c r="CL138" s="262" t="str">
        <f ca="true">+IF(OFFSET('Sanitation Data'!$D$29,0,10*ROW('Sanitation Data'!D132))="","",OFFSET('Sanitation Data'!$D$29,0,10*ROW('Sanitation Data'!D132)))</f>
        <v/>
      </c>
      <c r="CM138" s="262" t="str">
        <f ca="true">+IF(OFFSET('Sanitation Data'!$D$30,0,10*ROW('Sanitation Data'!D132))="","",OFFSET('Sanitation Data'!$D$30,0,10*ROW('Sanitation Data'!D132)))</f>
        <v/>
      </c>
      <c r="CN138" s="262" t="str">
        <f ca="true">+IF(OFFSET('Sanitation Data'!$D$31,0,10*ROW('Sanitation Data'!D132))="","",OFFSET('Sanitation Data'!$D$31,0,10*ROW('Sanitation Data'!D132)))</f>
        <v/>
      </c>
      <c r="CO138" s="262" t="str">
        <f ca="true">+IF(OFFSET('Sanitation Data'!$D$32,0,10*ROW('Sanitation Data'!D132))="","",OFFSET('Sanitation Data'!$D$32,0,10*ROW('Sanitation Data'!D132)))</f>
        <v/>
      </c>
      <c r="CP138" s="262" t="str">
        <f ca="true">+IF(OFFSET('Sanitation Data'!$E$28,0,10*ROW('Sanitation Data'!E132))="","",OFFSET('Sanitation Data'!$E$28,0,10*ROW('Sanitation Data'!E132)))</f>
        <v/>
      </c>
      <c r="CQ138" s="262" t="str">
        <f ca="true">+IF(OFFSET('Sanitation Data'!$E$29,0,10*ROW('Sanitation Data'!E132))="","",OFFSET('Sanitation Data'!$E$29,0,10*ROW('Sanitation Data'!E132)))</f>
        <v/>
      </c>
      <c r="CR138" s="262" t="str">
        <f ca="true">+IF(OFFSET('Sanitation Data'!$E$30,0,10*ROW('Sanitation Data'!E132))="","",OFFSET('Sanitation Data'!$E$30,0,10*ROW('Sanitation Data'!E132)))</f>
        <v/>
      </c>
      <c r="CS138" s="262" t="str">
        <f ca="true">+IF(OFFSET('Sanitation Data'!$E$31,0,10*ROW('Sanitation Data'!E132))="","",OFFSET('Sanitation Data'!$E$31,0,10*ROW('Sanitation Data'!E132)))</f>
        <v/>
      </c>
      <c r="CT138" s="262" t="str">
        <f ca="true">+IF(OFFSET('Sanitation Data'!$E$32,0,10*ROW('Sanitation Data'!E132))="","",OFFSET('Sanitation Data'!$E$32,0,10*ROW('Sanitation Data'!E132)))</f>
        <v/>
      </c>
      <c r="CU138" s="262" t="str">
        <f ca="true">+IF(OFFSET('Sanitation Data'!$F$28,0,10*ROW('Sanitation Data'!F132))="","",OFFSET('Sanitation Data'!$F$28,0,10*ROW('Sanitation Data'!F132)))</f>
        <v/>
      </c>
      <c r="CV138" s="262" t="str">
        <f ca="true">+IF(OFFSET('Sanitation Data'!$F$29,0,10*ROW('Sanitation Data'!F132))="","",OFFSET('Sanitation Data'!$F$29,0,10*ROW('Sanitation Data'!F132)))</f>
        <v/>
      </c>
      <c r="CW138" s="262" t="str">
        <f ca="true">+IF(OFFSET('Sanitation Data'!$F$30,0,10*ROW('Sanitation Data'!F132))="","",OFFSET('Sanitation Data'!$F$30,0,10*ROW('Sanitation Data'!F132)))</f>
        <v/>
      </c>
      <c r="CX138" s="262" t="str">
        <f ca="true">+IF(OFFSET('Sanitation Data'!$F$31,0,10*ROW('Sanitation Data'!F132))="","",OFFSET('Sanitation Data'!$F$31,0,10*ROW('Sanitation Data'!F132)))</f>
        <v/>
      </c>
      <c r="CY138" s="262" t="str">
        <f ca="true">+IF(OFFSET('Sanitation Data'!$F$32,0,10*ROW('Sanitation Data'!F132))="","",OFFSET('Sanitation Data'!$F$32,0,10*ROW('Sanitation Data'!F132)))</f>
        <v/>
      </c>
      <c r="CZ138" s="262" t="str">
        <f ca="true">+IF(OFFSET('Sanitation Data'!$G$28,0,10*ROW('Sanitation Data'!G132))="","",OFFSET('Sanitation Data'!$G$28,0,10*ROW('Sanitation Data'!G132)))</f>
        <v/>
      </c>
      <c r="DA138" s="262" t="str">
        <f ca="true">+IF(OFFSET('Sanitation Data'!$G$29,0,10*ROW('Sanitation Data'!G132))="","",OFFSET('Sanitation Data'!$G$29,0,10*ROW('Sanitation Data'!G132)))</f>
        <v/>
      </c>
      <c r="DB138" s="262" t="str">
        <f ca="true">+IF(OFFSET('Sanitation Data'!$G$30,0,10*ROW('Sanitation Data'!G132))="","",OFFSET('Sanitation Data'!$G$30,0,10*ROW('Sanitation Data'!G132)))</f>
        <v/>
      </c>
      <c r="DC138" s="262" t="str">
        <f ca="true">+IF(OFFSET('Sanitation Data'!$G$31,0,10*ROW('Sanitation Data'!G132))="","",OFFSET('Sanitation Data'!$G$31,0,10*ROW('Sanitation Data'!G132)))</f>
        <v/>
      </c>
      <c r="DD138" s="262" t="str">
        <f ca="true">+IF(OFFSET('Sanitation Data'!$G$32,0,10*ROW('Sanitation Data'!G132))="","",OFFSET('Sanitation Data'!$G$32,0,10*ROW('Sanitation Data'!G132)))</f>
        <v/>
      </c>
      <c r="DE138" s="262" t="str">
        <f ca="true">+IF(OFFSET('Sanitation Data'!$H$28,0,10*ROW('Sanitation Data'!H132))="","",OFFSET('Sanitation Data'!$H$28,0,10*ROW('Sanitation Data'!H132)))</f>
        <v/>
      </c>
      <c r="DF138" s="262" t="str">
        <f ca="true">+IF(OFFSET('Sanitation Data'!$H$29,0,10*ROW('Sanitation Data'!H132))="","",OFFSET('Sanitation Data'!$H$29,0,10*ROW('Sanitation Data'!H132)))</f>
        <v/>
      </c>
      <c r="DG138" s="262" t="str">
        <f ca="true">+IF(OFFSET('Sanitation Data'!$H$30,0,10*ROW('Sanitation Data'!H132))="","",OFFSET('Sanitation Data'!$H$30,0,10*ROW('Sanitation Data'!H132)))</f>
        <v/>
      </c>
      <c r="DH138" s="262" t="str">
        <f ca="true">+IF(OFFSET('Sanitation Data'!$H$31,0,10*ROW('Sanitation Data'!H132))="","",OFFSET('Sanitation Data'!$H$31,0,10*ROW('Sanitation Data'!H132)))</f>
        <v/>
      </c>
      <c r="DI138" s="262" t="str">
        <f ca="true">+IF(OFFSET('Sanitation Data'!$H$32,0,10*ROW('Sanitation Data'!H132))="","",OFFSET('Sanitation Data'!$H$32,0,10*ROW('Sanitation Data'!H132)))</f>
        <v/>
      </c>
      <c r="DJ138" s="262" t="str">
        <f ca="true">+IF(OFFSET('Sanitation Data'!$I$28,0,10*ROW('Sanitation Data'!I132))="","",OFFSET('Sanitation Data'!$I$28,0,10*ROW('Sanitation Data'!I132)))</f>
        <v/>
      </c>
      <c r="DK138" s="262" t="str">
        <f ca="true">+IF(OFFSET('Sanitation Data'!$I$29,0,10*ROW('Sanitation Data'!I132))="","",OFFSET('Sanitation Data'!$I$29,0,10*ROW('Sanitation Data'!I132)))</f>
        <v/>
      </c>
      <c r="DL138" s="262" t="str">
        <f ca="true">+IF(OFFSET('Sanitation Data'!$I$30,0,10*ROW('Sanitation Data'!I132))="","",OFFSET('Sanitation Data'!$I$30,0,10*ROW('Sanitation Data'!I132)))</f>
        <v/>
      </c>
      <c r="DM138" s="262" t="str">
        <f ca="true">+IF(OFFSET('Sanitation Data'!$I$31,0,10*ROW('Sanitation Data'!I132))="","",OFFSET('Sanitation Data'!$I$31,0,10*ROW('Sanitation Data'!I132)))</f>
        <v/>
      </c>
      <c r="DN138" s="262" t="str">
        <f ca="true">+IF(OFFSET('Sanitation Data'!$I$32,0,10*ROW('Sanitation Data'!I132))="","",OFFSET('Sanitation Data'!$I$32,0,10*ROW('Sanitation Data'!I132)))</f>
        <v/>
      </c>
      <c r="DO138" s="262" t="str">
        <f ca="true">+IF(OFFSET('Hygiene Data'!$D$11,0,10*ROW('Hygiene Data'!D132))="","",OFFSET('Hygiene Data'!$D$11,0,10*ROW('Hygiene Data'!D132)))</f>
        <v/>
      </c>
      <c r="DP138" s="262" t="str">
        <f ca="true">+IF(OFFSET('Hygiene Data'!$D$12,0,10*ROW('Hygiene Data'!D132))="","",OFFSET('Hygiene Data'!$D$12,0,10*ROW('Hygiene Data'!D132)))</f>
        <v/>
      </c>
      <c r="DQ138" s="262" t="str">
        <f ca="true">+IF(OFFSET('Hygiene Data'!$D$13,0,10*ROW('Hygiene Data'!D132))="","",OFFSET('Hygiene Data'!$D$13,0,10*ROW('Hygiene Data'!D132)))</f>
        <v/>
      </c>
      <c r="DR138" s="262" t="str">
        <f ca="true">+IF(OFFSET('Hygiene Data'!$E$11,0,10*ROW('Hygiene Data'!E132))="","",OFFSET('Hygiene Data'!$E$11,0,10*ROW('Hygiene Data'!E132)))</f>
        <v/>
      </c>
      <c r="DS138" s="262" t="str">
        <f ca="true">+IF(OFFSET('Hygiene Data'!$E$12,0,10*ROW('Hygiene Data'!E132))="","",OFFSET('Hygiene Data'!$E$12,0,10*ROW('Hygiene Data'!E132)))</f>
        <v/>
      </c>
      <c r="DT138" s="262" t="str">
        <f ca="true">+IF(OFFSET('Hygiene Data'!$E$13,0,10*ROW('Hygiene Data'!E132))="","",OFFSET('Hygiene Data'!$E$13,0,10*ROW('Hygiene Data'!E132)))</f>
        <v/>
      </c>
      <c r="DU138" s="262" t="str">
        <f ca="true">+IF(OFFSET('Hygiene Data'!$F$11,0,10*ROW('Hygiene Data'!F132))="","",OFFSET('Hygiene Data'!$F$11,0,10*ROW('Hygiene Data'!F132)))</f>
        <v/>
      </c>
      <c r="DV138" s="262" t="str">
        <f ca="true">+IF(OFFSET('Hygiene Data'!$F$12,0,10*ROW('Hygiene Data'!F132))="","",OFFSET('Hygiene Data'!$F$12,0,10*ROW('Hygiene Data'!F132)))</f>
        <v/>
      </c>
      <c r="DW138" s="262" t="str">
        <f ca="true">+IF(OFFSET('Hygiene Data'!$F$13,0,10*ROW('Hygiene Data'!F132))="","",OFFSET('Hygiene Data'!$F$13,0,10*ROW('Hygiene Data'!F132)))</f>
        <v/>
      </c>
      <c r="DX138" s="262" t="str">
        <f ca="true">+IF(OFFSET('Hygiene Data'!$G$11,0,10*ROW('Hygiene Data'!G132))="","",OFFSET('Hygiene Data'!$G$11,0,10*ROW('Hygiene Data'!G132)))</f>
        <v/>
      </c>
      <c r="DY138" s="262" t="str">
        <f ca="true">+IF(OFFSET('Hygiene Data'!$G$12,0,10*ROW('Hygiene Data'!G132))="","",OFFSET('Hygiene Data'!$G$12,0,10*ROW('Hygiene Data'!G132)))</f>
        <v/>
      </c>
      <c r="DZ138" s="262" t="str">
        <f ca="true">+IF(OFFSET('Hygiene Data'!$G$13,0,10*ROW('Hygiene Data'!G132))="","",OFFSET('Hygiene Data'!$G$13,0,10*ROW('Hygiene Data'!G132)))</f>
        <v/>
      </c>
      <c r="EA138" s="262" t="str">
        <f ca="true">+IF(OFFSET('Hygiene Data'!$H$11,0,10*ROW('Hygiene Data'!H132))="","",OFFSET('Hygiene Data'!$H$11,0,10*ROW('Hygiene Data'!H132)))</f>
        <v/>
      </c>
      <c r="EB138" s="262" t="str">
        <f ca="true">+IF(OFFSET('Hygiene Data'!$H$12,0,10*ROW('Hygiene Data'!H132))="","",OFFSET('Hygiene Data'!$H$12,0,10*ROW('Hygiene Data'!H132)))</f>
        <v/>
      </c>
      <c r="EC138" s="262" t="str">
        <f ca="true">+IF(OFFSET('Hygiene Data'!$H$13,0,10*ROW('Hygiene Data'!H132))="","",OFFSET('Hygiene Data'!$H$13,0,10*ROW('Hygiene Data'!H132)))</f>
        <v/>
      </c>
      <c r="ED138" s="262" t="str">
        <f ca="true">+IF(OFFSET('Hygiene Data'!$I$11,0,10*ROW('Hygiene Data'!I132))="","",OFFSET('Hygiene Data'!$I$11,0,10*ROW('Hygiene Data'!I132)))</f>
        <v/>
      </c>
      <c r="EE138" s="262" t="str">
        <f ca="true">+IF(OFFSET('Hygiene Data'!$I$12,0,10*ROW('Hygiene Data'!I132))="","",OFFSET('Hygiene Data'!$I$12,0,10*ROW('Hygiene Data'!I132)))</f>
        <v/>
      </c>
      <c r="EF138" s="262"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18"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2"/>
      <c r="BS139" s="262" t="str">
        <f ca="true">+IF(OFFSET('Water Data'!$D$27,0,10*ROW('Water Data'!D133))="","",OFFSET('Water Data'!$D$27,0,10*ROW('Water Data'!D133)))</f>
        <v/>
      </c>
      <c r="BT139" s="262" t="str">
        <f ca="true">+IF(OFFSET('Water Data'!$D$28,0,10*ROW('Water Data'!D133))="","",OFFSET('Water Data'!$D$28,0,10*ROW('Water Data'!D133)))</f>
        <v/>
      </c>
      <c r="BU139" s="262" t="str">
        <f ca="true">+IF(OFFSET('Water Data'!$D$29,0,10*ROW('Water Data'!D133))="","",OFFSET('Water Data'!$D$29,0,10*ROW('Water Data'!D133)))</f>
        <v/>
      </c>
      <c r="BV139" s="262" t="str">
        <f ca="true">+IF(OFFSET('Water Data'!$E$27,0,10*ROW('Water Data'!E133))="","",OFFSET('Water Data'!$E$27,0,10*ROW('Water Data'!E133)))</f>
        <v/>
      </c>
      <c r="BW139" s="262" t="str">
        <f ca="true">+IF(OFFSET('Water Data'!$E$28,0,10*ROW('Water Data'!E133))="","",OFFSET('Water Data'!$E$28,0,10*ROW('Water Data'!E133)))</f>
        <v/>
      </c>
      <c r="BX139" s="262" t="str">
        <f ca="true">+IF(OFFSET('Water Data'!$E$29,0,10*ROW('Water Data'!E133))="","",OFFSET('Water Data'!$E$29,0,10*ROW('Water Data'!E133)))</f>
        <v/>
      </c>
      <c r="BY139" s="262" t="str">
        <f ca="true">+IF(OFFSET('Water Data'!$F$27,0,10*ROW('Water Data'!F133))="","",OFFSET('Water Data'!$F$27,0,10*ROW('Water Data'!F133)))</f>
        <v/>
      </c>
      <c r="BZ139" s="262" t="str">
        <f ca="true">+IF(OFFSET('Water Data'!$F$28,0,10*ROW('Water Data'!F133))="","",OFFSET('Water Data'!$F$28,0,10*ROW('Water Data'!F133)))</f>
        <v/>
      </c>
      <c r="CA139" s="262" t="str">
        <f ca="true">+IF(OFFSET('Water Data'!$F$29,0,10*ROW('Water Data'!F133))="","",OFFSET('Water Data'!$F$29,0,10*ROW('Water Data'!F133)))</f>
        <v/>
      </c>
      <c r="CB139" s="262" t="str">
        <f ca="true">+IF(OFFSET('Water Data'!$G$27,0,10*ROW('Water Data'!G133))="","",OFFSET('Water Data'!$G$27,0,10*ROW('Water Data'!G133)))</f>
        <v/>
      </c>
      <c r="CC139" s="262" t="str">
        <f ca="true">+IF(OFFSET('Water Data'!$G$28,0,10*ROW('Water Data'!G133))="","",OFFSET('Water Data'!$G$28,0,10*ROW('Water Data'!G133)))</f>
        <v/>
      </c>
      <c r="CD139" s="262" t="str">
        <f ca="true">+IF(OFFSET('Water Data'!$G$29,0,10*ROW('Water Data'!G133))="","",OFFSET('Water Data'!$G$29,0,10*ROW('Water Data'!G133)))</f>
        <v/>
      </c>
      <c r="CE139" s="262" t="str">
        <f ca="true">+IF(OFFSET('Water Data'!$H$27,0,10*ROW('Water Data'!H133))="","",OFFSET('Water Data'!$H$27,0,10*ROW('Water Data'!H133)))</f>
        <v/>
      </c>
      <c r="CF139" s="262" t="str">
        <f ca="true">+IF(OFFSET('Water Data'!$H$28,0,10*ROW('Water Data'!H133))="","",OFFSET('Water Data'!$H$28,0,10*ROW('Water Data'!H133)))</f>
        <v/>
      </c>
      <c r="CG139" s="262" t="str">
        <f ca="true">+IF(OFFSET('Water Data'!$H$29,0,10*ROW('Water Data'!H133))="","",OFFSET('Water Data'!$H$29,0,10*ROW('Water Data'!H133)))</f>
        <v/>
      </c>
      <c r="CH139" s="262" t="str">
        <f ca="true">+IF(OFFSET('Water Data'!$I$27,0,10*ROW('Water Data'!I133))="","",OFFSET('Water Data'!$I$27,0,10*ROW('Water Data'!I133)))</f>
        <v/>
      </c>
      <c r="CI139" s="262" t="str">
        <f ca="true">+IF(OFFSET('Water Data'!$I$28,0,10*ROW('Water Data'!I133))="","",OFFSET('Water Data'!$I$28,0,10*ROW('Water Data'!I133)))</f>
        <v/>
      </c>
      <c r="CJ139" s="262" t="str">
        <f ca="true">+IF(OFFSET('Water Data'!$I$29,0,10*ROW('Water Data'!I133))="","",OFFSET('Water Data'!$I$29,0,10*ROW('Water Data'!I133)))</f>
        <v/>
      </c>
      <c r="CK139" s="262" t="str">
        <f ca="true">+IF(OFFSET('Sanitation Data'!$D$28,0,10*ROW('Sanitation Data'!D133))="","",OFFSET('Sanitation Data'!$D$28,0,10*ROW('Sanitation Data'!D133)))</f>
        <v/>
      </c>
      <c r="CL139" s="262" t="str">
        <f ca="true">+IF(OFFSET('Sanitation Data'!$D$29,0,10*ROW('Sanitation Data'!D133))="","",OFFSET('Sanitation Data'!$D$29,0,10*ROW('Sanitation Data'!D133)))</f>
        <v/>
      </c>
      <c r="CM139" s="262" t="str">
        <f ca="true">+IF(OFFSET('Sanitation Data'!$D$30,0,10*ROW('Sanitation Data'!D133))="","",OFFSET('Sanitation Data'!$D$30,0,10*ROW('Sanitation Data'!D133)))</f>
        <v/>
      </c>
      <c r="CN139" s="262" t="str">
        <f ca="true">+IF(OFFSET('Sanitation Data'!$D$31,0,10*ROW('Sanitation Data'!D133))="","",OFFSET('Sanitation Data'!$D$31,0,10*ROW('Sanitation Data'!D133)))</f>
        <v/>
      </c>
      <c r="CO139" s="262" t="str">
        <f ca="true">+IF(OFFSET('Sanitation Data'!$D$32,0,10*ROW('Sanitation Data'!D133))="","",OFFSET('Sanitation Data'!$D$32,0,10*ROW('Sanitation Data'!D133)))</f>
        <v/>
      </c>
      <c r="CP139" s="262" t="str">
        <f ca="true">+IF(OFFSET('Sanitation Data'!$E$28,0,10*ROW('Sanitation Data'!E133))="","",OFFSET('Sanitation Data'!$E$28,0,10*ROW('Sanitation Data'!E133)))</f>
        <v/>
      </c>
      <c r="CQ139" s="262" t="str">
        <f ca="true">+IF(OFFSET('Sanitation Data'!$E$29,0,10*ROW('Sanitation Data'!E133))="","",OFFSET('Sanitation Data'!$E$29,0,10*ROW('Sanitation Data'!E133)))</f>
        <v/>
      </c>
      <c r="CR139" s="262" t="str">
        <f ca="true">+IF(OFFSET('Sanitation Data'!$E$30,0,10*ROW('Sanitation Data'!E133))="","",OFFSET('Sanitation Data'!$E$30,0,10*ROW('Sanitation Data'!E133)))</f>
        <v/>
      </c>
      <c r="CS139" s="262" t="str">
        <f ca="true">+IF(OFFSET('Sanitation Data'!$E$31,0,10*ROW('Sanitation Data'!E133))="","",OFFSET('Sanitation Data'!$E$31,0,10*ROW('Sanitation Data'!E133)))</f>
        <v/>
      </c>
      <c r="CT139" s="262" t="str">
        <f ca="true">+IF(OFFSET('Sanitation Data'!$E$32,0,10*ROW('Sanitation Data'!E133))="","",OFFSET('Sanitation Data'!$E$32,0,10*ROW('Sanitation Data'!E133)))</f>
        <v/>
      </c>
      <c r="CU139" s="262" t="str">
        <f ca="true">+IF(OFFSET('Sanitation Data'!$F$28,0,10*ROW('Sanitation Data'!F133))="","",OFFSET('Sanitation Data'!$F$28,0,10*ROW('Sanitation Data'!F133)))</f>
        <v/>
      </c>
      <c r="CV139" s="262" t="str">
        <f ca="true">+IF(OFFSET('Sanitation Data'!$F$29,0,10*ROW('Sanitation Data'!F133))="","",OFFSET('Sanitation Data'!$F$29,0,10*ROW('Sanitation Data'!F133)))</f>
        <v/>
      </c>
      <c r="CW139" s="262" t="str">
        <f ca="true">+IF(OFFSET('Sanitation Data'!$F$30,0,10*ROW('Sanitation Data'!F133))="","",OFFSET('Sanitation Data'!$F$30,0,10*ROW('Sanitation Data'!F133)))</f>
        <v/>
      </c>
      <c r="CX139" s="262" t="str">
        <f ca="true">+IF(OFFSET('Sanitation Data'!$F$31,0,10*ROW('Sanitation Data'!F133))="","",OFFSET('Sanitation Data'!$F$31,0,10*ROW('Sanitation Data'!F133)))</f>
        <v/>
      </c>
      <c r="CY139" s="262" t="str">
        <f ca="true">+IF(OFFSET('Sanitation Data'!$F$32,0,10*ROW('Sanitation Data'!F133))="","",OFFSET('Sanitation Data'!$F$32,0,10*ROW('Sanitation Data'!F133)))</f>
        <v/>
      </c>
      <c r="CZ139" s="262" t="str">
        <f ca="true">+IF(OFFSET('Sanitation Data'!$G$28,0,10*ROW('Sanitation Data'!G133))="","",OFFSET('Sanitation Data'!$G$28,0,10*ROW('Sanitation Data'!G133)))</f>
        <v/>
      </c>
      <c r="DA139" s="262" t="str">
        <f ca="true">+IF(OFFSET('Sanitation Data'!$G$29,0,10*ROW('Sanitation Data'!G133))="","",OFFSET('Sanitation Data'!$G$29,0,10*ROW('Sanitation Data'!G133)))</f>
        <v/>
      </c>
      <c r="DB139" s="262" t="str">
        <f ca="true">+IF(OFFSET('Sanitation Data'!$G$30,0,10*ROW('Sanitation Data'!G133))="","",OFFSET('Sanitation Data'!$G$30,0,10*ROW('Sanitation Data'!G133)))</f>
        <v/>
      </c>
      <c r="DC139" s="262" t="str">
        <f ca="true">+IF(OFFSET('Sanitation Data'!$G$31,0,10*ROW('Sanitation Data'!G133))="","",OFFSET('Sanitation Data'!$G$31,0,10*ROW('Sanitation Data'!G133)))</f>
        <v/>
      </c>
      <c r="DD139" s="262" t="str">
        <f ca="true">+IF(OFFSET('Sanitation Data'!$G$32,0,10*ROW('Sanitation Data'!G133))="","",OFFSET('Sanitation Data'!$G$32,0,10*ROW('Sanitation Data'!G133)))</f>
        <v/>
      </c>
      <c r="DE139" s="262" t="str">
        <f ca="true">+IF(OFFSET('Sanitation Data'!$H$28,0,10*ROW('Sanitation Data'!H133))="","",OFFSET('Sanitation Data'!$H$28,0,10*ROW('Sanitation Data'!H133)))</f>
        <v/>
      </c>
      <c r="DF139" s="262" t="str">
        <f ca="true">+IF(OFFSET('Sanitation Data'!$H$29,0,10*ROW('Sanitation Data'!H133))="","",OFFSET('Sanitation Data'!$H$29,0,10*ROW('Sanitation Data'!H133)))</f>
        <v/>
      </c>
      <c r="DG139" s="262" t="str">
        <f ca="true">+IF(OFFSET('Sanitation Data'!$H$30,0,10*ROW('Sanitation Data'!H133))="","",OFFSET('Sanitation Data'!$H$30,0,10*ROW('Sanitation Data'!H133)))</f>
        <v/>
      </c>
      <c r="DH139" s="262" t="str">
        <f ca="true">+IF(OFFSET('Sanitation Data'!$H$31,0,10*ROW('Sanitation Data'!H133))="","",OFFSET('Sanitation Data'!$H$31,0,10*ROW('Sanitation Data'!H133)))</f>
        <v/>
      </c>
      <c r="DI139" s="262" t="str">
        <f ca="true">+IF(OFFSET('Sanitation Data'!$H$32,0,10*ROW('Sanitation Data'!H133))="","",OFFSET('Sanitation Data'!$H$32,0,10*ROW('Sanitation Data'!H133)))</f>
        <v/>
      </c>
      <c r="DJ139" s="262" t="str">
        <f ca="true">+IF(OFFSET('Sanitation Data'!$I$28,0,10*ROW('Sanitation Data'!I133))="","",OFFSET('Sanitation Data'!$I$28,0,10*ROW('Sanitation Data'!I133)))</f>
        <v/>
      </c>
      <c r="DK139" s="262" t="str">
        <f ca="true">+IF(OFFSET('Sanitation Data'!$I$29,0,10*ROW('Sanitation Data'!I133))="","",OFFSET('Sanitation Data'!$I$29,0,10*ROW('Sanitation Data'!I133)))</f>
        <v/>
      </c>
      <c r="DL139" s="262" t="str">
        <f ca="true">+IF(OFFSET('Sanitation Data'!$I$30,0,10*ROW('Sanitation Data'!I133))="","",OFFSET('Sanitation Data'!$I$30,0,10*ROW('Sanitation Data'!I133)))</f>
        <v/>
      </c>
      <c r="DM139" s="262" t="str">
        <f ca="true">+IF(OFFSET('Sanitation Data'!$I$31,0,10*ROW('Sanitation Data'!I133))="","",OFFSET('Sanitation Data'!$I$31,0,10*ROW('Sanitation Data'!I133)))</f>
        <v/>
      </c>
      <c r="DN139" s="262" t="str">
        <f ca="true">+IF(OFFSET('Sanitation Data'!$I$32,0,10*ROW('Sanitation Data'!I133))="","",OFFSET('Sanitation Data'!$I$32,0,10*ROW('Sanitation Data'!I133)))</f>
        <v/>
      </c>
      <c r="DO139" s="262" t="str">
        <f ca="true">+IF(OFFSET('Hygiene Data'!$D$11,0,10*ROW('Hygiene Data'!D133))="","",OFFSET('Hygiene Data'!$D$11,0,10*ROW('Hygiene Data'!D133)))</f>
        <v/>
      </c>
      <c r="DP139" s="262" t="str">
        <f ca="true">+IF(OFFSET('Hygiene Data'!$D$12,0,10*ROW('Hygiene Data'!D133))="","",OFFSET('Hygiene Data'!$D$12,0,10*ROW('Hygiene Data'!D133)))</f>
        <v/>
      </c>
      <c r="DQ139" s="262" t="str">
        <f ca="true">+IF(OFFSET('Hygiene Data'!$D$13,0,10*ROW('Hygiene Data'!D133))="","",OFFSET('Hygiene Data'!$D$13,0,10*ROW('Hygiene Data'!D133)))</f>
        <v/>
      </c>
      <c r="DR139" s="262" t="str">
        <f ca="true">+IF(OFFSET('Hygiene Data'!$E$11,0,10*ROW('Hygiene Data'!E133))="","",OFFSET('Hygiene Data'!$E$11,0,10*ROW('Hygiene Data'!E133)))</f>
        <v/>
      </c>
      <c r="DS139" s="262" t="str">
        <f ca="true">+IF(OFFSET('Hygiene Data'!$E$12,0,10*ROW('Hygiene Data'!E133))="","",OFFSET('Hygiene Data'!$E$12,0,10*ROW('Hygiene Data'!E133)))</f>
        <v/>
      </c>
      <c r="DT139" s="262" t="str">
        <f ca="true">+IF(OFFSET('Hygiene Data'!$E$13,0,10*ROW('Hygiene Data'!E133))="","",OFFSET('Hygiene Data'!$E$13,0,10*ROW('Hygiene Data'!E133)))</f>
        <v/>
      </c>
      <c r="DU139" s="262" t="str">
        <f ca="true">+IF(OFFSET('Hygiene Data'!$F$11,0,10*ROW('Hygiene Data'!F133))="","",OFFSET('Hygiene Data'!$F$11,0,10*ROW('Hygiene Data'!F133)))</f>
        <v/>
      </c>
      <c r="DV139" s="262" t="str">
        <f ca="true">+IF(OFFSET('Hygiene Data'!$F$12,0,10*ROW('Hygiene Data'!F133))="","",OFFSET('Hygiene Data'!$F$12,0,10*ROW('Hygiene Data'!F133)))</f>
        <v/>
      </c>
      <c r="DW139" s="262" t="str">
        <f ca="true">+IF(OFFSET('Hygiene Data'!$F$13,0,10*ROW('Hygiene Data'!F133))="","",OFFSET('Hygiene Data'!$F$13,0,10*ROW('Hygiene Data'!F133)))</f>
        <v/>
      </c>
      <c r="DX139" s="262" t="str">
        <f ca="true">+IF(OFFSET('Hygiene Data'!$G$11,0,10*ROW('Hygiene Data'!G133))="","",OFFSET('Hygiene Data'!$G$11,0,10*ROW('Hygiene Data'!G133)))</f>
        <v/>
      </c>
      <c r="DY139" s="262" t="str">
        <f ca="true">+IF(OFFSET('Hygiene Data'!$G$12,0,10*ROW('Hygiene Data'!G133))="","",OFFSET('Hygiene Data'!$G$12,0,10*ROW('Hygiene Data'!G133)))</f>
        <v/>
      </c>
      <c r="DZ139" s="262" t="str">
        <f ca="true">+IF(OFFSET('Hygiene Data'!$G$13,0,10*ROW('Hygiene Data'!G133))="","",OFFSET('Hygiene Data'!$G$13,0,10*ROW('Hygiene Data'!G133)))</f>
        <v/>
      </c>
      <c r="EA139" s="262" t="str">
        <f ca="true">+IF(OFFSET('Hygiene Data'!$H$11,0,10*ROW('Hygiene Data'!H133))="","",OFFSET('Hygiene Data'!$H$11,0,10*ROW('Hygiene Data'!H133)))</f>
        <v/>
      </c>
      <c r="EB139" s="262" t="str">
        <f ca="true">+IF(OFFSET('Hygiene Data'!$H$12,0,10*ROW('Hygiene Data'!H133))="","",OFFSET('Hygiene Data'!$H$12,0,10*ROW('Hygiene Data'!H133)))</f>
        <v/>
      </c>
      <c r="EC139" s="262" t="str">
        <f ca="true">+IF(OFFSET('Hygiene Data'!$H$13,0,10*ROW('Hygiene Data'!H133))="","",OFFSET('Hygiene Data'!$H$13,0,10*ROW('Hygiene Data'!H133)))</f>
        <v/>
      </c>
      <c r="ED139" s="262" t="str">
        <f ca="true">+IF(OFFSET('Hygiene Data'!$I$11,0,10*ROW('Hygiene Data'!I133))="","",OFFSET('Hygiene Data'!$I$11,0,10*ROW('Hygiene Data'!I133)))</f>
        <v/>
      </c>
      <c r="EE139" s="262" t="str">
        <f ca="true">+IF(OFFSET('Hygiene Data'!$I$12,0,10*ROW('Hygiene Data'!I133))="","",OFFSET('Hygiene Data'!$I$12,0,10*ROW('Hygiene Data'!I133)))</f>
        <v/>
      </c>
      <c r="EF139" s="262"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18"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2"/>
      <c r="BS140" s="262" t="str">
        <f ca="true">+IF(OFFSET('Water Data'!$D$27,0,10*ROW('Water Data'!D134))="","",OFFSET('Water Data'!$D$27,0,10*ROW('Water Data'!D134)))</f>
        <v/>
      </c>
      <c r="BT140" s="262" t="str">
        <f ca="true">+IF(OFFSET('Water Data'!$D$28,0,10*ROW('Water Data'!D134))="","",OFFSET('Water Data'!$D$28,0,10*ROW('Water Data'!D134)))</f>
        <v/>
      </c>
      <c r="BU140" s="262" t="str">
        <f ca="true">+IF(OFFSET('Water Data'!$D$29,0,10*ROW('Water Data'!D134))="","",OFFSET('Water Data'!$D$29,0,10*ROW('Water Data'!D134)))</f>
        <v/>
      </c>
      <c r="BV140" s="262" t="str">
        <f ca="true">+IF(OFFSET('Water Data'!$E$27,0,10*ROW('Water Data'!E134))="","",OFFSET('Water Data'!$E$27,0,10*ROW('Water Data'!E134)))</f>
        <v/>
      </c>
      <c r="BW140" s="262" t="str">
        <f ca="true">+IF(OFFSET('Water Data'!$E$28,0,10*ROW('Water Data'!E134))="","",OFFSET('Water Data'!$E$28,0,10*ROW('Water Data'!E134)))</f>
        <v/>
      </c>
      <c r="BX140" s="262" t="str">
        <f ca="true">+IF(OFFSET('Water Data'!$E$29,0,10*ROW('Water Data'!E134))="","",OFFSET('Water Data'!$E$29,0,10*ROW('Water Data'!E134)))</f>
        <v/>
      </c>
      <c r="BY140" s="262" t="str">
        <f ca="true">+IF(OFFSET('Water Data'!$F$27,0,10*ROW('Water Data'!F134))="","",OFFSET('Water Data'!$F$27,0,10*ROW('Water Data'!F134)))</f>
        <v/>
      </c>
      <c r="BZ140" s="262" t="str">
        <f ca="true">+IF(OFFSET('Water Data'!$F$28,0,10*ROW('Water Data'!F134))="","",OFFSET('Water Data'!$F$28,0,10*ROW('Water Data'!F134)))</f>
        <v/>
      </c>
      <c r="CA140" s="262" t="str">
        <f ca="true">+IF(OFFSET('Water Data'!$F$29,0,10*ROW('Water Data'!F134))="","",OFFSET('Water Data'!$F$29,0,10*ROW('Water Data'!F134)))</f>
        <v/>
      </c>
      <c r="CB140" s="262" t="str">
        <f ca="true">+IF(OFFSET('Water Data'!$G$27,0,10*ROW('Water Data'!G134))="","",OFFSET('Water Data'!$G$27,0,10*ROW('Water Data'!G134)))</f>
        <v/>
      </c>
      <c r="CC140" s="262" t="str">
        <f ca="true">+IF(OFFSET('Water Data'!$G$28,0,10*ROW('Water Data'!G134))="","",OFFSET('Water Data'!$G$28,0,10*ROW('Water Data'!G134)))</f>
        <v/>
      </c>
      <c r="CD140" s="262" t="str">
        <f ca="true">+IF(OFFSET('Water Data'!$G$29,0,10*ROW('Water Data'!G134))="","",OFFSET('Water Data'!$G$29,0,10*ROW('Water Data'!G134)))</f>
        <v/>
      </c>
      <c r="CE140" s="262" t="str">
        <f ca="true">+IF(OFFSET('Water Data'!$H$27,0,10*ROW('Water Data'!H134))="","",OFFSET('Water Data'!$H$27,0,10*ROW('Water Data'!H134)))</f>
        <v/>
      </c>
      <c r="CF140" s="262" t="str">
        <f ca="true">+IF(OFFSET('Water Data'!$H$28,0,10*ROW('Water Data'!H134))="","",OFFSET('Water Data'!$H$28,0,10*ROW('Water Data'!H134)))</f>
        <v/>
      </c>
      <c r="CG140" s="262" t="str">
        <f ca="true">+IF(OFFSET('Water Data'!$H$29,0,10*ROW('Water Data'!H134))="","",OFFSET('Water Data'!$H$29,0,10*ROW('Water Data'!H134)))</f>
        <v/>
      </c>
      <c r="CH140" s="262" t="str">
        <f ca="true">+IF(OFFSET('Water Data'!$I$27,0,10*ROW('Water Data'!I134))="","",OFFSET('Water Data'!$I$27,0,10*ROW('Water Data'!I134)))</f>
        <v/>
      </c>
      <c r="CI140" s="262" t="str">
        <f ca="true">+IF(OFFSET('Water Data'!$I$28,0,10*ROW('Water Data'!I134))="","",OFFSET('Water Data'!$I$28,0,10*ROW('Water Data'!I134)))</f>
        <v/>
      </c>
      <c r="CJ140" s="262" t="str">
        <f ca="true">+IF(OFFSET('Water Data'!$I$29,0,10*ROW('Water Data'!I134))="","",OFFSET('Water Data'!$I$29,0,10*ROW('Water Data'!I134)))</f>
        <v/>
      </c>
      <c r="CK140" s="262" t="str">
        <f ca="true">+IF(OFFSET('Sanitation Data'!$D$28,0,10*ROW('Sanitation Data'!D134))="","",OFFSET('Sanitation Data'!$D$28,0,10*ROW('Sanitation Data'!D134)))</f>
        <v/>
      </c>
      <c r="CL140" s="262" t="str">
        <f ca="true">+IF(OFFSET('Sanitation Data'!$D$29,0,10*ROW('Sanitation Data'!D134))="","",OFFSET('Sanitation Data'!$D$29,0,10*ROW('Sanitation Data'!D134)))</f>
        <v/>
      </c>
      <c r="CM140" s="262" t="str">
        <f ca="true">+IF(OFFSET('Sanitation Data'!$D$30,0,10*ROW('Sanitation Data'!D134))="","",OFFSET('Sanitation Data'!$D$30,0,10*ROW('Sanitation Data'!D134)))</f>
        <v/>
      </c>
      <c r="CN140" s="262" t="str">
        <f ca="true">+IF(OFFSET('Sanitation Data'!$D$31,0,10*ROW('Sanitation Data'!D134))="","",OFFSET('Sanitation Data'!$D$31,0,10*ROW('Sanitation Data'!D134)))</f>
        <v/>
      </c>
      <c r="CO140" s="262" t="str">
        <f ca="true">+IF(OFFSET('Sanitation Data'!$D$32,0,10*ROW('Sanitation Data'!D134))="","",OFFSET('Sanitation Data'!$D$32,0,10*ROW('Sanitation Data'!D134)))</f>
        <v/>
      </c>
      <c r="CP140" s="262" t="str">
        <f ca="true">+IF(OFFSET('Sanitation Data'!$E$28,0,10*ROW('Sanitation Data'!E134))="","",OFFSET('Sanitation Data'!$E$28,0,10*ROW('Sanitation Data'!E134)))</f>
        <v/>
      </c>
      <c r="CQ140" s="262" t="str">
        <f ca="true">+IF(OFFSET('Sanitation Data'!$E$29,0,10*ROW('Sanitation Data'!E134))="","",OFFSET('Sanitation Data'!$E$29,0,10*ROW('Sanitation Data'!E134)))</f>
        <v/>
      </c>
      <c r="CR140" s="262" t="str">
        <f ca="true">+IF(OFFSET('Sanitation Data'!$E$30,0,10*ROW('Sanitation Data'!E134))="","",OFFSET('Sanitation Data'!$E$30,0,10*ROW('Sanitation Data'!E134)))</f>
        <v/>
      </c>
      <c r="CS140" s="262" t="str">
        <f ca="true">+IF(OFFSET('Sanitation Data'!$E$31,0,10*ROW('Sanitation Data'!E134))="","",OFFSET('Sanitation Data'!$E$31,0,10*ROW('Sanitation Data'!E134)))</f>
        <v/>
      </c>
      <c r="CT140" s="262" t="str">
        <f ca="true">+IF(OFFSET('Sanitation Data'!$E$32,0,10*ROW('Sanitation Data'!E134))="","",OFFSET('Sanitation Data'!$E$32,0,10*ROW('Sanitation Data'!E134)))</f>
        <v/>
      </c>
      <c r="CU140" s="262" t="str">
        <f ca="true">+IF(OFFSET('Sanitation Data'!$F$28,0,10*ROW('Sanitation Data'!F134))="","",OFFSET('Sanitation Data'!$F$28,0,10*ROW('Sanitation Data'!F134)))</f>
        <v/>
      </c>
      <c r="CV140" s="262" t="str">
        <f ca="true">+IF(OFFSET('Sanitation Data'!$F$29,0,10*ROW('Sanitation Data'!F134))="","",OFFSET('Sanitation Data'!$F$29,0,10*ROW('Sanitation Data'!F134)))</f>
        <v/>
      </c>
      <c r="CW140" s="262" t="str">
        <f ca="true">+IF(OFFSET('Sanitation Data'!$F$30,0,10*ROW('Sanitation Data'!F134))="","",OFFSET('Sanitation Data'!$F$30,0,10*ROW('Sanitation Data'!F134)))</f>
        <v/>
      </c>
      <c r="CX140" s="262" t="str">
        <f ca="true">+IF(OFFSET('Sanitation Data'!$F$31,0,10*ROW('Sanitation Data'!F134))="","",OFFSET('Sanitation Data'!$F$31,0,10*ROW('Sanitation Data'!F134)))</f>
        <v/>
      </c>
      <c r="CY140" s="262" t="str">
        <f ca="true">+IF(OFFSET('Sanitation Data'!$F$32,0,10*ROW('Sanitation Data'!F134))="","",OFFSET('Sanitation Data'!$F$32,0,10*ROW('Sanitation Data'!F134)))</f>
        <v/>
      </c>
      <c r="CZ140" s="262" t="str">
        <f ca="true">+IF(OFFSET('Sanitation Data'!$G$28,0,10*ROW('Sanitation Data'!G134))="","",OFFSET('Sanitation Data'!$G$28,0,10*ROW('Sanitation Data'!G134)))</f>
        <v/>
      </c>
      <c r="DA140" s="262" t="str">
        <f ca="true">+IF(OFFSET('Sanitation Data'!$G$29,0,10*ROW('Sanitation Data'!G134))="","",OFFSET('Sanitation Data'!$G$29,0,10*ROW('Sanitation Data'!G134)))</f>
        <v/>
      </c>
      <c r="DB140" s="262" t="str">
        <f ca="true">+IF(OFFSET('Sanitation Data'!$G$30,0,10*ROW('Sanitation Data'!G134))="","",OFFSET('Sanitation Data'!$G$30,0,10*ROW('Sanitation Data'!G134)))</f>
        <v/>
      </c>
      <c r="DC140" s="262" t="str">
        <f ca="true">+IF(OFFSET('Sanitation Data'!$G$31,0,10*ROW('Sanitation Data'!G134))="","",OFFSET('Sanitation Data'!$G$31,0,10*ROW('Sanitation Data'!G134)))</f>
        <v/>
      </c>
      <c r="DD140" s="262" t="str">
        <f ca="true">+IF(OFFSET('Sanitation Data'!$G$32,0,10*ROW('Sanitation Data'!G134))="","",OFFSET('Sanitation Data'!$G$32,0,10*ROW('Sanitation Data'!G134)))</f>
        <v/>
      </c>
      <c r="DE140" s="262" t="str">
        <f ca="true">+IF(OFFSET('Sanitation Data'!$H$28,0,10*ROW('Sanitation Data'!H134))="","",OFFSET('Sanitation Data'!$H$28,0,10*ROW('Sanitation Data'!H134)))</f>
        <v/>
      </c>
      <c r="DF140" s="262" t="str">
        <f ca="true">+IF(OFFSET('Sanitation Data'!$H$29,0,10*ROW('Sanitation Data'!H134))="","",OFFSET('Sanitation Data'!$H$29,0,10*ROW('Sanitation Data'!H134)))</f>
        <v/>
      </c>
      <c r="DG140" s="262" t="str">
        <f ca="true">+IF(OFFSET('Sanitation Data'!$H$30,0,10*ROW('Sanitation Data'!H134))="","",OFFSET('Sanitation Data'!$H$30,0,10*ROW('Sanitation Data'!H134)))</f>
        <v/>
      </c>
      <c r="DH140" s="262" t="str">
        <f ca="true">+IF(OFFSET('Sanitation Data'!$H$31,0,10*ROW('Sanitation Data'!H134))="","",OFFSET('Sanitation Data'!$H$31,0,10*ROW('Sanitation Data'!H134)))</f>
        <v/>
      </c>
      <c r="DI140" s="262" t="str">
        <f ca="true">+IF(OFFSET('Sanitation Data'!$H$32,0,10*ROW('Sanitation Data'!H134))="","",OFFSET('Sanitation Data'!$H$32,0,10*ROW('Sanitation Data'!H134)))</f>
        <v/>
      </c>
      <c r="DJ140" s="262" t="str">
        <f ca="true">+IF(OFFSET('Sanitation Data'!$I$28,0,10*ROW('Sanitation Data'!I134))="","",OFFSET('Sanitation Data'!$I$28,0,10*ROW('Sanitation Data'!I134)))</f>
        <v/>
      </c>
      <c r="DK140" s="262" t="str">
        <f ca="true">+IF(OFFSET('Sanitation Data'!$I$29,0,10*ROW('Sanitation Data'!I134))="","",OFFSET('Sanitation Data'!$I$29,0,10*ROW('Sanitation Data'!I134)))</f>
        <v/>
      </c>
      <c r="DL140" s="262" t="str">
        <f ca="true">+IF(OFFSET('Sanitation Data'!$I$30,0,10*ROW('Sanitation Data'!I134))="","",OFFSET('Sanitation Data'!$I$30,0,10*ROW('Sanitation Data'!I134)))</f>
        <v/>
      </c>
      <c r="DM140" s="262" t="str">
        <f ca="true">+IF(OFFSET('Sanitation Data'!$I$31,0,10*ROW('Sanitation Data'!I134))="","",OFFSET('Sanitation Data'!$I$31,0,10*ROW('Sanitation Data'!I134)))</f>
        <v/>
      </c>
      <c r="DN140" s="262" t="str">
        <f ca="true">+IF(OFFSET('Sanitation Data'!$I$32,0,10*ROW('Sanitation Data'!I134))="","",OFFSET('Sanitation Data'!$I$32,0,10*ROW('Sanitation Data'!I134)))</f>
        <v/>
      </c>
      <c r="DO140" s="262" t="str">
        <f ca="true">+IF(OFFSET('Hygiene Data'!$D$11,0,10*ROW('Hygiene Data'!D134))="","",OFFSET('Hygiene Data'!$D$11,0,10*ROW('Hygiene Data'!D134)))</f>
        <v/>
      </c>
      <c r="DP140" s="262" t="str">
        <f ca="true">+IF(OFFSET('Hygiene Data'!$D$12,0,10*ROW('Hygiene Data'!D134))="","",OFFSET('Hygiene Data'!$D$12,0,10*ROW('Hygiene Data'!D134)))</f>
        <v/>
      </c>
      <c r="DQ140" s="262" t="str">
        <f ca="true">+IF(OFFSET('Hygiene Data'!$D$13,0,10*ROW('Hygiene Data'!D134))="","",OFFSET('Hygiene Data'!$D$13,0,10*ROW('Hygiene Data'!D134)))</f>
        <v/>
      </c>
      <c r="DR140" s="262" t="str">
        <f ca="true">+IF(OFFSET('Hygiene Data'!$E$11,0,10*ROW('Hygiene Data'!E134))="","",OFFSET('Hygiene Data'!$E$11,0,10*ROW('Hygiene Data'!E134)))</f>
        <v/>
      </c>
      <c r="DS140" s="262" t="str">
        <f ca="true">+IF(OFFSET('Hygiene Data'!$E$12,0,10*ROW('Hygiene Data'!E134))="","",OFFSET('Hygiene Data'!$E$12,0,10*ROW('Hygiene Data'!E134)))</f>
        <v/>
      </c>
      <c r="DT140" s="262" t="str">
        <f ca="true">+IF(OFFSET('Hygiene Data'!$E$13,0,10*ROW('Hygiene Data'!E134))="","",OFFSET('Hygiene Data'!$E$13,0,10*ROW('Hygiene Data'!E134)))</f>
        <v/>
      </c>
      <c r="DU140" s="262" t="str">
        <f ca="true">+IF(OFFSET('Hygiene Data'!$F$11,0,10*ROW('Hygiene Data'!F134))="","",OFFSET('Hygiene Data'!$F$11,0,10*ROW('Hygiene Data'!F134)))</f>
        <v/>
      </c>
      <c r="DV140" s="262" t="str">
        <f ca="true">+IF(OFFSET('Hygiene Data'!$F$12,0,10*ROW('Hygiene Data'!F134))="","",OFFSET('Hygiene Data'!$F$12,0,10*ROW('Hygiene Data'!F134)))</f>
        <v/>
      </c>
      <c r="DW140" s="262" t="str">
        <f ca="true">+IF(OFFSET('Hygiene Data'!$F$13,0,10*ROW('Hygiene Data'!F134))="","",OFFSET('Hygiene Data'!$F$13,0,10*ROW('Hygiene Data'!F134)))</f>
        <v/>
      </c>
      <c r="DX140" s="262" t="str">
        <f ca="true">+IF(OFFSET('Hygiene Data'!$G$11,0,10*ROW('Hygiene Data'!G134))="","",OFFSET('Hygiene Data'!$G$11,0,10*ROW('Hygiene Data'!G134)))</f>
        <v/>
      </c>
      <c r="DY140" s="262" t="str">
        <f ca="true">+IF(OFFSET('Hygiene Data'!$G$12,0,10*ROW('Hygiene Data'!G134))="","",OFFSET('Hygiene Data'!$G$12,0,10*ROW('Hygiene Data'!G134)))</f>
        <v/>
      </c>
      <c r="DZ140" s="262" t="str">
        <f ca="true">+IF(OFFSET('Hygiene Data'!$G$13,0,10*ROW('Hygiene Data'!G134))="","",OFFSET('Hygiene Data'!$G$13,0,10*ROW('Hygiene Data'!G134)))</f>
        <v/>
      </c>
      <c r="EA140" s="262" t="str">
        <f ca="true">+IF(OFFSET('Hygiene Data'!$H$11,0,10*ROW('Hygiene Data'!H134))="","",OFFSET('Hygiene Data'!$H$11,0,10*ROW('Hygiene Data'!H134)))</f>
        <v/>
      </c>
      <c r="EB140" s="262" t="str">
        <f ca="true">+IF(OFFSET('Hygiene Data'!$H$12,0,10*ROW('Hygiene Data'!H134))="","",OFFSET('Hygiene Data'!$H$12,0,10*ROW('Hygiene Data'!H134)))</f>
        <v/>
      </c>
      <c r="EC140" s="262" t="str">
        <f ca="true">+IF(OFFSET('Hygiene Data'!$H$13,0,10*ROW('Hygiene Data'!H134))="","",OFFSET('Hygiene Data'!$H$13,0,10*ROW('Hygiene Data'!H134)))</f>
        <v/>
      </c>
      <c r="ED140" s="262" t="str">
        <f ca="true">+IF(OFFSET('Hygiene Data'!$I$11,0,10*ROW('Hygiene Data'!I134))="","",OFFSET('Hygiene Data'!$I$11,0,10*ROW('Hygiene Data'!I134)))</f>
        <v/>
      </c>
      <c r="EE140" s="262" t="str">
        <f ca="true">+IF(OFFSET('Hygiene Data'!$I$12,0,10*ROW('Hygiene Data'!I134))="","",OFFSET('Hygiene Data'!$I$12,0,10*ROW('Hygiene Data'!I134)))</f>
        <v/>
      </c>
      <c r="EF140" s="262"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18"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2"/>
      <c r="BS141" s="262" t="str">
        <f ca="true">+IF(OFFSET('Water Data'!$D$27,0,10*ROW('Water Data'!D135))="","",OFFSET('Water Data'!$D$27,0,10*ROW('Water Data'!D135)))</f>
        <v/>
      </c>
      <c r="BT141" s="262" t="str">
        <f ca="true">+IF(OFFSET('Water Data'!$D$28,0,10*ROW('Water Data'!D135))="","",OFFSET('Water Data'!$D$28,0,10*ROW('Water Data'!D135)))</f>
        <v/>
      </c>
      <c r="BU141" s="262" t="str">
        <f ca="true">+IF(OFFSET('Water Data'!$D$29,0,10*ROW('Water Data'!D135))="","",OFFSET('Water Data'!$D$29,0,10*ROW('Water Data'!D135)))</f>
        <v/>
      </c>
      <c r="BV141" s="262" t="str">
        <f ca="true">+IF(OFFSET('Water Data'!$E$27,0,10*ROW('Water Data'!E135))="","",OFFSET('Water Data'!$E$27,0,10*ROW('Water Data'!E135)))</f>
        <v/>
      </c>
      <c r="BW141" s="262" t="str">
        <f ca="true">+IF(OFFSET('Water Data'!$E$28,0,10*ROW('Water Data'!E135))="","",OFFSET('Water Data'!$E$28,0,10*ROW('Water Data'!E135)))</f>
        <v/>
      </c>
      <c r="BX141" s="262" t="str">
        <f ca="true">+IF(OFFSET('Water Data'!$E$29,0,10*ROW('Water Data'!E135))="","",OFFSET('Water Data'!$E$29,0,10*ROW('Water Data'!E135)))</f>
        <v/>
      </c>
      <c r="BY141" s="262" t="str">
        <f ca="true">+IF(OFFSET('Water Data'!$F$27,0,10*ROW('Water Data'!F135))="","",OFFSET('Water Data'!$F$27,0,10*ROW('Water Data'!F135)))</f>
        <v/>
      </c>
      <c r="BZ141" s="262" t="str">
        <f ca="true">+IF(OFFSET('Water Data'!$F$28,0,10*ROW('Water Data'!F135))="","",OFFSET('Water Data'!$F$28,0,10*ROW('Water Data'!F135)))</f>
        <v/>
      </c>
      <c r="CA141" s="262" t="str">
        <f ca="true">+IF(OFFSET('Water Data'!$F$29,0,10*ROW('Water Data'!F135))="","",OFFSET('Water Data'!$F$29,0,10*ROW('Water Data'!F135)))</f>
        <v/>
      </c>
      <c r="CB141" s="262" t="str">
        <f ca="true">+IF(OFFSET('Water Data'!$G$27,0,10*ROW('Water Data'!G135))="","",OFFSET('Water Data'!$G$27,0,10*ROW('Water Data'!G135)))</f>
        <v/>
      </c>
      <c r="CC141" s="262" t="str">
        <f ca="true">+IF(OFFSET('Water Data'!$G$28,0,10*ROW('Water Data'!G135))="","",OFFSET('Water Data'!$G$28,0,10*ROW('Water Data'!G135)))</f>
        <v/>
      </c>
      <c r="CD141" s="262" t="str">
        <f ca="true">+IF(OFFSET('Water Data'!$G$29,0,10*ROW('Water Data'!G135))="","",OFFSET('Water Data'!$G$29,0,10*ROW('Water Data'!G135)))</f>
        <v/>
      </c>
      <c r="CE141" s="262" t="str">
        <f ca="true">+IF(OFFSET('Water Data'!$H$27,0,10*ROW('Water Data'!H135))="","",OFFSET('Water Data'!$H$27,0,10*ROW('Water Data'!H135)))</f>
        <v/>
      </c>
      <c r="CF141" s="262" t="str">
        <f ca="true">+IF(OFFSET('Water Data'!$H$28,0,10*ROW('Water Data'!H135))="","",OFFSET('Water Data'!$H$28,0,10*ROW('Water Data'!H135)))</f>
        <v/>
      </c>
      <c r="CG141" s="262" t="str">
        <f ca="true">+IF(OFFSET('Water Data'!$H$29,0,10*ROW('Water Data'!H135))="","",OFFSET('Water Data'!$H$29,0,10*ROW('Water Data'!H135)))</f>
        <v/>
      </c>
      <c r="CH141" s="262" t="str">
        <f ca="true">+IF(OFFSET('Water Data'!$I$27,0,10*ROW('Water Data'!I135))="","",OFFSET('Water Data'!$I$27,0,10*ROW('Water Data'!I135)))</f>
        <v/>
      </c>
      <c r="CI141" s="262" t="str">
        <f ca="true">+IF(OFFSET('Water Data'!$I$28,0,10*ROW('Water Data'!I135))="","",OFFSET('Water Data'!$I$28,0,10*ROW('Water Data'!I135)))</f>
        <v/>
      </c>
      <c r="CJ141" s="262" t="str">
        <f ca="true">+IF(OFFSET('Water Data'!$I$29,0,10*ROW('Water Data'!I135))="","",OFFSET('Water Data'!$I$29,0,10*ROW('Water Data'!I135)))</f>
        <v/>
      </c>
      <c r="CK141" s="262" t="str">
        <f ca="true">+IF(OFFSET('Sanitation Data'!$D$28,0,10*ROW('Sanitation Data'!D135))="","",OFFSET('Sanitation Data'!$D$28,0,10*ROW('Sanitation Data'!D135)))</f>
        <v/>
      </c>
      <c r="CL141" s="262" t="str">
        <f ca="true">+IF(OFFSET('Sanitation Data'!$D$29,0,10*ROW('Sanitation Data'!D135))="","",OFFSET('Sanitation Data'!$D$29,0,10*ROW('Sanitation Data'!D135)))</f>
        <v/>
      </c>
      <c r="CM141" s="262" t="str">
        <f ca="true">+IF(OFFSET('Sanitation Data'!$D$30,0,10*ROW('Sanitation Data'!D135))="","",OFFSET('Sanitation Data'!$D$30,0,10*ROW('Sanitation Data'!D135)))</f>
        <v/>
      </c>
      <c r="CN141" s="262" t="str">
        <f ca="true">+IF(OFFSET('Sanitation Data'!$D$31,0,10*ROW('Sanitation Data'!D135))="","",OFFSET('Sanitation Data'!$D$31,0,10*ROW('Sanitation Data'!D135)))</f>
        <v/>
      </c>
      <c r="CO141" s="262" t="str">
        <f ca="true">+IF(OFFSET('Sanitation Data'!$D$32,0,10*ROW('Sanitation Data'!D135))="","",OFFSET('Sanitation Data'!$D$32,0,10*ROW('Sanitation Data'!D135)))</f>
        <v/>
      </c>
      <c r="CP141" s="262" t="str">
        <f ca="true">+IF(OFFSET('Sanitation Data'!$E$28,0,10*ROW('Sanitation Data'!E135))="","",OFFSET('Sanitation Data'!$E$28,0,10*ROW('Sanitation Data'!E135)))</f>
        <v/>
      </c>
      <c r="CQ141" s="262" t="str">
        <f ca="true">+IF(OFFSET('Sanitation Data'!$E$29,0,10*ROW('Sanitation Data'!E135))="","",OFFSET('Sanitation Data'!$E$29,0,10*ROW('Sanitation Data'!E135)))</f>
        <v/>
      </c>
      <c r="CR141" s="262" t="str">
        <f ca="true">+IF(OFFSET('Sanitation Data'!$E$30,0,10*ROW('Sanitation Data'!E135))="","",OFFSET('Sanitation Data'!$E$30,0,10*ROW('Sanitation Data'!E135)))</f>
        <v/>
      </c>
      <c r="CS141" s="262" t="str">
        <f ca="true">+IF(OFFSET('Sanitation Data'!$E$31,0,10*ROW('Sanitation Data'!E135))="","",OFFSET('Sanitation Data'!$E$31,0,10*ROW('Sanitation Data'!E135)))</f>
        <v/>
      </c>
      <c r="CT141" s="262" t="str">
        <f ca="true">+IF(OFFSET('Sanitation Data'!$E$32,0,10*ROW('Sanitation Data'!E135))="","",OFFSET('Sanitation Data'!$E$32,0,10*ROW('Sanitation Data'!E135)))</f>
        <v/>
      </c>
      <c r="CU141" s="262" t="str">
        <f ca="true">+IF(OFFSET('Sanitation Data'!$F$28,0,10*ROW('Sanitation Data'!F135))="","",OFFSET('Sanitation Data'!$F$28,0,10*ROW('Sanitation Data'!F135)))</f>
        <v/>
      </c>
      <c r="CV141" s="262" t="str">
        <f ca="true">+IF(OFFSET('Sanitation Data'!$F$29,0,10*ROW('Sanitation Data'!F135))="","",OFFSET('Sanitation Data'!$F$29,0,10*ROW('Sanitation Data'!F135)))</f>
        <v/>
      </c>
      <c r="CW141" s="262" t="str">
        <f ca="true">+IF(OFFSET('Sanitation Data'!$F$30,0,10*ROW('Sanitation Data'!F135))="","",OFFSET('Sanitation Data'!$F$30,0,10*ROW('Sanitation Data'!F135)))</f>
        <v/>
      </c>
      <c r="CX141" s="262" t="str">
        <f ca="true">+IF(OFFSET('Sanitation Data'!$F$31,0,10*ROW('Sanitation Data'!F135))="","",OFFSET('Sanitation Data'!$F$31,0,10*ROW('Sanitation Data'!F135)))</f>
        <v/>
      </c>
      <c r="CY141" s="262" t="str">
        <f ca="true">+IF(OFFSET('Sanitation Data'!$F$32,0,10*ROW('Sanitation Data'!F135))="","",OFFSET('Sanitation Data'!$F$32,0,10*ROW('Sanitation Data'!F135)))</f>
        <v/>
      </c>
      <c r="CZ141" s="262" t="str">
        <f ca="true">+IF(OFFSET('Sanitation Data'!$G$28,0,10*ROW('Sanitation Data'!G135))="","",OFFSET('Sanitation Data'!$G$28,0,10*ROW('Sanitation Data'!G135)))</f>
        <v/>
      </c>
      <c r="DA141" s="262" t="str">
        <f ca="true">+IF(OFFSET('Sanitation Data'!$G$29,0,10*ROW('Sanitation Data'!G135))="","",OFFSET('Sanitation Data'!$G$29,0,10*ROW('Sanitation Data'!G135)))</f>
        <v/>
      </c>
      <c r="DB141" s="262" t="str">
        <f ca="true">+IF(OFFSET('Sanitation Data'!$G$30,0,10*ROW('Sanitation Data'!G135))="","",OFFSET('Sanitation Data'!$G$30,0,10*ROW('Sanitation Data'!G135)))</f>
        <v/>
      </c>
      <c r="DC141" s="262" t="str">
        <f ca="true">+IF(OFFSET('Sanitation Data'!$G$31,0,10*ROW('Sanitation Data'!G135))="","",OFFSET('Sanitation Data'!$G$31,0,10*ROW('Sanitation Data'!G135)))</f>
        <v/>
      </c>
      <c r="DD141" s="262" t="str">
        <f ca="true">+IF(OFFSET('Sanitation Data'!$G$32,0,10*ROW('Sanitation Data'!G135))="","",OFFSET('Sanitation Data'!$G$32,0,10*ROW('Sanitation Data'!G135)))</f>
        <v/>
      </c>
      <c r="DE141" s="262" t="str">
        <f ca="true">+IF(OFFSET('Sanitation Data'!$H$28,0,10*ROW('Sanitation Data'!H135))="","",OFFSET('Sanitation Data'!$H$28,0,10*ROW('Sanitation Data'!H135)))</f>
        <v/>
      </c>
      <c r="DF141" s="262" t="str">
        <f ca="true">+IF(OFFSET('Sanitation Data'!$H$29,0,10*ROW('Sanitation Data'!H135))="","",OFFSET('Sanitation Data'!$H$29,0,10*ROW('Sanitation Data'!H135)))</f>
        <v/>
      </c>
      <c r="DG141" s="262" t="str">
        <f ca="true">+IF(OFFSET('Sanitation Data'!$H$30,0,10*ROW('Sanitation Data'!H135))="","",OFFSET('Sanitation Data'!$H$30,0,10*ROW('Sanitation Data'!H135)))</f>
        <v/>
      </c>
      <c r="DH141" s="262" t="str">
        <f ca="true">+IF(OFFSET('Sanitation Data'!$H$31,0,10*ROW('Sanitation Data'!H135))="","",OFFSET('Sanitation Data'!$H$31,0,10*ROW('Sanitation Data'!H135)))</f>
        <v/>
      </c>
      <c r="DI141" s="262" t="str">
        <f ca="true">+IF(OFFSET('Sanitation Data'!$H$32,0,10*ROW('Sanitation Data'!H135))="","",OFFSET('Sanitation Data'!$H$32,0,10*ROW('Sanitation Data'!H135)))</f>
        <v/>
      </c>
      <c r="DJ141" s="262" t="str">
        <f ca="true">+IF(OFFSET('Sanitation Data'!$I$28,0,10*ROW('Sanitation Data'!I135))="","",OFFSET('Sanitation Data'!$I$28,0,10*ROW('Sanitation Data'!I135)))</f>
        <v/>
      </c>
      <c r="DK141" s="262" t="str">
        <f ca="true">+IF(OFFSET('Sanitation Data'!$I$29,0,10*ROW('Sanitation Data'!I135))="","",OFFSET('Sanitation Data'!$I$29,0,10*ROW('Sanitation Data'!I135)))</f>
        <v/>
      </c>
      <c r="DL141" s="262" t="str">
        <f ca="true">+IF(OFFSET('Sanitation Data'!$I$30,0,10*ROW('Sanitation Data'!I135))="","",OFFSET('Sanitation Data'!$I$30,0,10*ROW('Sanitation Data'!I135)))</f>
        <v/>
      </c>
      <c r="DM141" s="262" t="str">
        <f ca="true">+IF(OFFSET('Sanitation Data'!$I$31,0,10*ROW('Sanitation Data'!I135))="","",OFFSET('Sanitation Data'!$I$31,0,10*ROW('Sanitation Data'!I135)))</f>
        <v/>
      </c>
      <c r="DN141" s="262" t="str">
        <f ca="true">+IF(OFFSET('Sanitation Data'!$I$32,0,10*ROW('Sanitation Data'!I135))="","",OFFSET('Sanitation Data'!$I$32,0,10*ROW('Sanitation Data'!I135)))</f>
        <v/>
      </c>
      <c r="DO141" s="262" t="str">
        <f ca="true">+IF(OFFSET('Hygiene Data'!$D$11,0,10*ROW('Hygiene Data'!D135))="","",OFFSET('Hygiene Data'!$D$11,0,10*ROW('Hygiene Data'!D135)))</f>
        <v/>
      </c>
      <c r="DP141" s="262" t="str">
        <f ca="true">+IF(OFFSET('Hygiene Data'!$D$12,0,10*ROW('Hygiene Data'!D135))="","",OFFSET('Hygiene Data'!$D$12,0,10*ROW('Hygiene Data'!D135)))</f>
        <v/>
      </c>
      <c r="DQ141" s="262" t="str">
        <f ca="true">+IF(OFFSET('Hygiene Data'!$D$13,0,10*ROW('Hygiene Data'!D135))="","",OFFSET('Hygiene Data'!$D$13,0,10*ROW('Hygiene Data'!D135)))</f>
        <v/>
      </c>
      <c r="DR141" s="262" t="str">
        <f ca="true">+IF(OFFSET('Hygiene Data'!$E$11,0,10*ROW('Hygiene Data'!E135))="","",OFFSET('Hygiene Data'!$E$11,0,10*ROW('Hygiene Data'!E135)))</f>
        <v/>
      </c>
      <c r="DS141" s="262" t="str">
        <f ca="true">+IF(OFFSET('Hygiene Data'!$E$12,0,10*ROW('Hygiene Data'!E135))="","",OFFSET('Hygiene Data'!$E$12,0,10*ROW('Hygiene Data'!E135)))</f>
        <v/>
      </c>
      <c r="DT141" s="262" t="str">
        <f ca="true">+IF(OFFSET('Hygiene Data'!$E$13,0,10*ROW('Hygiene Data'!E135))="","",OFFSET('Hygiene Data'!$E$13,0,10*ROW('Hygiene Data'!E135)))</f>
        <v/>
      </c>
      <c r="DU141" s="262" t="str">
        <f ca="true">+IF(OFFSET('Hygiene Data'!$F$11,0,10*ROW('Hygiene Data'!F135))="","",OFFSET('Hygiene Data'!$F$11,0,10*ROW('Hygiene Data'!F135)))</f>
        <v/>
      </c>
      <c r="DV141" s="262" t="str">
        <f ca="true">+IF(OFFSET('Hygiene Data'!$F$12,0,10*ROW('Hygiene Data'!F135))="","",OFFSET('Hygiene Data'!$F$12,0,10*ROW('Hygiene Data'!F135)))</f>
        <v/>
      </c>
      <c r="DW141" s="262" t="str">
        <f ca="true">+IF(OFFSET('Hygiene Data'!$F$13,0,10*ROW('Hygiene Data'!F135))="","",OFFSET('Hygiene Data'!$F$13,0,10*ROW('Hygiene Data'!F135)))</f>
        <v/>
      </c>
      <c r="DX141" s="262" t="str">
        <f ca="true">+IF(OFFSET('Hygiene Data'!$G$11,0,10*ROW('Hygiene Data'!G135))="","",OFFSET('Hygiene Data'!$G$11,0,10*ROW('Hygiene Data'!G135)))</f>
        <v/>
      </c>
      <c r="DY141" s="262" t="str">
        <f ca="true">+IF(OFFSET('Hygiene Data'!$G$12,0,10*ROW('Hygiene Data'!G135))="","",OFFSET('Hygiene Data'!$G$12,0,10*ROW('Hygiene Data'!G135)))</f>
        <v/>
      </c>
      <c r="DZ141" s="262" t="str">
        <f ca="true">+IF(OFFSET('Hygiene Data'!$G$13,0,10*ROW('Hygiene Data'!G135))="","",OFFSET('Hygiene Data'!$G$13,0,10*ROW('Hygiene Data'!G135)))</f>
        <v/>
      </c>
      <c r="EA141" s="262" t="str">
        <f ca="true">+IF(OFFSET('Hygiene Data'!$H$11,0,10*ROW('Hygiene Data'!H135))="","",OFFSET('Hygiene Data'!$H$11,0,10*ROW('Hygiene Data'!H135)))</f>
        <v/>
      </c>
      <c r="EB141" s="262" t="str">
        <f ca="true">+IF(OFFSET('Hygiene Data'!$H$12,0,10*ROW('Hygiene Data'!H135))="","",OFFSET('Hygiene Data'!$H$12,0,10*ROW('Hygiene Data'!H135)))</f>
        <v/>
      </c>
      <c r="EC141" s="262" t="str">
        <f ca="true">+IF(OFFSET('Hygiene Data'!$H$13,0,10*ROW('Hygiene Data'!H135))="","",OFFSET('Hygiene Data'!$H$13,0,10*ROW('Hygiene Data'!H135)))</f>
        <v/>
      </c>
      <c r="ED141" s="262" t="str">
        <f ca="true">+IF(OFFSET('Hygiene Data'!$I$11,0,10*ROW('Hygiene Data'!I135))="","",OFFSET('Hygiene Data'!$I$11,0,10*ROW('Hygiene Data'!I135)))</f>
        <v/>
      </c>
      <c r="EE141" s="262" t="str">
        <f ca="true">+IF(OFFSET('Hygiene Data'!$I$12,0,10*ROW('Hygiene Data'!I135))="","",OFFSET('Hygiene Data'!$I$12,0,10*ROW('Hygiene Data'!I135)))</f>
        <v/>
      </c>
      <c r="EF141" s="262"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18"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2"/>
      <c r="BS142" s="262" t="str">
        <f ca="true">+IF(OFFSET('Water Data'!$D$27,0,10*ROW('Water Data'!D136))="","",OFFSET('Water Data'!$D$27,0,10*ROW('Water Data'!D136)))</f>
        <v/>
      </c>
      <c r="BT142" s="262" t="str">
        <f ca="true">+IF(OFFSET('Water Data'!$D$28,0,10*ROW('Water Data'!D136))="","",OFFSET('Water Data'!$D$28,0,10*ROW('Water Data'!D136)))</f>
        <v/>
      </c>
      <c r="BU142" s="262" t="str">
        <f ca="true">+IF(OFFSET('Water Data'!$D$29,0,10*ROW('Water Data'!D136))="","",OFFSET('Water Data'!$D$29,0,10*ROW('Water Data'!D136)))</f>
        <v/>
      </c>
      <c r="BV142" s="262" t="str">
        <f ca="true">+IF(OFFSET('Water Data'!$E$27,0,10*ROW('Water Data'!E136))="","",OFFSET('Water Data'!$E$27,0,10*ROW('Water Data'!E136)))</f>
        <v/>
      </c>
      <c r="BW142" s="262" t="str">
        <f ca="true">+IF(OFFSET('Water Data'!$E$28,0,10*ROW('Water Data'!E136))="","",OFFSET('Water Data'!$E$28,0,10*ROW('Water Data'!E136)))</f>
        <v/>
      </c>
      <c r="BX142" s="262" t="str">
        <f ca="true">+IF(OFFSET('Water Data'!$E$29,0,10*ROW('Water Data'!E136))="","",OFFSET('Water Data'!$E$29,0,10*ROW('Water Data'!E136)))</f>
        <v/>
      </c>
      <c r="BY142" s="262" t="str">
        <f ca="true">+IF(OFFSET('Water Data'!$F$27,0,10*ROW('Water Data'!F136))="","",OFFSET('Water Data'!$F$27,0,10*ROW('Water Data'!F136)))</f>
        <v/>
      </c>
      <c r="BZ142" s="262" t="str">
        <f ca="true">+IF(OFFSET('Water Data'!$F$28,0,10*ROW('Water Data'!F136))="","",OFFSET('Water Data'!$F$28,0,10*ROW('Water Data'!F136)))</f>
        <v/>
      </c>
      <c r="CA142" s="262" t="str">
        <f ca="true">+IF(OFFSET('Water Data'!$F$29,0,10*ROW('Water Data'!F136))="","",OFFSET('Water Data'!$F$29,0,10*ROW('Water Data'!F136)))</f>
        <v/>
      </c>
      <c r="CB142" s="262" t="str">
        <f ca="true">+IF(OFFSET('Water Data'!$G$27,0,10*ROW('Water Data'!G136))="","",OFFSET('Water Data'!$G$27,0,10*ROW('Water Data'!G136)))</f>
        <v/>
      </c>
      <c r="CC142" s="262" t="str">
        <f ca="true">+IF(OFFSET('Water Data'!$G$28,0,10*ROW('Water Data'!G136))="","",OFFSET('Water Data'!$G$28,0,10*ROW('Water Data'!G136)))</f>
        <v/>
      </c>
      <c r="CD142" s="262" t="str">
        <f ca="true">+IF(OFFSET('Water Data'!$G$29,0,10*ROW('Water Data'!G136))="","",OFFSET('Water Data'!$G$29,0,10*ROW('Water Data'!G136)))</f>
        <v/>
      </c>
      <c r="CE142" s="262" t="str">
        <f ca="true">+IF(OFFSET('Water Data'!$H$27,0,10*ROW('Water Data'!H136))="","",OFFSET('Water Data'!$H$27,0,10*ROW('Water Data'!H136)))</f>
        <v/>
      </c>
      <c r="CF142" s="262" t="str">
        <f ca="true">+IF(OFFSET('Water Data'!$H$28,0,10*ROW('Water Data'!H136))="","",OFFSET('Water Data'!$H$28,0,10*ROW('Water Data'!H136)))</f>
        <v/>
      </c>
      <c r="CG142" s="262" t="str">
        <f ca="true">+IF(OFFSET('Water Data'!$H$29,0,10*ROW('Water Data'!H136))="","",OFFSET('Water Data'!$H$29,0,10*ROW('Water Data'!H136)))</f>
        <v/>
      </c>
      <c r="CH142" s="262" t="str">
        <f ca="true">+IF(OFFSET('Water Data'!$I$27,0,10*ROW('Water Data'!I136))="","",OFFSET('Water Data'!$I$27,0,10*ROW('Water Data'!I136)))</f>
        <v/>
      </c>
      <c r="CI142" s="262" t="str">
        <f ca="true">+IF(OFFSET('Water Data'!$I$28,0,10*ROW('Water Data'!I136))="","",OFFSET('Water Data'!$I$28,0,10*ROW('Water Data'!I136)))</f>
        <v/>
      </c>
      <c r="CJ142" s="262" t="str">
        <f ca="true">+IF(OFFSET('Water Data'!$I$29,0,10*ROW('Water Data'!I136))="","",OFFSET('Water Data'!$I$29,0,10*ROW('Water Data'!I136)))</f>
        <v/>
      </c>
      <c r="CK142" s="262" t="str">
        <f ca="true">+IF(OFFSET('Sanitation Data'!$D$28,0,10*ROW('Sanitation Data'!D136))="","",OFFSET('Sanitation Data'!$D$28,0,10*ROW('Sanitation Data'!D136)))</f>
        <v/>
      </c>
      <c r="CL142" s="262" t="str">
        <f ca="true">+IF(OFFSET('Sanitation Data'!$D$29,0,10*ROW('Sanitation Data'!D136))="","",OFFSET('Sanitation Data'!$D$29,0,10*ROW('Sanitation Data'!D136)))</f>
        <v/>
      </c>
      <c r="CM142" s="262" t="str">
        <f ca="true">+IF(OFFSET('Sanitation Data'!$D$30,0,10*ROW('Sanitation Data'!D136))="","",OFFSET('Sanitation Data'!$D$30,0,10*ROW('Sanitation Data'!D136)))</f>
        <v/>
      </c>
      <c r="CN142" s="262" t="str">
        <f ca="true">+IF(OFFSET('Sanitation Data'!$D$31,0,10*ROW('Sanitation Data'!D136))="","",OFFSET('Sanitation Data'!$D$31,0,10*ROW('Sanitation Data'!D136)))</f>
        <v/>
      </c>
      <c r="CO142" s="262" t="str">
        <f ca="true">+IF(OFFSET('Sanitation Data'!$D$32,0,10*ROW('Sanitation Data'!D136))="","",OFFSET('Sanitation Data'!$D$32,0,10*ROW('Sanitation Data'!D136)))</f>
        <v/>
      </c>
      <c r="CP142" s="262" t="str">
        <f ca="true">+IF(OFFSET('Sanitation Data'!$E$28,0,10*ROW('Sanitation Data'!E136))="","",OFFSET('Sanitation Data'!$E$28,0,10*ROW('Sanitation Data'!E136)))</f>
        <v/>
      </c>
      <c r="CQ142" s="262" t="str">
        <f ca="true">+IF(OFFSET('Sanitation Data'!$E$29,0,10*ROW('Sanitation Data'!E136))="","",OFFSET('Sanitation Data'!$E$29,0,10*ROW('Sanitation Data'!E136)))</f>
        <v/>
      </c>
      <c r="CR142" s="262" t="str">
        <f ca="true">+IF(OFFSET('Sanitation Data'!$E$30,0,10*ROW('Sanitation Data'!E136))="","",OFFSET('Sanitation Data'!$E$30,0,10*ROW('Sanitation Data'!E136)))</f>
        <v/>
      </c>
      <c r="CS142" s="262" t="str">
        <f ca="true">+IF(OFFSET('Sanitation Data'!$E$31,0,10*ROW('Sanitation Data'!E136))="","",OFFSET('Sanitation Data'!$E$31,0,10*ROW('Sanitation Data'!E136)))</f>
        <v/>
      </c>
      <c r="CT142" s="262" t="str">
        <f ca="true">+IF(OFFSET('Sanitation Data'!$E$32,0,10*ROW('Sanitation Data'!E136))="","",OFFSET('Sanitation Data'!$E$32,0,10*ROW('Sanitation Data'!E136)))</f>
        <v/>
      </c>
      <c r="CU142" s="262" t="str">
        <f ca="true">+IF(OFFSET('Sanitation Data'!$F$28,0,10*ROW('Sanitation Data'!F136))="","",OFFSET('Sanitation Data'!$F$28,0,10*ROW('Sanitation Data'!F136)))</f>
        <v/>
      </c>
      <c r="CV142" s="262" t="str">
        <f ca="true">+IF(OFFSET('Sanitation Data'!$F$29,0,10*ROW('Sanitation Data'!F136))="","",OFFSET('Sanitation Data'!$F$29,0,10*ROW('Sanitation Data'!F136)))</f>
        <v/>
      </c>
      <c r="CW142" s="262" t="str">
        <f ca="true">+IF(OFFSET('Sanitation Data'!$F$30,0,10*ROW('Sanitation Data'!F136))="","",OFFSET('Sanitation Data'!$F$30,0,10*ROW('Sanitation Data'!F136)))</f>
        <v/>
      </c>
      <c r="CX142" s="262" t="str">
        <f ca="true">+IF(OFFSET('Sanitation Data'!$F$31,0,10*ROW('Sanitation Data'!F136))="","",OFFSET('Sanitation Data'!$F$31,0,10*ROW('Sanitation Data'!F136)))</f>
        <v/>
      </c>
      <c r="CY142" s="262" t="str">
        <f ca="true">+IF(OFFSET('Sanitation Data'!$F$32,0,10*ROW('Sanitation Data'!F136))="","",OFFSET('Sanitation Data'!$F$32,0,10*ROW('Sanitation Data'!F136)))</f>
        <v/>
      </c>
      <c r="CZ142" s="262" t="str">
        <f ca="true">+IF(OFFSET('Sanitation Data'!$G$28,0,10*ROW('Sanitation Data'!G136))="","",OFFSET('Sanitation Data'!$G$28,0,10*ROW('Sanitation Data'!G136)))</f>
        <v/>
      </c>
      <c r="DA142" s="262" t="str">
        <f ca="true">+IF(OFFSET('Sanitation Data'!$G$29,0,10*ROW('Sanitation Data'!G136))="","",OFFSET('Sanitation Data'!$G$29,0,10*ROW('Sanitation Data'!G136)))</f>
        <v/>
      </c>
      <c r="DB142" s="262" t="str">
        <f ca="true">+IF(OFFSET('Sanitation Data'!$G$30,0,10*ROW('Sanitation Data'!G136))="","",OFFSET('Sanitation Data'!$G$30,0,10*ROW('Sanitation Data'!G136)))</f>
        <v/>
      </c>
      <c r="DC142" s="262" t="str">
        <f ca="true">+IF(OFFSET('Sanitation Data'!$G$31,0,10*ROW('Sanitation Data'!G136))="","",OFFSET('Sanitation Data'!$G$31,0,10*ROW('Sanitation Data'!G136)))</f>
        <v/>
      </c>
      <c r="DD142" s="262" t="str">
        <f ca="true">+IF(OFFSET('Sanitation Data'!$G$32,0,10*ROW('Sanitation Data'!G136))="","",OFFSET('Sanitation Data'!$G$32,0,10*ROW('Sanitation Data'!G136)))</f>
        <v/>
      </c>
      <c r="DE142" s="262" t="str">
        <f ca="true">+IF(OFFSET('Sanitation Data'!$H$28,0,10*ROW('Sanitation Data'!H136))="","",OFFSET('Sanitation Data'!$H$28,0,10*ROW('Sanitation Data'!H136)))</f>
        <v/>
      </c>
      <c r="DF142" s="262" t="str">
        <f ca="true">+IF(OFFSET('Sanitation Data'!$H$29,0,10*ROW('Sanitation Data'!H136))="","",OFFSET('Sanitation Data'!$H$29,0,10*ROW('Sanitation Data'!H136)))</f>
        <v/>
      </c>
      <c r="DG142" s="262" t="str">
        <f ca="true">+IF(OFFSET('Sanitation Data'!$H$30,0,10*ROW('Sanitation Data'!H136))="","",OFFSET('Sanitation Data'!$H$30,0,10*ROW('Sanitation Data'!H136)))</f>
        <v/>
      </c>
      <c r="DH142" s="262" t="str">
        <f ca="true">+IF(OFFSET('Sanitation Data'!$H$31,0,10*ROW('Sanitation Data'!H136))="","",OFFSET('Sanitation Data'!$H$31,0,10*ROW('Sanitation Data'!H136)))</f>
        <v/>
      </c>
      <c r="DI142" s="262" t="str">
        <f ca="true">+IF(OFFSET('Sanitation Data'!$H$32,0,10*ROW('Sanitation Data'!H136))="","",OFFSET('Sanitation Data'!$H$32,0,10*ROW('Sanitation Data'!H136)))</f>
        <v/>
      </c>
      <c r="DJ142" s="262" t="str">
        <f ca="true">+IF(OFFSET('Sanitation Data'!$I$28,0,10*ROW('Sanitation Data'!I136))="","",OFFSET('Sanitation Data'!$I$28,0,10*ROW('Sanitation Data'!I136)))</f>
        <v/>
      </c>
      <c r="DK142" s="262" t="str">
        <f ca="true">+IF(OFFSET('Sanitation Data'!$I$29,0,10*ROW('Sanitation Data'!I136))="","",OFFSET('Sanitation Data'!$I$29,0,10*ROW('Sanitation Data'!I136)))</f>
        <v/>
      </c>
      <c r="DL142" s="262" t="str">
        <f ca="true">+IF(OFFSET('Sanitation Data'!$I$30,0,10*ROW('Sanitation Data'!I136))="","",OFFSET('Sanitation Data'!$I$30,0,10*ROW('Sanitation Data'!I136)))</f>
        <v/>
      </c>
      <c r="DM142" s="262" t="str">
        <f ca="true">+IF(OFFSET('Sanitation Data'!$I$31,0,10*ROW('Sanitation Data'!I136))="","",OFFSET('Sanitation Data'!$I$31,0,10*ROW('Sanitation Data'!I136)))</f>
        <v/>
      </c>
      <c r="DN142" s="262" t="str">
        <f ca="true">+IF(OFFSET('Sanitation Data'!$I$32,0,10*ROW('Sanitation Data'!I136))="","",OFFSET('Sanitation Data'!$I$32,0,10*ROW('Sanitation Data'!I136)))</f>
        <v/>
      </c>
      <c r="DO142" s="262" t="str">
        <f ca="true">+IF(OFFSET('Hygiene Data'!$D$11,0,10*ROW('Hygiene Data'!D136))="","",OFFSET('Hygiene Data'!$D$11,0,10*ROW('Hygiene Data'!D136)))</f>
        <v/>
      </c>
      <c r="DP142" s="262" t="str">
        <f ca="true">+IF(OFFSET('Hygiene Data'!$D$12,0,10*ROW('Hygiene Data'!D136))="","",OFFSET('Hygiene Data'!$D$12,0,10*ROW('Hygiene Data'!D136)))</f>
        <v/>
      </c>
      <c r="DQ142" s="262" t="str">
        <f ca="true">+IF(OFFSET('Hygiene Data'!$D$13,0,10*ROW('Hygiene Data'!D136))="","",OFFSET('Hygiene Data'!$D$13,0,10*ROW('Hygiene Data'!D136)))</f>
        <v/>
      </c>
      <c r="DR142" s="262" t="str">
        <f ca="true">+IF(OFFSET('Hygiene Data'!$E$11,0,10*ROW('Hygiene Data'!E136))="","",OFFSET('Hygiene Data'!$E$11,0,10*ROW('Hygiene Data'!E136)))</f>
        <v/>
      </c>
      <c r="DS142" s="262" t="str">
        <f ca="true">+IF(OFFSET('Hygiene Data'!$E$12,0,10*ROW('Hygiene Data'!E136))="","",OFFSET('Hygiene Data'!$E$12,0,10*ROW('Hygiene Data'!E136)))</f>
        <v/>
      </c>
      <c r="DT142" s="262" t="str">
        <f ca="true">+IF(OFFSET('Hygiene Data'!$E$13,0,10*ROW('Hygiene Data'!E136))="","",OFFSET('Hygiene Data'!$E$13,0,10*ROW('Hygiene Data'!E136)))</f>
        <v/>
      </c>
      <c r="DU142" s="262" t="str">
        <f ca="true">+IF(OFFSET('Hygiene Data'!$F$11,0,10*ROW('Hygiene Data'!F136))="","",OFFSET('Hygiene Data'!$F$11,0,10*ROW('Hygiene Data'!F136)))</f>
        <v/>
      </c>
      <c r="DV142" s="262" t="str">
        <f ca="true">+IF(OFFSET('Hygiene Data'!$F$12,0,10*ROW('Hygiene Data'!F136))="","",OFFSET('Hygiene Data'!$F$12,0,10*ROW('Hygiene Data'!F136)))</f>
        <v/>
      </c>
      <c r="DW142" s="262" t="str">
        <f ca="true">+IF(OFFSET('Hygiene Data'!$F$13,0,10*ROW('Hygiene Data'!F136))="","",OFFSET('Hygiene Data'!$F$13,0,10*ROW('Hygiene Data'!F136)))</f>
        <v/>
      </c>
      <c r="DX142" s="262" t="str">
        <f ca="true">+IF(OFFSET('Hygiene Data'!$G$11,0,10*ROW('Hygiene Data'!G136))="","",OFFSET('Hygiene Data'!$G$11,0,10*ROW('Hygiene Data'!G136)))</f>
        <v/>
      </c>
      <c r="DY142" s="262" t="str">
        <f ca="true">+IF(OFFSET('Hygiene Data'!$G$12,0,10*ROW('Hygiene Data'!G136))="","",OFFSET('Hygiene Data'!$G$12,0,10*ROW('Hygiene Data'!G136)))</f>
        <v/>
      </c>
      <c r="DZ142" s="262" t="str">
        <f ca="true">+IF(OFFSET('Hygiene Data'!$G$13,0,10*ROW('Hygiene Data'!G136))="","",OFFSET('Hygiene Data'!$G$13,0,10*ROW('Hygiene Data'!G136)))</f>
        <v/>
      </c>
      <c r="EA142" s="262" t="str">
        <f ca="true">+IF(OFFSET('Hygiene Data'!$H$11,0,10*ROW('Hygiene Data'!H136))="","",OFFSET('Hygiene Data'!$H$11,0,10*ROW('Hygiene Data'!H136)))</f>
        <v/>
      </c>
      <c r="EB142" s="262" t="str">
        <f ca="true">+IF(OFFSET('Hygiene Data'!$H$12,0,10*ROW('Hygiene Data'!H136))="","",OFFSET('Hygiene Data'!$H$12,0,10*ROW('Hygiene Data'!H136)))</f>
        <v/>
      </c>
      <c r="EC142" s="262" t="str">
        <f ca="true">+IF(OFFSET('Hygiene Data'!$H$13,0,10*ROW('Hygiene Data'!H136))="","",OFFSET('Hygiene Data'!$H$13,0,10*ROW('Hygiene Data'!H136)))</f>
        <v/>
      </c>
      <c r="ED142" s="262" t="str">
        <f ca="true">+IF(OFFSET('Hygiene Data'!$I$11,0,10*ROW('Hygiene Data'!I136))="","",OFFSET('Hygiene Data'!$I$11,0,10*ROW('Hygiene Data'!I136)))</f>
        <v/>
      </c>
      <c r="EE142" s="262" t="str">
        <f ca="true">+IF(OFFSET('Hygiene Data'!$I$12,0,10*ROW('Hygiene Data'!I136))="","",OFFSET('Hygiene Data'!$I$12,0,10*ROW('Hygiene Data'!I136)))</f>
        <v/>
      </c>
      <c r="EF142" s="262"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18"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2"/>
      <c r="BS143" s="262" t="str">
        <f ca="true">+IF(OFFSET('Water Data'!$D$27,0,10*ROW('Water Data'!D137))="","",OFFSET('Water Data'!$D$27,0,10*ROW('Water Data'!D137)))</f>
        <v/>
      </c>
      <c r="BT143" s="262" t="str">
        <f ca="true">+IF(OFFSET('Water Data'!$D$28,0,10*ROW('Water Data'!D137))="","",OFFSET('Water Data'!$D$28,0,10*ROW('Water Data'!D137)))</f>
        <v/>
      </c>
      <c r="BU143" s="262" t="str">
        <f ca="true">+IF(OFFSET('Water Data'!$D$29,0,10*ROW('Water Data'!D137))="","",OFFSET('Water Data'!$D$29,0,10*ROW('Water Data'!D137)))</f>
        <v/>
      </c>
      <c r="BV143" s="262" t="str">
        <f ca="true">+IF(OFFSET('Water Data'!$E$27,0,10*ROW('Water Data'!E137))="","",OFFSET('Water Data'!$E$27,0,10*ROW('Water Data'!E137)))</f>
        <v/>
      </c>
      <c r="BW143" s="262" t="str">
        <f ca="true">+IF(OFFSET('Water Data'!$E$28,0,10*ROW('Water Data'!E137))="","",OFFSET('Water Data'!$E$28,0,10*ROW('Water Data'!E137)))</f>
        <v/>
      </c>
      <c r="BX143" s="262" t="str">
        <f ca="true">+IF(OFFSET('Water Data'!$E$29,0,10*ROW('Water Data'!E137))="","",OFFSET('Water Data'!$E$29,0,10*ROW('Water Data'!E137)))</f>
        <v/>
      </c>
      <c r="BY143" s="262" t="str">
        <f ca="true">+IF(OFFSET('Water Data'!$F$27,0,10*ROW('Water Data'!F137))="","",OFFSET('Water Data'!$F$27,0,10*ROW('Water Data'!F137)))</f>
        <v/>
      </c>
      <c r="BZ143" s="262" t="str">
        <f ca="true">+IF(OFFSET('Water Data'!$F$28,0,10*ROW('Water Data'!F137))="","",OFFSET('Water Data'!$F$28,0,10*ROW('Water Data'!F137)))</f>
        <v/>
      </c>
      <c r="CA143" s="262" t="str">
        <f ca="true">+IF(OFFSET('Water Data'!$F$29,0,10*ROW('Water Data'!F137))="","",OFFSET('Water Data'!$F$29,0,10*ROW('Water Data'!F137)))</f>
        <v/>
      </c>
      <c r="CB143" s="262" t="str">
        <f ca="true">+IF(OFFSET('Water Data'!$G$27,0,10*ROW('Water Data'!G137))="","",OFFSET('Water Data'!$G$27,0,10*ROW('Water Data'!G137)))</f>
        <v/>
      </c>
      <c r="CC143" s="262" t="str">
        <f ca="true">+IF(OFFSET('Water Data'!$G$28,0,10*ROW('Water Data'!G137))="","",OFFSET('Water Data'!$G$28,0,10*ROW('Water Data'!G137)))</f>
        <v/>
      </c>
      <c r="CD143" s="262" t="str">
        <f ca="true">+IF(OFFSET('Water Data'!$G$29,0,10*ROW('Water Data'!G137))="","",OFFSET('Water Data'!$G$29,0,10*ROW('Water Data'!G137)))</f>
        <v/>
      </c>
      <c r="CE143" s="262" t="str">
        <f ca="true">+IF(OFFSET('Water Data'!$H$27,0,10*ROW('Water Data'!H137))="","",OFFSET('Water Data'!$H$27,0,10*ROW('Water Data'!H137)))</f>
        <v/>
      </c>
      <c r="CF143" s="262" t="str">
        <f ca="true">+IF(OFFSET('Water Data'!$H$28,0,10*ROW('Water Data'!H137))="","",OFFSET('Water Data'!$H$28,0,10*ROW('Water Data'!H137)))</f>
        <v/>
      </c>
      <c r="CG143" s="262" t="str">
        <f ca="true">+IF(OFFSET('Water Data'!$H$29,0,10*ROW('Water Data'!H137))="","",OFFSET('Water Data'!$H$29,0,10*ROW('Water Data'!H137)))</f>
        <v/>
      </c>
      <c r="CH143" s="262" t="str">
        <f ca="true">+IF(OFFSET('Water Data'!$I$27,0,10*ROW('Water Data'!I137))="","",OFFSET('Water Data'!$I$27,0,10*ROW('Water Data'!I137)))</f>
        <v/>
      </c>
      <c r="CI143" s="262" t="str">
        <f ca="true">+IF(OFFSET('Water Data'!$I$28,0,10*ROW('Water Data'!I137))="","",OFFSET('Water Data'!$I$28,0,10*ROW('Water Data'!I137)))</f>
        <v/>
      </c>
      <c r="CJ143" s="262" t="str">
        <f ca="true">+IF(OFFSET('Water Data'!$I$29,0,10*ROW('Water Data'!I137))="","",OFFSET('Water Data'!$I$29,0,10*ROW('Water Data'!I137)))</f>
        <v/>
      </c>
      <c r="CK143" s="262" t="str">
        <f ca="true">+IF(OFFSET('Sanitation Data'!$D$28,0,10*ROW('Sanitation Data'!D137))="","",OFFSET('Sanitation Data'!$D$28,0,10*ROW('Sanitation Data'!D137)))</f>
        <v/>
      </c>
      <c r="CL143" s="262" t="str">
        <f ca="true">+IF(OFFSET('Sanitation Data'!$D$29,0,10*ROW('Sanitation Data'!D137))="","",OFFSET('Sanitation Data'!$D$29,0,10*ROW('Sanitation Data'!D137)))</f>
        <v/>
      </c>
      <c r="CM143" s="262" t="str">
        <f ca="true">+IF(OFFSET('Sanitation Data'!$D$30,0,10*ROW('Sanitation Data'!D137))="","",OFFSET('Sanitation Data'!$D$30,0,10*ROW('Sanitation Data'!D137)))</f>
        <v/>
      </c>
      <c r="CN143" s="262" t="str">
        <f ca="true">+IF(OFFSET('Sanitation Data'!$D$31,0,10*ROW('Sanitation Data'!D137))="","",OFFSET('Sanitation Data'!$D$31,0,10*ROW('Sanitation Data'!D137)))</f>
        <v/>
      </c>
      <c r="CO143" s="262" t="str">
        <f ca="true">+IF(OFFSET('Sanitation Data'!$D$32,0,10*ROW('Sanitation Data'!D137))="","",OFFSET('Sanitation Data'!$D$32,0,10*ROW('Sanitation Data'!D137)))</f>
        <v/>
      </c>
      <c r="CP143" s="262" t="str">
        <f ca="true">+IF(OFFSET('Sanitation Data'!$E$28,0,10*ROW('Sanitation Data'!E137))="","",OFFSET('Sanitation Data'!$E$28,0,10*ROW('Sanitation Data'!E137)))</f>
        <v/>
      </c>
      <c r="CQ143" s="262" t="str">
        <f ca="true">+IF(OFFSET('Sanitation Data'!$E$29,0,10*ROW('Sanitation Data'!E137))="","",OFFSET('Sanitation Data'!$E$29,0,10*ROW('Sanitation Data'!E137)))</f>
        <v/>
      </c>
      <c r="CR143" s="262" t="str">
        <f ca="true">+IF(OFFSET('Sanitation Data'!$E$30,0,10*ROW('Sanitation Data'!E137))="","",OFFSET('Sanitation Data'!$E$30,0,10*ROW('Sanitation Data'!E137)))</f>
        <v/>
      </c>
      <c r="CS143" s="262" t="str">
        <f ca="true">+IF(OFFSET('Sanitation Data'!$E$31,0,10*ROW('Sanitation Data'!E137))="","",OFFSET('Sanitation Data'!$E$31,0,10*ROW('Sanitation Data'!E137)))</f>
        <v/>
      </c>
      <c r="CT143" s="262" t="str">
        <f ca="true">+IF(OFFSET('Sanitation Data'!$E$32,0,10*ROW('Sanitation Data'!E137))="","",OFFSET('Sanitation Data'!$E$32,0,10*ROW('Sanitation Data'!E137)))</f>
        <v/>
      </c>
      <c r="CU143" s="262" t="str">
        <f ca="true">+IF(OFFSET('Sanitation Data'!$F$28,0,10*ROW('Sanitation Data'!F137))="","",OFFSET('Sanitation Data'!$F$28,0,10*ROW('Sanitation Data'!F137)))</f>
        <v/>
      </c>
      <c r="CV143" s="262" t="str">
        <f ca="true">+IF(OFFSET('Sanitation Data'!$F$29,0,10*ROW('Sanitation Data'!F137))="","",OFFSET('Sanitation Data'!$F$29,0,10*ROW('Sanitation Data'!F137)))</f>
        <v/>
      </c>
      <c r="CW143" s="262" t="str">
        <f ca="true">+IF(OFFSET('Sanitation Data'!$F$30,0,10*ROW('Sanitation Data'!F137))="","",OFFSET('Sanitation Data'!$F$30,0,10*ROW('Sanitation Data'!F137)))</f>
        <v/>
      </c>
      <c r="CX143" s="262" t="str">
        <f ca="true">+IF(OFFSET('Sanitation Data'!$F$31,0,10*ROW('Sanitation Data'!F137))="","",OFFSET('Sanitation Data'!$F$31,0,10*ROW('Sanitation Data'!F137)))</f>
        <v/>
      </c>
      <c r="CY143" s="262" t="str">
        <f ca="true">+IF(OFFSET('Sanitation Data'!$F$32,0,10*ROW('Sanitation Data'!F137))="","",OFFSET('Sanitation Data'!$F$32,0,10*ROW('Sanitation Data'!F137)))</f>
        <v/>
      </c>
      <c r="CZ143" s="262" t="str">
        <f ca="true">+IF(OFFSET('Sanitation Data'!$G$28,0,10*ROW('Sanitation Data'!G137))="","",OFFSET('Sanitation Data'!$G$28,0,10*ROW('Sanitation Data'!G137)))</f>
        <v/>
      </c>
      <c r="DA143" s="262" t="str">
        <f ca="true">+IF(OFFSET('Sanitation Data'!$G$29,0,10*ROW('Sanitation Data'!G137))="","",OFFSET('Sanitation Data'!$G$29,0,10*ROW('Sanitation Data'!G137)))</f>
        <v/>
      </c>
      <c r="DB143" s="262" t="str">
        <f ca="true">+IF(OFFSET('Sanitation Data'!$G$30,0,10*ROW('Sanitation Data'!G137))="","",OFFSET('Sanitation Data'!$G$30,0,10*ROW('Sanitation Data'!G137)))</f>
        <v/>
      </c>
      <c r="DC143" s="262" t="str">
        <f ca="true">+IF(OFFSET('Sanitation Data'!$G$31,0,10*ROW('Sanitation Data'!G137))="","",OFFSET('Sanitation Data'!$G$31,0,10*ROW('Sanitation Data'!G137)))</f>
        <v/>
      </c>
      <c r="DD143" s="262" t="str">
        <f ca="true">+IF(OFFSET('Sanitation Data'!$G$32,0,10*ROW('Sanitation Data'!G137))="","",OFFSET('Sanitation Data'!$G$32,0,10*ROW('Sanitation Data'!G137)))</f>
        <v/>
      </c>
      <c r="DE143" s="262" t="str">
        <f ca="true">+IF(OFFSET('Sanitation Data'!$H$28,0,10*ROW('Sanitation Data'!H137))="","",OFFSET('Sanitation Data'!$H$28,0,10*ROW('Sanitation Data'!H137)))</f>
        <v/>
      </c>
      <c r="DF143" s="262" t="str">
        <f ca="true">+IF(OFFSET('Sanitation Data'!$H$29,0,10*ROW('Sanitation Data'!H137))="","",OFFSET('Sanitation Data'!$H$29,0,10*ROW('Sanitation Data'!H137)))</f>
        <v/>
      </c>
      <c r="DG143" s="262" t="str">
        <f ca="true">+IF(OFFSET('Sanitation Data'!$H$30,0,10*ROW('Sanitation Data'!H137))="","",OFFSET('Sanitation Data'!$H$30,0,10*ROW('Sanitation Data'!H137)))</f>
        <v/>
      </c>
      <c r="DH143" s="262" t="str">
        <f ca="true">+IF(OFFSET('Sanitation Data'!$H$31,0,10*ROW('Sanitation Data'!H137))="","",OFFSET('Sanitation Data'!$H$31,0,10*ROW('Sanitation Data'!H137)))</f>
        <v/>
      </c>
      <c r="DI143" s="262" t="str">
        <f ca="true">+IF(OFFSET('Sanitation Data'!$H$32,0,10*ROW('Sanitation Data'!H137))="","",OFFSET('Sanitation Data'!$H$32,0,10*ROW('Sanitation Data'!H137)))</f>
        <v/>
      </c>
      <c r="DJ143" s="262" t="str">
        <f ca="true">+IF(OFFSET('Sanitation Data'!$I$28,0,10*ROW('Sanitation Data'!I137))="","",OFFSET('Sanitation Data'!$I$28,0,10*ROW('Sanitation Data'!I137)))</f>
        <v/>
      </c>
      <c r="DK143" s="262" t="str">
        <f ca="true">+IF(OFFSET('Sanitation Data'!$I$29,0,10*ROW('Sanitation Data'!I137))="","",OFFSET('Sanitation Data'!$I$29,0,10*ROW('Sanitation Data'!I137)))</f>
        <v/>
      </c>
      <c r="DL143" s="262" t="str">
        <f ca="true">+IF(OFFSET('Sanitation Data'!$I$30,0,10*ROW('Sanitation Data'!I137))="","",OFFSET('Sanitation Data'!$I$30,0,10*ROW('Sanitation Data'!I137)))</f>
        <v/>
      </c>
      <c r="DM143" s="262" t="str">
        <f ca="true">+IF(OFFSET('Sanitation Data'!$I$31,0,10*ROW('Sanitation Data'!I137))="","",OFFSET('Sanitation Data'!$I$31,0,10*ROW('Sanitation Data'!I137)))</f>
        <v/>
      </c>
      <c r="DN143" s="262" t="str">
        <f ca="true">+IF(OFFSET('Sanitation Data'!$I$32,0,10*ROW('Sanitation Data'!I137))="","",OFFSET('Sanitation Data'!$I$32,0,10*ROW('Sanitation Data'!I137)))</f>
        <v/>
      </c>
      <c r="DO143" s="262" t="str">
        <f ca="true">+IF(OFFSET('Hygiene Data'!$D$11,0,10*ROW('Hygiene Data'!D137))="","",OFFSET('Hygiene Data'!$D$11,0,10*ROW('Hygiene Data'!D137)))</f>
        <v/>
      </c>
      <c r="DP143" s="262" t="str">
        <f ca="true">+IF(OFFSET('Hygiene Data'!$D$12,0,10*ROW('Hygiene Data'!D137))="","",OFFSET('Hygiene Data'!$D$12,0,10*ROW('Hygiene Data'!D137)))</f>
        <v/>
      </c>
      <c r="DQ143" s="262" t="str">
        <f ca="true">+IF(OFFSET('Hygiene Data'!$D$13,0,10*ROW('Hygiene Data'!D137))="","",OFFSET('Hygiene Data'!$D$13,0,10*ROW('Hygiene Data'!D137)))</f>
        <v/>
      </c>
      <c r="DR143" s="262" t="str">
        <f ca="true">+IF(OFFSET('Hygiene Data'!$E$11,0,10*ROW('Hygiene Data'!E137))="","",OFFSET('Hygiene Data'!$E$11,0,10*ROW('Hygiene Data'!E137)))</f>
        <v/>
      </c>
      <c r="DS143" s="262" t="str">
        <f ca="true">+IF(OFFSET('Hygiene Data'!$E$12,0,10*ROW('Hygiene Data'!E137))="","",OFFSET('Hygiene Data'!$E$12,0,10*ROW('Hygiene Data'!E137)))</f>
        <v/>
      </c>
      <c r="DT143" s="262" t="str">
        <f ca="true">+IF(OFFSET('Hygiene Data'!$E$13,0,10*ROW('Hygiene Data'!E137))="","",OFFSET('Hygiene Data'!$E$13,0,10*ROW('Hygiene Data'!E137)))</f>
        <v/>
      </c>
      <c r="DU143" s="262" t="str">
        <f ca="true">+IF(OFFSET('Hygiene Data'!$F$11,0,10*ROW('Hygiene Data'!F137))="","",OFFSET('Hygiene Data'!$F$11,0,10*ROW('Hygiene Data'!F137)))</f>
        <v/>
      </c>
      <c r="DV143" s="262" t="str">
        <f ca="true">+IF(OFFSET('Hygiene Data'!$F$12,0,10*ROW('Hygiene Data'!F137))="","",OFFSET('Hygiene Data'!$F$12,0,10*ROW('Hygiene Data'!F137)))</f>
        <v/>
      </c>
      <c r="DW143" s="262" t="str">
        <f ca="true">+IF(OFFSET('Hygiene Data'!$F$13,0,10*ROW('Hygiene Data'!F137))="","",OFFSET('Hygiene Data'!$F$13,0,10*ROW('Hygiene Data'!F137)))</f>
        <v/>
      </c>
      <c r="DX143" s="262" t="str">
        <f ca="true">+IF(OFFSET('Hygiene Data'!$G$11,0,10*ROW('Hygiene Data'!G137))="","",OFFSET('Hygiene Data'!$G$11,0,10*ROW('Hygiene Data'!G137)))</f>
        <v/>
      </c>
      <c r="DY143" s="262" t="str">
        <f ca="true">+IF(OFFSET('Hygiene Data'!$G$12,0,10*ROW('Hygiene Data'!G137))="","",OFFSET('Hygiene Data'!$G$12,0,10*ROW('Hygiene Data'!G137)))</f>
        <v/>
      </c>
      <c r="DZ143" s="262" t="str">
        <f ca="true">+IF(OFFSET('Hygiene Data'!$G$13,0,10*ROW('Hygiene Data'!G137))="","",OFFSET('Hygiene Data'!$G$13,0,10*ROW('Hygiene Data'!G137)))</f>
        <v/>
      </c>
      <c r="EA143" s="262" t="str">
        <f ca="true">+IF(OFFSET('Hygiene Data'!$H$11,0,10*ROW('Hygiene Data'!H137))="","",OFFSET('Hygiene Data'!$H$11,0,10*ROW('Hygiene Data'!H137)))</f>
        <v/>
      </c>
      <c r="EB143" s="262" t="str">
        <f ca="true">+IF(OFFSET('Hygiene Data'!$H$12,0,10*ROW('Hygiene Data'!H137))="","",OFFSET('Hygiene Data'!$H$12,0,10*ROW('Hygiene Data'!H137)))</f>
        <v/>
      </c>
      <c r="EC143" s="262" t="str">
        <f ca="true">+IF(OFFSET('Hygiene Data'!$H$13,0,10*ROW('Hygiene Data'!H137))="","",OFFSET('Hygiene Data'!$H$13,0,10*ROW('Hygiene Data'!H137)))</f>
        <v/>
      </c>
      <c r="ED143" s="262" t="str">
        <f ca="true">+IF(OFFSET('Hygiene Data'!$I$11,0,10*ROW('Hygiene Data'!I137))="","",OFFSET('Hygiene Data'!$I$11,0,10*ROW('Hygiene Data'!I137)))</f>
        <v/>
      </c>
      <c r="EE143" s="262" t="str">
        <f ca="true">+IF(OFFSET('Hygiene Data'!$I$12,0,10*ROW('Hygiene Data'!I137))="","",OFFSET('Hygiene Data'!$I$12,0,10*ROW('Hygiene Data'!I137)))</f>
        <v/>
      </c>
      <c r="EF143" s="262"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18"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2"/>
      <c r="BS144" s="262" t="str">
        <f ca="true">+IF(OFFSET('Water Data'!$D$27,0,10*ROW('Water Data'!D138))="","",OFFSET('Water Data'!$D$27,0,10*ROW('Water Data'!D138)))</f>
        <v/>
      </c>
      <c r="BT144" s="262" t="str">
        <f ca="true">+IF(OFFSET('Water Data'!$D$28,0,10*ROW('Water Data'!D138))="","",OFFSET('Water Data'!$D$28,0,10*ROW('Water Data'!D138)))</f>
        <v/>
      </c>
      <c r="BU144" s="262" t="str">
        <f ca="true">+IF(OFFSET('Water Data'!$D$29,0,10*ROW('Water Data'!D138))="","",OFFSET('Water Data'!$D$29,0,10*ROW('Water Data'!D138)))</f>
        <v/>
      </c>
      <c r="BV144" s="262" t="str">
        <f ca="true">+IF(OFFSET('Water Data'!$E$27,0,10*ROW('Water Data'!E138))="","",OFFSET('Water Data'!$E$27,0,10*ROW('Water Data'!E138)))</f>
        <v/>
      </c>
      <c r="BW144" s="262" t="str">
        <f ca="true">+IF(OFFSET('Water Data'!$E$28,0,10*ROW('Water Data'!E138))="","",OFFSET('Water Data'!$E$28,0,10*ROW('Water Data'!E138)))</f>
        <v/>
      </c>
      <c r="BX144" s="262" t="str">
        <f ca="true">+IF(OFFSET('Water Data'!$E$29,0,10*ROW('Water Data'!E138))="","",OFFSET('Water Data'!$E$29,0,10*ROW('Water Data'!E138)))</f>
        <v/>
      </c>
      <c r="BY144" s="262" t="str">
        <f ca="true">+IF(OFFSET('Water Data'!$F$27,0,10*ROW('Water Data'!F138))="","",OFFSET('Water Data'!$F$27,0,10*ROW('Water Data'!F138)))</f>
        <v/>
      </c>
      <c r="BZ144" s="262" t="str">
        <f ca="true">+IF(OFFSET('Water Data'!$F$28,0,10*ROW('Water Data'!F138))="","",OFFSET('Water Data'!$F$28,0,10*ROW('Water Data'!F138)))</f>
        <v/>
      </c>
      <c r="CA144" s="262" t="str">
        <f ca="true">+IF(OFFSET('Water Data'!$F$29,0,10*ROW('Water Data'!F138))="","",OFFSET('Water Data'!$F$29,0,10*ROW('Water Data'!F138)))</f>
        <v/>
      </c>
      <c r="CB144" s="262" t="str">
        <f ca="true">+IF(OFFSET('Water Data'!$G$27,0,10*ROW('Water Data'!G138))="","",OFFSET('Water Data'!$G$27,0,10*ROW('Water Data'!G138)))</f>
        <v/>
      </c>
      <c r="CC144" s="262" t="str">
        <f ca="true">+IF(OFFSET('Water Data'!$G$28,0,10*ROW('Water Data'!G138))="","",OFFSET('Water Data'!$G$28,0,10*ROW('Water Data'!G138)))</f>
        <v/>
      </c>
      <c r="CD144" s="262" t="str">
        <f ca="true">+IF(OFFSET('Water Data'!$G$29,0,10*ROW('Water Data'!G138))="","",OFFSET('Water Data'!$G$29,0,10*ROW('Water Data'!G138)))</f>
        <v/>
      </c>
      <c r="CE144" s="262" t="str">
        <f ca="true">+IF(OFFSET('Water Data'!$H$27,0,10*ROW('Water Data'!H138))="","",OFFSET('Water Data'!$H$27,0,10*ROW('Water Data'!H138)))</f>
        <v/>
      </c>
      <c r="CF144" s="262" t="str">
        <f ca="true">+IF(OFFSET('Water Data'!$H$28,0,10*ROW('Water Data'!H138))="","",OFFSET('Water Data'!$H$28,0,10*ROW('Water Data'!H138)))</f>
        <v/>
      </c>
      <c r="CG144" s="262" t="str">
        <f ca="true">+IF(OFFSET('Water Data'!$H$29,0,10*ROW('Water Data'!H138))="","",OFFSET('Water Data'!$H$29,0,10*ROW('Water Data'!H138)))</f>
        <v/>
      </c>
      <c r="CH144" s="262" t="str">
        <f ca="true">+IF(OFFSET('Water Data'!$I$27,0,10*ROW('Water Data'!I138))="","",OFFSET('Water Data'!$I$27,0,10*ROW('Water Data'!I138)))</f>
        <v/>
      </c>
      <c r="CI144" s="262" t="str">
        <f ca="true">+IF(OFFSET('Water Data'!$I$28,0,10*ROW('Water Data'!I138))="","",OFFSET('Water Data'!$I$28,0,10*ROW('Water Data'!I138)))</f>
        <v/>
      </c>
      <c r="CJ144" s="262" t="str">
        <f ca="true">+IF(OFFSET('Water Data'!$I$29,0,10*ROW('Water Data'!I138))="","",OFFSET('Water Data'!$I$29,0,10*ROW('Water Data'!I138)))</f>
        <v/>
      </c>
      <c r="CK144" s="262" t="str">
        <f ca="true">+IF(OFFSET('Sanitation Data'!$D$28,0,10*ROW('Sanitation Data'!D138))="","",OFFSET('Sanitation Data'!$D$28,0,10*ROW('Sanitation Data'!D138)))</f>
        <v/>
      </c>
      <c r="CL144" s="262" t="str">
        <f ca="true">+IF(OFFSET('Sanitation Data'!$D$29,0,10*ROW('Sanitation Data'!D138))="","",OFFSET('Sanitation Data'!$D$29,0,10*ROW('Sanitation Data'!D138)))</f>
        <v/>
      </c>
      <c r="CM144" s="262" t="str">
        <f ca="true">+IF(OFFSET('Sanitation Data'!$D$30,0,10*ROW('Sanitation Data'!D138))="","",OFFSET('Sanitation Data'!$D$30,0,10*ROW('Sanitation Data'!D138)))</f>
        <v/>
      </c>
      <c r="CN144" s="262" t="str">
        <f ca="true">+IF(OFFSET('Sanitation Data'!$D$31,0,10*ROW('Sanitation Data'!D138))="","",OFFSET('Sanitation Data'!$D$31,0,10*ROW('Sanitation Data'!D138)))</f>
        <v/>
      </c>
      <c r="CO144" s="262" t="str">
        <f ca="true">+IF(OFFSET('Sanitation Data'!$D$32,0,10*ROW('Sanitation Data'!D138))="","",OFFSET('Sanitation Data'!$D$32,0,10*ROW('Sanitation Data'!D138)))</f>
        <v/>
      </c>
      <c r="CP144" s="262" t="str">
        <f ca="true">+IF(OFFSET('Sanitation Data'!$E$28,0,10*ROW('Sanitation Data'!E138))="","",OFFSET('Sanitation Data'!$E$28,0,10*ROW('Sanitation Data'!E138)))</f>
        <v/>
      </c>
      <c r="CQ144" s="262" t="str">
        <f ca="true">+IF(OFFSET('Sanitation Data'!$E$29,0,10*ROW('Sanitation Data'!E138))="","",OFFSET('Sanitation Data'!$E$29,0,10*ROW('Sanitation Data'!E138)))</f>
        <v/>
      </c>
      <c r="CR144" s="262" t="str">
        <f ca="true">+IF(OFFSET('Sanitation Data'!$E$30,0,10*ROW('Sanitation Data'!E138))="","",OFFSET('Sanitation Data'!$E$30,0,10*ROW('Sanitation Data'!E138)))</f>
        <v/>
      </c>
      <c r="CS144" s="262" t="str">
        <f ca="true">+IF(OFFSET('Sanitation Data'!$E$31,0,10*ROW('Sanitation Data'!E138))="","",OFFSET('Sanitation Data'!$E$31,0,10*ROW('Sanitation Data'!E138)))</f>
        <v/>
      </c>
      <c r="CT144" s="262" t="str">
        <f ca="true">+IF(OFFSET('Sanitation Data'!$E$32,0,10*ROW('Sanitation Data'!E138))="","",OFFSET('Sanitation Data'!$E$32,0,10*ROW('Sanitation Data'!E138)))</f>
        <v/>
      </c>
      <c r="CU144" s="262" t="str">
        <f ca="true">+IF(OFFSET('Sanitation Data'!$F$28,0,10*ROW('Sanitation Data'!F138))="","",OFFSET('Sanitation Data'!$F$28,0,10*ROW('Sanitation Data'!F138)))</f>
        <v/>
      </c>
      <c r="CV144" s="262" t="str">
        <f ca="true">+IF(OFFSET('Sanitation Data'!$F$29,0,10*ROW('Sanitation Data'!F138))="","",OFFSET('Sanitation Data'!$F$29,0,10*ROW('Sanitation Data'!F138)))</f>
        <v/>
      </c>
      <c r="CW144" s="262" t="str">
        <f ca="true">+IF(OFFSET('Sanitation Data'!$F$30,0,10*ROW('Sanitation Data'!F138))="","",OFFSET('Sanitation Data'!$F$30,0,10*ROW('Sanitation Data'!F138)))</f>
        <v/>
      </c>
      <c r="CX144" s="262" t="str">
        <f ca="true">+IF(OFFSET('Sanitation Data'!$F$31,0,10*ROW('Sanitation Data'!F138))="","",OFFSET('Sanitation Data'!$F$31,0,10*ROW('Sanitation Data'!F138)))</f>
        <v/>
      </c>
      <c r="CY144" s="262" t="str">
        <f ca="true">+IF(OFFSET('Sanitation Data'!$F$32,0,10*ROW('Sanitation Data'!F138))="","",OFFSET('Sanitation Data'!$F$32,0,10*ROW('Sanitation Data'!F138)))</f>
        <v/>
      </c>
      <c r="CZ144" s="262" t="str">
        <f ca="true">+IF(OFFSET('Sanitation Data'!$G$28,0,10*ROW('Sanitation Data'!G138))="","",OFFSET('Sanitation Data'!$G$28,0,10*ROW('Sanitation Data'!G138)))</f>
        <v/>
      </c>
      <c r="DA144" s="262" t="str">
        <f ca="true">+IF(OFFSET('Sanitation Data'!$G$29,0,10*ROW('Sanitation Data'!G138))="","",OFFSET('Sanitation Data'!$G$29,0,10*ROW('Sanitation Data'!G138)))</f>
        <v/>
      </c>
      <c r="DB144" s="262" t="str">
        <f ca="true">+IF(OFFSET('Sanitation Data'!$G$30,0,10*ROW('Sanitation Data'!G138))="","",OFFSET('Sanitation Data'!$G$30,0,10*ROW('Sanitation Data'!G138)))</f>
        <v/>
      </c>
      <c r="DC144" s="262" t="str">
        <f ca="true">+IF(OFFSET('Sanitation Data'!$G$31,0,10*ROW('Sanitation Data'!G138))="","",OFFSET('Sanitation Data'!$G$31,0,10*ROW('Sanitation Data'!G138)))</f>
        <v/>
      </c>
      <c r="DD144" s="262" t="str">
        <f ca="true">+IF(OFFSET('Sanitation Data'!$G$32,0,10*ROW('Sanitation Data'!G138))="","",OFFSET('Sanitation Data'!$G$32,0,10*ROW('Sanitation Data'!G138)))</f>
        <v/>
      </c>
      <c r="DE144" s="262" t="str">
        <f ca="true">+IF(OFFSET('Sanitation Data'!$H$28,0,10*ROW('Sanitation Data'!H138))="","",OFFSET('Sanitation Data'!$H$28,0,10*ROW('Sanitation Data'!H138)))</f>
        <v/>
      </c>
      <c r="DF144" s="262" t="str">
        <f ca="true">+IF(OFFSET('Sanitation Data'!$H$29,0,10*ROW('Sanitation Data'!H138))="","",OFFSET('Sanitation Data'!$H$29,0,10*ROW('Sanitation Data'!H138)))</f>
        <v/>
      </c>
      <c r="DG144" s="262" t="str">
        <f ca="true">+IF(OFFSET('Sanitation Data'!$H$30,0,10*ROW('Sanitation Data'!H138))="","",OFFSET('Sanitation Data'!$H$30,0,10*ROW('Sanitation Data'!H138)))</f>
        <v/>
      </c>
      <c r="DH144" s="262" t="str">
        <f ca="true">+IF(OFFSET('Sanitation Data'!$H$31,0,10*ROW('Sanitation Data'!H138))="","",OFFSET('Sanitation Data'!$H$31,0,10*ROW('Sanitation Data'!H138)))</f>
        <v/>
      </c>
      <c r="DI144" s="262" t="str">
        <f ca="true">+IF(OFFSET('Sanitation Data'!$H$32,0,10*ROW('Sanitation Data'!H138))="","",OFFSET('Sanitation Data'!$H$32,0,10*ROW('Sanitation Data'!H138)))</f>
        <v/>
      </c>
      <c r="DJ144" s="262" t="str">
        <f ca="true">+IF(OFFSET('Sanitation Data'!$I$28,0,10*ROW('Sanitation Data'!I138))="","",OFFSET('Sanitation Data'!$I$28,0,10*ROW('Sanitation Data'!I138)))</f>
        <v/>
      </c>
      <c r="DK144" s="262" t="str">
        <f ca="true">+IF(OFFSET('Sanitation Data'!$I$29,0,10*ROW('Sanitation Data'!I138))="","",OFFSET('Sanitation Data'!$I$29,0,10*ROW('Sanitation Data'!I138)))</f>
        <v/>
      </c>
      <c r="DL144" s="262" t="str">
        <f ca="true">+IF(OFFSET('Sanitation Data'!$I$30,0,10*ROW('Sanitation Data'!I138))="","",OFFSET('Sanitation Data'!$I$30,0,10*ROW('Sanitation Data'!I138)))</f>
        <v/>
      </c>
      <c r="DM144" s="262" t="str">
        <f ca="true">+IF(OFFSET('Sanitation Data'!$I$31,0,10*ROW('Sanitation Data'!I138))="","",OFFSET('Sanitation Data'!$I$31,0,10*ROW('Sanitation Data'!I138)))</f>
        <v/>
      </c>
      <c r="DN144" s="262" t="str">
        <f ca="true">+IF(OFFSET('Sanitation Data'!$I$32,0,10*ROW('Sanitation Data'!I138))="","",OFFSET('Sanitation Data'!$I$32,0,10*ROW('Sanitation Data'!I138)))</f>
        <v/>
      </c>
      <c r="DO144" s="262" t="str">
        <f ca="true">+IF(OFFSET('Hygiene Data'!$D$11,0,10*ROW('Hygiene Data'!D138))="","",OFFSET('Hygiene Data'!$D$11,0,10*ROW('Hygiene Data'!D138)))</f>
        <v/>
      </c>
      <c r="DP144" s="262" t="str">
        <f ca="true">+IF(OFFSET('Hygiene Data'!$D$12,0,10*ROW('Hygiene Data'!D138))="","",OFFSET('Hygiene Data'!$D$12,0,10*ROW('Hygiene Data'!D138)))</f>
        <v/>
      </c>
      <c r="DQ144" s="262" t="str">
        <f ca="true">+IF(OFFSET('Hygiene Data'!$D$13,0,10*ROW('Hygiene Data'!D138))="","",OFFSET('Hygiene Data'!$D$13,0,10*ROW('Hygiene Data'!D138)))</f>
        <v/>
      </c>
      <c r="DR144" s="262" t="str">
        <f ca="true">+IF(OFFSET('Hygiene Data'!$E$11,0,10*ROW('Hygiene Data'!E138))="","",OFFSET('Hygiene Data'!$E$11,0,10*ROW('Hygiene Data'!E138)))</f>
        <v/>
      </c>
      <c r="DS144" s="262" t="str">
        <f ca="true">+IF(OFFSET('Hygiene Data'!$E$12,0,10*ROW('Hygiene Data'!E138))="","",OFFSET('Hygiene Data'!$E$12,0,10*ROW('Hygiene Data'!E138)))</f>
        <v/>
      </c>
      <c r="DT144" s="262" t="str">
        <f ca="true">+IF(OFFSET('Hygiene Data'!$E$13,0,10*ROW('Hygiene Data'!E138))="","",OFFSET('Hygiene Data'!$E$13,0,10*ROW('Hygiene Data'!E138)))</f>
        <v/>
      </c>
      <c r="DU144" s="262" t="str">
        <f ca="true">+IF(OFFSET('Hygiene Data'!$F$11,0,10*ROW('Hygiene Data'!F138))="","",OFFSET('Hygiene Data'!$F$11,0,10*ROW('Hygiene Data'!F138)))</f>
        <v/>
      </c>
      <c r="DV144" s="262" t="str">
        <f ca="true">+IF(OFFSET('Hygiene Data'!$F$12,0,10*ROW('Hygiene Data'!F138))="","",OFFSET('Hygiene Data'!$F$12,0,10*ROW('Hygiene Data'!F138)))</f>
        <v/>
      </c>
      <c r="DW144" s="262" t="str">
        <f ca="true">+IF(OFFSET('Hygiene Data'!$F$13,0,10*ROW('Hygiene Data'!F138))="","",OFFSET('Hygiene Data'!$F$13,0,10*ROW('Hygiene Data'!F138)))</f>
        <v/>
      </c>
      <c r="DX144" s="262" t="str">
        <f ca="true">+IF(OFFSET('Hygiene Data'!$G$11,0,10*ROW('Hygiene Data'!G138))="","",OFFSET('Hygiene Data'!$G$11,0,10*ROW('Hygiene Data'!G138)))</f>
        <v/>
      </c>
      <c r="DY144" s="262" t="str">
        <f ca="true">+IF(OFFSET('Hygiene Data'!$G$12,0,10*ROW('Hygiene Data'!G138))="","",OFFSET('Hygiene Data'!$G$12,0,10*ROW('Hygiene Data'!G138)))</f>
        <v/>
      </c>
      <c r="DZ144" s="262" t="str">
        <f ca="true">+IF(OFFSET('Hygiene Data'!$G$13,0,10*ROW('Hygiene Data'!G138))="","",OFFSET('Hygiene Data'!$G$13,0,10*ROW('Hygiene Data'!G138)))</f>
        <v/>
      </c>
      <c r="EA144" s="262" t="str">
        <f ca="true">+IF(OFFSET('Hygiene Data'!$H$11,0,10*ROW('Hygiene Data'!H138))="","",OFFSET('Hygiene Data'!$H$11,0,10*ROW('Hygiene Data'!H138)))</f>
        <v/>
      </c>
      <c r="EB144" s="262" t="str">
        <f ca="true">+IF(OFFSET('Hygiene Data'!$H$12,0,10*ROW('Hygiene Data'!H138))="","",OFFSET('Hygiene Data'!$H$12,0,10*ROW('Hygiene Data'!H138)))</f>
        <v/>
      </c>
      <c r="EC144" s="262" t="str">
        <f ca="true">+IF(OFFSET('Hygiene Data'!$H$13,0,10*ROW('Hygiene Data'!H138))="","",OFFSET('Hygiene Data'!$H$13,0,10*ROW('Hygiene Data'!H138)))</f>
        <v/>
      </c>
      <c r="ED144" s="262" t="str">
        <f ca="true">+IF(OFFSET('Hygiene Data'!$I$11,0,10*ROW('Hygiene Data'!I138))="","",OFFSET('Hygiene Data'!$I$11,0,10*ROW('Hygiene Data'!I138)))</f>
        <v/>
      </c>
      <c r="EE144" s="262" t="str">
        <f ca="true">+IF(OFFSET('Hygiene Data'!$I$12,0,10*ROW('Hygiene Data'!I138))="","",OFFSET('Hygiene Data'!$I$12,0,10*ROW('Hygiene Data'!I138)))</f>
        <v/>
      </c>
      <c r="EF144" s="262"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18"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2"/>
      <c r="BS145" s="262" t="str">
        <f ca="true">+IF(OFFSET('Water Data'!$D$27,0,10*ROW('Water Data'!D139))="","",OFFSET('Water Data'!$D$27,0,10*ROW('Water Data'!D139)))</f>
        <v/>
      </c>
      <c r="BT145" s="262" t="str">
        <f ca="true">+IF(OFFSET('Water Data'!$D$28,0,10*ROW('Water Data'!D139))="","",OFFSET('Water Data'!$D$28,0,10*ROW('Water Data'!D139)))</f>
        <v/>
      </c>
      <c r="BU145" s="262" t="str">
        <f ca="true">+IF(OFFSET('Water Data'!$D$29,0,10*ROW('Water Data'!D139))="","",OFFSET('Water Data'!$D$29,0,10*ROW('Water Data'!D139)))</f>
        <v/>
      </c>
      <c r="BV145" s="262" t="str">
        <f ca="true">+IF(OFFSET('Water Data'!$E$27,0,10*ROW('Water Data'!E139))="","",OFFSET('Water Data'!$E$27,0,10*ROW('Water Data'!E139)))</f>
        <v/>
      </c>
      <c r="BW145" s="262" t="str">
        <f ca="true">+IF(OFFSET('Water Data'!$E$28,0,10*ROW('Water Data'!E139))="","",OFFSET('Water Data'!$E$28,0,10*ROW('Water Data'!E139)))</f>
        <v/>
      </c>
      <c r="BX145" s="262" t="str">
        <f ca="true">+IF(OFFSET('Water Data'!$E$29,0,10*ROW('Water Data'!E139))="","",OFFSET('Water Data'!$E$29,0,10*ROW('Water Data'!E139)))</f>
        <v/>
      </c>
      <c r="BY145" s="262" t="str">
        <f ca="true">+IF(OFFSET('Water Data'!$F$27,0,10*ROW('Water Data'!F139))="","",OFFSET('Water Data'!$F$27,0,10*ROW('Water Data'!F139)))</f>
        <v/>
      </c>
      <c r="BZ145" s="262" t="str">
        <f ca="true">+IF(OFFSET('Water Data'!$F$28,0,10*ROW('Water Data'!F139))="","",OFFSET('Water Data'!$F$28,0,10*ROW('Water Data'!F139)))</f>
        <v/>
      </c>
      <c r="CA145" s="262" t="str">
        <f ca="true">+IF(OFFSET('Water Data'!$F$29,0,10*ROW('Water Data'!F139))="","",OFFSET('Water Data'!$F$29,0,10*ROW('Water Data'!F139)))</f>
        <v/>
      </c>
      <c r="CB145" s="262" t="str">
        <f ca="true">+IF(OFFSET('Water Data'!$G$27,0,10*ROW('Water Data'!G139))="","",OFFSET('Water Data'!$G$27,0,10*ROW('Water Data'!G139)))</f>
        <v/>
      </c>
      <c r="CC145" s="262" t="str">
        <f ca="true">+IF(OFFSET('Water Data'!$G$28,0,10*ROW('Water Data'!G139))="","",OFFSET('Water Data'!$G$28,0,10*ROW('Water Data'!G139)))</f>
        <v/>
      </c>
      <c r="CD145" s="262" t="str">
        <f ca="true">+IF(OFFSET('Water Data'!$G$29,0,10*ROW('Water Data'!G139))="","",OFFSET('Water Data'!$G$29,0,10*ROW('Water Data'!G139)))</f>
        <v/>
      </c>
      <c r="CE145" s="262" t="str">
        <f ca="true">+IF(OFFSET('Water Data'!$H$27,0,10*ROW('Water Data'!H139))="","",OFFSET('Water Data'!$H$27,0,10*ROW('Water Data'!H139)))</f>
        <v/>
      </c>
      <c r="CF145" s="262" t="str">
        <f ca="true">+IF(OFFSET('Water Data'!$H$28,0,10*ROW('Water Data'!H139))="","",OFFSET('Water Data'!$H$28,0,10*ROW('Water Data'!H139)))</f>
        <v/>
      </c>
      <c r="CG145" s="262" t="str">
        <f ca="true">+IF(OFFSET('Water Data'!$H$29,0,10*ROW('Water Data'!H139))="","",OFFSET('Water Data'!$H$29,0,10*ROW('Water Data'!H139)))</f>
        <v/>
      </c>
      <c r="CH145" s="262" t="str">
        <f ca="true">+IF(OFFSET('Water Data'!$I$27,0,10*ROW('Water Data'!I139))="","",OFFSET('Water Data'!$I$27,0,10*ROW('Water Data'!I139)))</f>
        <v/>
      </c>
      <c r="CI145" s="262" t="str">
        <f ca="true">+IF(OFFSET('Water Data'!$I$28,0,10*ROW('Water Data'!I139))="","",OFFSET('Water Data'!$I$28,0,10*ROW('Water Data'!I139)))</f>
        <v/>
      </c>
      <c r="CJ145" s="262" t="str">
        <f ca="true">+IF(OFFSET('Water Data'!$I$29,0,10*ROW('Water Data'!I139))="","",OFFSET('Water Data'!$I$29,0,10*ROW('Water Data'!I139)))</f>
        <v/>
      </c>
      <c r="CK145" s="262" t="str">
        <f ca="true">+IF(OFFSET('Sanitation Data'!$D$28,0,10*ROW('Sanitation Data'!D139))="","",OFFSET('Sanitation Data'!$D$28,0,10*ROW('Sanitation Data'!D139)))</f>
        <v/>
      </c>
      <c r="CL145" s="262" t="str">
        <f ca="true">+IF(OFFSET('Sanitation Data'!$D$29,0,10*ROW('Sanitation Data'!D139))="","",OFFSET('Sanitation Data'!$D$29,0,10*ROW('Sanitation Data'!D139)))</f>
        <v/>
      </c>
      <c r="CM145" s="262" t="str">
        <f ca="true">+IF(OFFSET('Sanitation Data'!$D$30,0,10*ROW('Sanitation Data'!D139))="","",OFFSET('Sanitation Data'!$D$30,0,10*ROW('Sanitation Data'!D139)))</f>
        <v/>
      </c>
      <c r="CN145" s="262" t="str">
        <f ca="true">+IF(OFFSET('Sanitation Data'!$D$31,0,10*ROW('Sanitation Data'!D139))="","",OFFSET('Sanitation Data'!$D$31,0,10*ROW('Sanitation Data'!D139)))</f>
        <v/>
      </c>
      <c r="CO145" s="262" t="str">
        <f ca="true">+IF(OFFSET('Sanitation Data'!$D$32,0,10*ROW('Sanitation Data'!D139))="","",OFFSET('Sanitation Data'!$D$32,0,10*ROW('Sanitation Data'!D139)))</f>
        <v/>
      </c>
      <c r="CP145" s="262" t="str">
        <f ca="true">+IF(OFFSET('Sanitation Data'!$E$28,0,10*ROW('Sanitation Data'!E139))="","",OFFSET('Sanitation Data'!$E$28,0,10*ROW('Sanitation Data'!E139)))</f>
        <v/>
      </c>
      <c r="CQ145" s="262" t="str">
        <f ca="true">+IF(OFFSET('Sanitation Data'!$E$29,0,10*ROW('Sanitation Data'!E139))="","",OFFSET('Sanitation Data'!$E$29,0,10*ROW('Sanitation Data'!E139)))</f>
        <v/>
      </c>
      <c r="CR145" s="262" t="str">
        <f ca="true">+IF(OFFSET('Sanitation Data'!$E$30,0,10*ROW('Sanitation Data'!E139))="","",OFFSET('Sanitation Data'!$E$30,0,10*ROW('Sanitation Data'!E139)))</f>
        <v/>
      </c>
      <c r="CS145" s="262" t="str">
        <f ca="true">+IF(OFFSET('Sanitation Data'!$E$31,0,10*ROW('Sanitation Data'!E139))="","",OFFSET('Sanitation Data'!$E$31,0,10*ROW('Sanitation Data'!E139)))</f>
        <v/>
      </c>
      <c r="CT145" s="262" t="str">
        <f ca="true">+IF(OFFSET('Sanitation Data'!$E$32,0,10*ROW('Sanitation Data'!E139))="","",OFFSET('Sanitation Data'!$E$32,0,10*ROW('Sanitation Data'!E139)))</f>
        <v/>
      </c>
      <c r="CU145" s="262" t="str">
        <f ca="true">+IF(OFFSET('Sanitation Data'!$F$28,0,10*ROW('Sanitation Data'!F139))="","",OFFSET('Sanitation Data'!$F$28,0,10*ROW('Sanitation Data'!F139)))</f>
        <v/>
      </c>
      <c r="CV145" s="262" t="str">
        <f ca="true">+IF(OFFSET('Sanitation Data'!$F$29,0,10*ROW('Sanitation Data'!F139))="","",OFFSET('Sanitation Data'!$F$29,0,10*ROW('Sanitation Data'!F139)))</f>
        <v/>
      </c>
      <c r="CW145" s="262" t="str">
        <f ca="true">+IF(OFFSET('Sanitation Data'!$F$30,0,10*ROW('Sanitation Data'!F139))="","",OFFSET('Sanitation Data'!$F$30,0,10*ROW('Sanitation Data'!F139)))</f>
        <v/>
      </c>
      <c r="CX145" s="262" t="str">
        <f ca="true">+IF(OFFSET('Sanitation Data'!$F$31,0,10*ROW('Sanitation Data'!F139))="","",OFFSET('Sanitation Data'!$F$31,0,10*ROW('Sanitation Data'!F139)))</f>
        <v/>
      </c>
      <c r="CY145" s="262" t="str">
        <f ca="true">+IF(OFFSET('Sanitation Data'!$F$32,0,10*ROW('Sanitation Data'!F139))="","",OFFSET('Sanitation Data'!$F$32,0,10*ROW('Sanitation Data'!F139)))</f>
        <v/>
      </c>
      <c r="CZ145" s="262" t="str">
        <f ca="true">+IF(OFFSET('Sanitation Data'!$G$28,0,10*ROW('Sanitation Data'!G139))="","",OFFSET('Sanitation Data'!$G$28,0,10*ROW('Sanitation Data'!G139)))</f>
        <v/>
      </c>
      <c r="DA145" s="262" t="str">
        <f ca="true">+IF(OFFSET('Sanitation Data'!$G$29,0,10*ROW('Sanitation Data'!G139))="","",OFFSET('Sanitation Data'!$G$29,0,10*ROW('Sanitation Data'!G139)))</f>
        <v/>
      </c>
      <c r="DB145" s="262" t="str">
        <f ca="true">+IF(OFFSET('Sanitation Data'!$G$30,0,10*ROW('Sanitation Data'!G139))="","",OFFSET('Sanitation Data'!$G$30,0,10*ROW('Sanitation Data'!G139)))</f>
        <v/>
      </c>
      <c r="DC145" s="262" t="str">
        <f ca="true">+IF(OFFSET('Sanitation Data'!$G$31,0,10*ROW('Sanitation Data'!G139))="","",OFFSET('Sanitation Data'!$G$31,0,10*ROW('Sanitation Data'!G139)))</f>
        <v/>
      </c>
      <c r="DD145" s="262" t="str">
        <f ca="true">+IF(OFFSET('Sanitation Data'!$G$32,0,10*ROW('Sanitation Data'!G139))="","",OFFSET('Sanitation Data'!$G$32,0,10*ROW('Sanitation Data'!G139)))</f>
        <v/>
      </c>
      <c r="DE145" s="262" t="str">
        <f ca="true">+IF(OFFSET('Sanitation Data'!$H$28,0,10*ROW('Sanitation Data'!H139))="","",OFFSET('Sanitation Data'!$H$28,0,10*ROW('Sanitation Data'!H139)))</f>
        <v/>
      </c>
      <c r="DF145" s="262" t="str">
        <f ca="true">+IF(OFFSET('Sanitation Data'!$H$29,0,10*ROW('Sanitation Data'!H139))="","",OFFSET('Sanitation Data'!$H$29,0,10*ROW('Sanitation Data'!H139)))</f>
        <v/>
      </c>
      <c r="DG145" s="262" t="str">
        <f ca="true">+IF(OFFSET('Sanitation Data'!$H$30,0,10*ROW('Sanitation Data'!H139))="","",OFFSET('Sanitation Data'!$H$30,0,10*ROW('Sanitation Data'!H139)))</f>
        <v/>
      </c>
      <c r="DH145" s="262" t="str">
        <f ca="true">+IF(OFFSET('Sanitation Data'!$H$31,0,10*ROW('Sanitation Data'!H139))="","",OFFSET('Sanitation Data'!$H$31,0,10*ROW('Sanitation Data'!H139)))</f>
        <v/>
      </c>
      <c r="DI145" s="262" t="str">
        <f ca="true">+IF(OFFSET('Sanitation Data'!$H$32,0,10*ROW('Sanitation Data'!H139))="","",OFFSET('Sanitation Data'!$H$32,0,10*ROW('Sanitation Data'!H139)))</f>
        <v/>
      </c>
      <c r="DJ145" s="262" t="str">
        <f ca="true">+IF(OFFSET('Sanitation Data'!$I$28,0,10*ROW('Sanitation Data'!I139))="","",OFFSET('Sanitation Data'!$I$28,0,10*ROW('Sanitation Data'!I139)))</f>
        <v/>
      </c>
      <c r="DK145" s="262" t="str">
        <f ca="true">+IF(OFFSET('Sanitation Data'!$I$29,0,10*ROW('Sanitation Data'!I139))="","",OFFSET('Sanitation Data'!$I$29,0,10*ROW('Sanitation Data'!I139)))</f>
        <v/>
      </c>
      <c r="DL145" s="262" t="str">
        <f ca="true">+IF(OFFSET('Sanitation Data'!$I$30,0,10*ROW('Sanitation Data'!I139))="","",OFFSET('Sanitation Data'!$I$30,0,10*ROW('Sanitation Data'!I139)))</f>
        <v/>
      </c>
      <c r="DM145" s="262" t="str">
        <f ca="true">+IF(OFFSET('Sanitation Data'!$I$31,0,10*ROW('Sanitation Data'!I139))="","",OFFSET('Sanitation Data'!$I$31,0,10*ROW('Sanitation Data'!I139)))</f>
        <v/>
      </c>
      <c r="DN145" s="262" t="str">
        <f ca="true">+IF(OFFSET('Sanitation Data'!$I$32,0,10*ROW('Sanitation Data'!I139))="","",OFFSET('Sanitation Data'!$I$32,0,10*ROW('Sanitation Data'!I139)))</f>
        <v/>
      </c>
      <c r="DO145" s="262" t="str">
        <f ca="true">+IF(OFFSET('Hygiene Data'!$D$11,0,10*ROW('Hygiene Data'!D139))="","",OFFSET('Hygiene Data'!$D$11,0,10*ROW('Hygiene Data'!D139)))</f>
        <v/>
      </c>
      <c r="DP145" s="262" t="str">
        <f ca="true">+IF(OFFSET('Hygiene Data'!$D$12,0,10*ROW('Hygiene Data'!D139))="","",OFFSET('Hygiene Data'!$D$12,0,10*ROW('Hygiene Data'!D139)))</f>
        <v/>
      </c>
      <c r="DQ145" s="262" t="str">
        <f ca="true">+IF(OFFSET('Hygiene Data'!$D$13,0,10*ROW('Hygiene Data'!D139))="","",OFFSET('Hygiene Data'!$D$13,0,10*ROW('Hygiene Data'!D139)))</f>
        <v/>
      </c>
      <c r="DR145" s="262" t="str">
        <f ca="true">+IF(OFFSET('Hygiene Data'!$E$11,0,10*ROW('Hygiene Data'!E139))="","",OFFSET('Hygiene Data'!$E$11,0,10*ROW('Hygiene Data'!E139)))</f>
        <v/>
      </c>
      <c r="DS145" s="262" t="str">
        <f ca="true">+IF(OFFSET('Hygiene Data'!$E$12,0,10*ROW('Hygiene Data'!E139))="","",OFFSET('Hygiene Data'!$E$12,0,10*ROW('Hygiene Data'!E139)))</f>
        <v/>
      </c>
      <c r="DT145" s="262" t="str">
        <f ca="true">+IF(OFFSET('Hygiene Data'!$E$13,0,10*ROW('Hygiene Data'!E139))="","",OFFSET('Hygiene Data'!$E$13,0,10*ROW('Hygiene Data'!E139)))</f>
        <v/>
      </c>
      <c r="DU145" s="262" t="str">
        <f ca="true">+IF(OFFSET('Hygiene Data'!$F$11,0,10*ROW('Hygiene Data'!F139))="","",OFFSET('Hygiene Data'!$F$11,0,10*ROW('Hygiene Data'!F139)))</f>
        <v/>
      </c>
      <c r="DV145" s="262" t="str">
        <f ca="true">+IF(OFFSET('Hygiene Data'!$F$12,0,10*ROW('Hygiene Data'!F139))="","",OFFSET('Hygiene Data'!$F$12,0,10*ROW('Hygiene Data'!F139)))</f>
        <v/>
      </c>
      <c r="DW145" s="262" t="str">
        <f ca="true">+IF(OFFSET('Hygiene Data'!$F$13,0,10*ROW('Hygiene Data'!F139))="","",OFFSET('Hygiene Data'!$F$13,0,10*ROW('Hygiene Data'!F139)))</f>
        <v/>
      </c>
      <c r="DX145" s="262" t="str">
        <f ca="true">+IF(OFFSET('Hygiene Data'!$G$11,0,10*ROW('Hygiene Data'!G139))="","",OFFSET('Hygiene Data'!$G$11,0,10*ROW('Hygiene Data'!G139)))</f>
        <v/>
      </c>
      <c r="DY145" s="262" t="str">
        <f ca="true">+IF(OFFSET('Hygiene Data'!$G$12,0,10*ROW('Hygiene Data'!G139))="","",OFFSET('Hygiene Data'!$G$12,0,10*ROW('Hygiene Data'!G139)))</f>
        <v/>
      </c>
      <c r="DZ145" s="262" t="str">
        <f ca="true">+IF(OFFSET('Hygiene Data'!$G$13,0,10*ROW('Hygiene Data'!G139))="","",OFFSET('Hygiene Data'!$G$13,0,10*ROW('Hygiene Data'!G139)))</f>
        <v/>
      </c>
      <c r="EA145" s="262" t="str">
        <f ca="true">+IF(OFFSET('Hygiene Data'!$H$11,0,10*ROW('Hygiene Data'!H139))="","",OFFSET('Hygiene Data'!$H$11,0,10*ROW('Hygiene Data'!H139)))</f>
        <v/>
      </c>
      <c r="EB145" s="262" t="str">
        <f ca="true">+IF(OFFSET('Hygiene Data'!$H$12,0,10*ROW('Hygiene Data'!H139))="","",OFFSET('Hygiene Data'!$H$12,0,10*ROW('Hygiene Data'!H139)))</f>
        <v/>
      </c>
      <c r="EC145" s="262" t="str">
        <f ca="true">+IF(OFFSET('Hygiene Data'!$H$13,0,10*ROW('Hygiene Data'!H139))="","",OFFSET('Hygiene Data'!$H$13,0,10*ROW('Hygiene Data'!H139)))</f>
        <v/>
      </c>
      <c r="ED145" s="262" t="str">
        <f ca="true">+IF(OFFSET('Hygiene Data'!$I$11,0,10*ROW('Hygiene Data'!I139))="","",OFFSET('Hygiene Data'!$I$11,0,10*ROW('Hygiene Data'!I139)))</f>
        <v/>
      </c>
      <c r="EE145" s="262" t="str">
        <f ca="true">+IF(OFFSET('Hygiene Data'!$I$12,0,10*ROW('Hygiene Data'!I139))="","",OFFSET('Hygiene Data'!$I$12,0,10*ROW('Hygiene Data'!I139)))</f>
        <v/>
      </c>
      <c r="EF145" s="262"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18"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2"/>
      <c r="BS146" s="262" t="str">
        <f ca="true">+IF(OFFSET('Water Data'!$D$27,0,10*ROW('Water Data'!D140))="","",OFFSET('Water Data'!$D$27,0,10*ROW('Water Data'!D140)))</f>
        <v/>
      </c>
      <c r="BT146" s="262" t="str">
        <f ca="true">+IF(OFFSET('Water Data'!$D$28,0,10*ROW('Water Data'!D140))="","",OFFSET('Water Data'!$D$28,0,10*ROW('Water Data'!D140)))</f>
        <v/>
      </c>
      <c r="BU146" s="262" t="str">
        <f ca="true">+IF(OFFSET('Water Data'!$D$29,0,10*ROW('Water Data'!D140))="","",OFFSET('Water Data'!$D$29,0,10*ROW('Water Data'!D140)))</f>
        <v/>
      </c>
      <c r="BV146" s="262" t="str">
        <f ca="true">+IF(OFFSET('Water Data'!$E$27,0,10*ROW('Water Data'!E140))="","",OFFSET('Water Data'!$E$27,0,10*ROW('Water Data'!E140)))</f>
        <v/>
      </c>
      <c r="BW146" s="262" t="str">
        <f ca="true">+IF(OFFSET('Water Data'!$E$28,0,10*ROW('Water Data'!E140))="","",OFFSET('Water Data'!$E$28,0,10*ROW('Water Data'!E140)))</f>
        <v/>
      </c>
      <c r="BX146" s="262" t="str">
        <f ca="true">+IF(OFFSET('Water Data'!$E$29,0,10*ROW('Water Data'!E140))="","",OFFSET('Water Data'!$E$29,0,10*ROW('Water Data'!E140)))</f>
        <v/>
      </c>
      <c r="BY146" s="262" t="str">
        <f ca="true">+IF(OFFSET('Water Data'!$F$27,0,10*ROW('Water Data'!F140))="","",OFFSET('Water Data'!$F$27,0,10*ROW('Water Data'!F140)))</f>
        <v/>
      </c>
      <c r="BZ146" s="262" t="str">
        <f ca="true">+IF(OFFSET('Water Data'!$F$28,0,10*ROW('Water Data'!F140))="","",OFFSET('Water Data'!$F$28,0,10*ROW('Water Data'!F140)))</f>
        <v/>
      </c>
      <c r="CA146" s="262" t="str">
        <f ca="true">+IF(OFFSET('Water Data'!$F$29,0,10*ROW('Water Data'!F140))="","",OFFSET('Water Data'!$F$29,0,10*ROW('Water Data'!F140)))</f>
        <v/>
      </c>
      <c r="CB146" s="262" t="str">
        <f ca="true">+IF(OFFSET('Water Data'!$G$27,0,10*ROW('Water Data'!G140))="","",OFFSET('Water Data'!$G$27,0,10*ROW('Water Data'!G140)))</f>
        <v/>
      </c>
      <c r="CC146" s="262" t="str">
        <f ca="true">+IF(OFFSET('Water Data'!$G$28,0,10*ROW('Water Data'!G140))="","",OFFSET('Water Data'!$G$28,0,10*ROW('Water Data'!G140)))</f>
        <v/>
      </c>
      <c r="CD146" s="262" t="str">
        <f ca="true">+IF(OFFSET('Water Data'!$G$29,0,10*ROW('Water Data'!G140))="","",OFFSET('Water Data'!$G$29,0,10*ROW('Water Data'!G140)))</f>
        <v/>
      </c>
      <c r="CE146" s="262" t="str">
        <f ca="true">+IF(OFFSET('Water Data'!$H$27,0,10*ROW('Water Data'!H140))="","",OFFSET('Water Data'!$H$27,0,10*ROW('Water Data'!H140)))</f>
        <v/>
      </c>
      <c r="CF146" s="262" t="str">
        <f ca="true">+IF(OFFSET('Water Data'!$H$28,0,10*ROW('Water Data'!H140))="","",OFFSET('Water Data'!$H$28,0,10*ROW('Water Data'!H140)))</f>
        <v/>
      </c>
      <c r="CG146" s="262" t="str">
        <f ca="true">+IF(OFFSET('Water Data'!$H$29,0,10*ROW('Water Data'!H140))="","",OFFSET('Water Data'!$H$29,0,10*ROW('Water Data'!H140)))</f>
        <v/>
      </c>
      <c r="CH146" s="262" t="str">
        <f ca="true">+IF(OFFSET('Water Data'!$I$27,0,10*ROW('Water Data'!I140))="","",OFFSET('Water Data'!$I$27,0,10*ROW('Water Data'!I140)))</f>
        <v/>
      </c>
      <c r="CI146" s="262" t="str">
        <f ca="true">+IF(OFFSET('Water Data'!$I$28,0,10*ROW('Water Data'!I140))="","",OFFSET('Water Data'!$I$28,0,10*ROW('Water Data'!I140)))</f>
        <v/>
      </c>
      <c r="CJ146" s="262" t="str">
        <f ca="true">+IF(OFFSET('Water Data'!$I$29,0,10*ROW('Water Data'!I140))="","",OFFSET('Water Data'!$I$29,0,10*ROW('Water Data'!I140)))</f>
        <v/>
      </c>
      <c r="CK146" s="262" t="str">
        <f ca="true">+IF(OFFSET('Sanitation Data'!$D$28,0,10*ROW('Sanitation Data'!D140))="","",OFFSET('Sanitation Data'!$D$28,0,10*ROW('Sanitation Data'!D140)))</f>
        <v/>
      </c>
      <c r="CL146" s="262" t="str">
        <f ca="true">+IF(OFFSET('Sanitation Data'!$D$29,0,10*ROW('Sanitation Data'!D140))="","",OFFSET('Sanitation Data'!$D$29,0,10*ROW('Sanitation Data'!D140)))</f>
        <v/>
      </c>
      <c r="CM146" s="262" t="str">
        <f ca="true">+IF(OFFSET('Sanitation Data'!$D$30,0,10*ROW('Sanitation Data'!D140))="","",OFFSET('Sanitation Data'!$D$30,0,10*ROW('Sanitation Data'!D140)))</f>
        <v/>
      </c>
      <c r="CN146" s="262" t="str">
        <f ca="true">+IF(OFFSET('Sanitation Data'!$D$31,0,10*ROW('Sanitation Data'!D140))="","",OFFSET('Sanitation Data'!$D$31,0,10*ROW('Sanitation Data'!D140)))</f>
        <v/>
      </c>
      <c r="CO146" s="262" t="str">
        <f ca="true">+IF(OFFSET('Sanitation Data'!$D$32,0,10*ROW('Sanitation Data'!D140))="","",OFFSET('Sanitation Data'!$D$32,0,10*ROW('Sanitation Data'!D140)))</f>
        <v/>
      </c>
      <c r="CP146" s="262" t="str">
        <f ca="true">+IF(OFFSET('Sanitation Data'!$E$28,0,10*ROW('Sanitation Data'!E140))="","",OFFSET('Sanitation Data'!$E$28,0,10*ROW('Sanitation Data'!E140)))</f>
        <v/>
      </c>
      <c r="CQ146" s="262" t="str">
        <f ca="true">+IF(OFFSET('Sanitation Data'!$E$29,0,10*ROW('Sanitation Data'!E140))="","",OFFSET('Sanitation Data'!$E$29,0,10*ROW('Sanitation Data'!E140)))</f>
        <v/>
      </c>
      <c r="CR146" s="262" t="str">
        <f ca="true">+IF(OFFSET('Sanitation Data'!$E$30,0,10*ROW('Sanitation Data'!E140))="","",OFFSET('Sanitation Data'!$E$30,0,10*ROW('Sanitation Data'!E140)))</f>
        <v/>
      </c>
      <c r="CS146" s="262" t="str">
        <f ca="true">+IF(OFFSET('Sanitation Data'!$E$31,0,10*ROW('Sanitation Data'!E140))="","",OFFSET('Sanitation Data'!$E$31,0,10*ROW('Sanitation Data'!E140)))</f>
        <v/>
      </c>
      <c r="CT146" s="262" t="str">
        <f ca="true">+IF(OFFSET('Sanitation Data'!$E$32,0,10*ROW('Sanitation Data'!E140))="","",OFFSET('Sanitation Data'!$E$32,0,10*ROW('Sanitation Data'!E140)))</f>
        <v/>
      </c>
      <c r="CU146" s="262" t="str">
        <f ca="true">+IF(OFFSET('Sanitation Data'!$F$28,0,10*ROW('Sanitation Data'!F140))="","",OFFSET('Sanitation Data'!$F$28,0,10*ROW('Sanitation Data'!F140)))</f>
        <v/>
      </c>
      <c r="CV146" s="262" t="str">
        <f ca="true">+IF(OFFSET('Sanitation Data'!$F$29,0,10*ROW('Sanitation Data'!F140))="","",OFFSET('Sanitation Data'!$F$29,0,10*ROW('Sanitation Data'!F140)))</f>
        <v/>
      </c>
      <c r="CW146" s="262" t="str">
        <f ca="true">+IF(OFFSET('Sanitation Data'!$F$30,0,10*ROW('Sanitation Data'!F140))="","",OFFSET('Sanitation Data'!$F$30,0,10*ROW('Sanitation Data'!F140)))</f>
        <v/>
      </c>
      <c r="CX146" s="262" t="str">
        <f ca="true">+IF(OFFSET('Sanitation Data'!$F$31,0,10*ROW('Sanitation Data'!F140))="","",OFFSET('Sanitation Data'!$F$31,0,10*ROW('Sanitation Data'!F140)))</f>
        <v/>
      </c>
      <c r="CY146" s="262" t="str">
        <f ca="true">+IF(OFFSET('Sanitation Data'!$F$32,0,10*ROW('Sanitation Data'!F140))="","",OFFSET('Sanitation Data'!$F$32,0,10*ROW('Sanitation Data'!F140)))</f>
        <v/>
      </c>
      <c r="CZ146" s="262" t="str">
        <f ca="true">+IF(OFFSET('Sanitation Data'!$G$28,0,10*ROW('Sanitation Data'!G140))="","",OFFSET('Sanitation Data'!$G$28,0,10*ROW('Sanitation Data'!G140)))</f>
        <v/>
      </c>
      <c r="DA146" s="262" t="str">
        <f ca="true">+IF(OFFSET('Sanitation Data'!$G$29,0,10*ROW('Sanitation Data'!G140))="","",OFFSET('Sanitation Data'!$G$29,0,10*ROW('Sanitation Data'!G140)))</f>
        <v/>
      </c>
      <c r="DB146" s="262" t="str">
        <f ca="true">+IF(OFFSET('Sanitation Data'!$G$30,0,10*ROW('Sanitation Data'!G140))="","",OFFSET('Sanitation Data'!$G$30,0,10*ROW('Sanitation Data'!G140)))</f>
        <v/>
      </c>
      <c r="DC146" s="262" t="str">
        <f ca="true">+IF(OFFSET('Sanitation Data'!$G$31,0,10*ROW('Sanitation Data'!G140))="","",OFFSET('Sanitation Data'!$G$31,0,10*ROW('Sanitation Data'!G140)))</f>
        <v/>
      </c>
      <c r="DD146" s="262" t="str">
        <f ca="true">+IF(OFFSET('Sanitation Data'!$G$32,0,10*ROW('Sanitation Data'!G140))="","",OFFSET('Sanitation Data'!$G$32,0,10*ROW('Sanitation Data'!G140)))</f>
        <v/>
      </c>
      <c r="DE146" s="262" t="str">
        <f ca="true">+IF(OFFSET('Sanitation Data'!$H$28,0,10*ROW('Sanitation Data'!H140))="","",OFFSET('Sanitation Data'!$H$28,0,10*ROW('Sanitation Data'!H140)))</f>
        <v/>
      </c>
      <c r="DF146" s="262" t="str">
        <f ca="true">+IF(OFFSET('Sanitation Data'!$H$29,0,10*ROW('Sanitation Data'!H140))="","",OFFSET('Sanitation Data'!$H$29,0,10*ROW('Sanitation Data'!H140)))</f>
        <v/>
      </c>
      <c r="DG146" s="262" t="str">
        <f ca="true">+IF(OFFSET('Sanitation Data'!$H$30,0,10*ROW('Sanitation Data'!H140))="","",OFFSET('Sanitation Data'!$H$30,0,10*ROW('Sanitation Data'!H140)))</f>
        <v/>
      </c>
      <c r="DH146" s="262" t="str">
        <f ca="true">+IF(OFFSET('Sanitation Data'!$H$31,0,10*ROW('Sanitation Data'!H140))="","",OFFSET('Sanitation Data'!$H$31,0,10*ROW('Sanitation Data'!H140)))</f>
        <v/>
      </c>
      <c r="DI146" s="262" t="str">
        <f ca="true">+IF(OFFSET('Sanitation Data'!$H$32,0,10*ROW('Sanitation Data'!H140))="","",OFFSET('Sanitation Data'!$H$32,0,10*ROW('Sanitation Data'!H140)))</f>
        <v/>
      </c>
      <c r="DJ146" s="262" t="str">
        <f ca="true">+IF(OFFSET('Sanitation Data'!$I$28,0,10*ROW('Sanitation Data'!I140))="","",OFFSET('Sanitation Data'!$I$28,0,10*ROW('Sanitation Data'!I140)))</f>
        <v/>
      </c>
      <c r="DK146" s="262" t="str">
        <f ca="true">+IF(OFFSET('Sanitation Data'!$I$29,0,10*ROW('Sanitation Data'!I140))="","",OFFSET('Sanitation Data'!$I$29,0,10*ROW('Sanitation Data'!I140)))</f>
        <v/>
      </c>
      <c r="DL146" s="262" t="str">
        <f ca="true">+IF(OFFSET('Sanitation Data'!$I$30,0,10*ROW('Sanitation Data'!I140))="","",OFFSET('Sanitation Data'!$I$30,0,10*ROW('Sanitation Data'!I140)))</f>
        <v/>
      </c>
      <c r="DM146" s="262" t="str">
        <f ca="true">+IF(OFFSET('Sanitation Data'!$I$31,0,10*ROW('Sanitation Data'!I140))="","",OFFSET('Sanitation Data'!$I$31,0,10*ROW('Sanitation Data'!I140)))</f>
        <v/>
      </c>
      <c r="DN146" s="262" t="str">
        <f ca="true">+IF(OFFSET('Sanitation Data'!$I$32,0,10*ROW('Sanitation Data'!I140))="","",OFFSET('Sanitation Data'!$I$32,0,10*ROW('Sanitation Data'!I140)))</f>
        <v/>
      </c>
      <c r="DO146" s="262" t="str">
        <f ca="true">+IF(OFFSET('Hygiene Data'!$D$11,0,10*ROW('Hygiene Data'!D140))="","",OFFSET('Hygiene Data'!$D$11,0,10*ROW('Hygiene Data'!D140)))</f>
        <v/>
      </c>
      <c r="DP146" s="262" t="str">
        <f ca="true">+IF(OFFSET('Hygiene Data'!$D$12,0,10*ROW('Hygiene Data'!D140))="","",OFFSET('Hygiene Data'!$D$12,0,10*ROW('Hygiene Data'!D140)))</f>
        <v/>
      </c>
      <c r="DQ146" s="262" t="str">
        <f ca="true">+IF(OFFSET('Hygiene Data'!$D$13,0,10*ROW('Hygiene Data'!D140))="","",OFFSET('Hygiene Data'!$D$13,0,10*ROW('Hygiene Data'!D140)))</f>
        <v/>
      </c>
      <c r="DR146" s="262" t="str">
        <f ca="true">+IF(OFFSET('Hygiene Data'!$E$11,0,10*ROW('Hygiene Data'!E140))="","",OFFSET('Hygiene Data'!$E$11,0,10*ROW('Hygiene Data'!E140)))</f>
        <v/>
      </c>
      <c r="DS146" s="262" t="str">
        <f ca="true">+IF(OFFSET('Hygiene Data'!$E$12,0,10*ROW('Hygiene Data'!E140))="","",OFFSET('Hygiene Data'!$E$12,0,10*ROW('Hygiene Data'!E140)))</f>
        <v/>
      </c>
      <c r="DT146" s="262" t="str">
        <f ca="true">+IF(OFFSET('Hygiene Data'!$E$13,0,10*ROW('Hygiene Data'!E140))="","",OFFSET('Hygiene Data'!$E$13,0,10*ROW('Hygiene Data'!E140)))</f>
        <v/>
      </c>
      <c r="DU146" s="262" t="str">
        <f ca="true">+IF(OFFSET('Hygiene Data'!$F$11,0,10*ROW('Hygiene Data'!F140))="","",OFFSET('Hygiene Data'!$F$11,0,10*ROW('Hygiene Data'!F140)))</f>
        <v/>
      </c>
      <c r="DV146" s="262" t="str">
        <f ca="true">+IF(OFFSET('Hygiene Data'!$F$12,0,10*ROW('Hygiene Data'!F140))="","",OFFSET('Hygiene Data'!$F$12,0,10*ROW('Hygiene Data'!F140)))</f>
        <v/>
      </c>
      <c r="DW146" s="262" t="str">
        <f ca="true">+IF(OFFSET('Hygiene Data'!$F$13,0,10*ROW('Hygiene Data'!F140))="","",OFFSET('Hygiene Data'!$F$13,0,10*ROW('Hygiene Data'!F140)))</f>
        <v/>
      </c>
      <c r="DX146" s="262" t="str">
        <f ca="true">+IF(OFFSET('Hygiene Data'!$G$11,0,10*ROW('Hygiene Data'!G140))="","",OFFSET('Hygiene Data'!$G$11,0,10*ROW('Hygiene Data'!G140)))</f>
        <v/>
      </c>
      <c r="DY146" s="262" t="str">
        <f ca="true">+IF(OFFSET('Hygiene Data'!$G$12,0,10*ROW('Hygiene Data'!G140))="","",OFFSET('Hygiene Data'!$G$12,0,10*ROW('Hygiene Data'!G140)))</f>
        <v/>
      </c>
      <c r="DZ146" s="262" t="str">
        <f ca="true">+IF(OFFSET('Hygiene Data'!$G$13,0,10*ROW('Hygiene Data'!G140))="","",OFFSET('Hygiene Data'!$G$13,0,10*ROW('Hygiene Data'!G140)))</f>
        <v/>
      </c>
      <c r="EA146" s="262" t="str">
        <f ca="true">+IF(OFFSET('Hygiene Data'!$H$11,0,10*ROW('Hygiene Data'!H140))="","",OFFSET('Hygiene Data'!$H$11,0,10*ROW('Hygiene Data'!H140)))</f>
        <v/>
      </c>
      <c r="EB146" s="262" t="str">
        <f ca="true">+IF(OFFSET('Hygiene Data'!$H$12,0,10*ROW('Hygiene Data'!H140))="","",OFFSET('Hygiene Data'!$H$12,0,10*ROW('Hygiene Data'!H140)))</f>
        <v/>
      </c>
      <c r="EC146" s="262" t="str">
        <f ca="true">+IF(OFFSET('Hygiene Data'!$H$13,0,10*ROW('Hygiene Data'!H140))="","",OFFSET('Hygiene Data'!$H$13,0,10*ROW('Hygiene Data'!H140)))</f>
        <v/>
      </c>
      <c r="ED146" s="262" t="str">
        <f ca="true">+IF(OFFSET('Hygiene Data'!$I$11,0,10*ROW('Hygiene Data'!I140))="","",OFFSET('Hygiene Data'!$I$11,0,10*ROW('Hygiene Data'!I140)))</f>
        <v/>
      </c>
      <c r="EE146" s="262" t="str">
        <f ca="true">+IF(OFFSET('Hygiene Data'!$I$12,0,10*ROW('Hygiene Data'!I140))="","",OFFSET('Hygiene Data'!$I$12,0,10*ROW('Hygiene Data'!I140)))</f>
        <v/>
      </c>
      <c r="EF146" s="262"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18"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2"/>
      <c r="BS147" s="262" t="str">
        <f ca="true">+IF(OFFSET('Water Data'!$D$27,0,10*ROW('Water Data'!D141))="","",OFFSET('Water Data'!$D$27,0,10*ROW('Water Data'!D141)))</f>
        <v/>
      </c>
      <c r="BT147" s="262" t="str">
        <f ca="true">+IF(OFFSET('Water Data'!$D$28,0,10*ROW('Water Data'!D141))="","",OFFSET('Water Data'!$D$28,0,10*ROW('Water Data'!D141)))</f>
        <v/>
      </c>
      <c r="BU147" s="262" t="str">
        <f ca="true">+IF(OFFSET('Water Data'!$D$29,0,10*ROW('Water Data'!D141))="","",OFFSET('Water Data'!$D$29,0,10*ROW('Water Data'!D141)))</f>
        <v/>
      </c>
      <c r="BV147" s="262" t="str">
        <f ca="true">+IF(OFFSET('Water Data'!$E$27,0,10*ROW('Water Data'!E141))="","",OFFSET('Water Data'!$E$27,0,10*ROW('Water Data'!E141)))</f>
        <v/>
      </c>
      <c r="BW147" s="262" t="str">
        <f ca="true">+IF(OFFSET('Water Data'!$E$28,0,10*ROW('Water Data'!E141))="","",OFFSET('Water Data'!$E$28,0,10*ROW('Water Data'!E141)))</f>
        <v/>
      </c>
      <c r="BX147" s="262" t="str">
        <f ca="true">+IF(OFFSET('Water Data'!$E$29,0,10*ROW('Water Data'!E141))="","",OFFSET('Water Data'!$E$29,0,10*ROW('Water Data'!E141)))</f>
        <v/>
      </c>
      <c r="BY147" s="262" t="str">
        <f ca="true">+IF(OFFSET('Water Data'!$F$27,0,10*ROW('Water Data'!F141))="","",OFFSET('Water Data'!$F$27,0,10*ROW('Water Data'!F141)))</f>
        <v/>
      </c>
      <c r="BZ147" s="262" t="str">
        <f ca="true">+IF(OFFSET('Water Data'!$F$28,0,10*ROW('Water Data'!F141))="","",OFFSET('Water Data'!$F$28,0,10*ROW('Water Data'!F141)))</f>
        <v/>
      </c>
      <c r="CA147" s="262" t="str">
        <f ca="true">+IF(OFFSET('Water Data'!$F$29,0,10*ROW('Water Data'!F141))="","",OFFSET('Water Data'!$F$29,0,10*ROW('Water Data'!F141)))</f>
        <v/>
      </c>
      <c r="CB147" s="262" t="str">
        <f ca="true">+IF(OFFSET('Water Data'!$G$27,0,10*ROW('Water Data'!G141))="","",OFFSET('Water Data'!$G$27,0,10*ROW('Water Data'!G141)))</f>
        <v/>
      </c>
      <c r="CC147" s="262" t="str">
        <f ca="true">+IF(OFFSET('Water Data'!$G$28,0,10*ROW('Water Data'!G141))="","",OFFSET('Water Data'!$G$28,0,10*ROW('Water Data'!G141)))</f>
        <v/>
      </c>
      <c r="CD147" s="262" t="str">
        <f ca="true">+IF(OFFSET('Water Data'!$G$29,0,10*ROW('Water Data'!G141))="","",OFFSET('Water Data'!$G$29,0,10*ROW('Water Data'!G141)))</f>
        <v/>
      </c>
      <c r="CE147" s="262" t="str">
        <f ca="true">+IF(OFFSET('Water Data'!$H$27,0,10*ROW('Water Data'!H141))="","",OFFSET('Water Data'!$H$27,0,10*ROW('Water Data'!H141)))</f>
        <v/>
      </c>
      <c r="CF147" s="262" t="str">
        <f ca="true">+IF(OFFSET('Water Data'!$H$28,0,10*ROW('Water Data'!H141))="","",OFFSET('Water Data'!$H$28,0,10*ROW('Water Data'!H141)))</f>
        <v/>
      </c>
      <c r="CG147" s="262" t="str">
        <f ca="true">+IF(OFFSET('Water Data'!$H$29,0,10*ROW('Water Data'!H141))="","",OFFSET('Water Data'!$H$29,0,10*ROW('Water Data'!H141)))</f>
        <v/>
      </c>
      <c r="CH147" s="262" t="str">
        <f ca="true">+IF(OFFSET('Water Data'!$I$27,0,10*ROW('Water Data'!I141))="","",OFFSET('Water Data'!$I$27,0,10*ROW('Water Data'!I141)))</f>
        <v/>
      </c>
      <c r="CI147" s="262" t="str">
        <f ca="true">+IF(OFFSET('Water Data'!$I$28,0,10*ROW('Water Data'!I141))="","",OFFSET('Water Data'!$I$28,0,10*ROW('Water Data'!I141)))</f>
        <v/>
      </c>
      <c r="CJ147" s="262" t="str">
        <f ca="true">+IF(OFFSET('Water Data'!$I$29,0,10*ROW('Water Data'!I141))="","",OFFSET('Water Data'!$I$29,0,10*ROW('Water Data'!I141)))</f>
        <v/>
      </c>
      <c r="CK147" s="262" t="str">
        <f ca="true">+IF(OFFSET('Sanitation Data'!$D$28,0,10*ROW('Sanitation Data'!D141))="","",OFFSET('Sanitation Data'!$D$28,0,10*ROW('Sanitation Data'!D141)))</f>
        <v/>
      </c>
      <c r="CL147" s="262" t="str">
        <f ca="true">+IF(OFFSET('Sanitation Data'!$D$29,0,10*ROW('Sanitation Data'!D141))="","",OFFSET('Sanitation Data'!$D$29,0,10*ROW('Sanitation Data'!D141)))</f>
        <v/>
      </c>
      <c r="CM147" s="262" t="str">
        <f ca="true">+IF(OFFSET('Sanitation Data'!$D$30,0,10*ROW('Sanitation Data'!D141))="","",OFFSET('Sanitation Data'!$D$30,0,10*ROW('Sanitation Data'!D141)))</f>
        <v/>
      </c>
      <c r="CN147" s="262" t="str">
        <f ca="true">+IF(OFFSET('Sanitation Data'!$D$31,0,10*ROW('Sanitation Data'!D141))="","",OFFSET('Sanitation Data'!$D$31,0,10*ROW('Sanitation Data'!D141)))</f>
        <v/>
      </c>
      <c r="CO147" s="262" t="str">
        <f ca="true">+IF(OFFSET('Sanitation Data'!$D$32,0,10*ROW('Sanitation Data'!D141))="","",OFFSET('Sanitation Data'!$D$32,0,10*ROW('Sanitation Data'!D141)))</f>
        <v/>
      </c>
      <c r="CP147" s="262" t="str">
        <f ca="true">+IF(OFFSET('Sanitation Data'!$E$28,0,10*ROW('Sanitation Data'!E141))="","",OFFSET('Sanitation Data'!$E$28,0,10*ROW('Sanitation Data'!E141)))</f>
        <v/>
      </c>
      <c r="CQ147" s="262" t="str">
        <f ca="true">+IF(OFFSET('Sanitation Data'!$E$29,0,10*ROW('Sanitation Data'!E141))="","",OFFSET('Sanitation Data'!$E$29,0,10*ROW('Sanitation Data'!E141)))</f>
        <v/>
      </c>
      <c r="CR147" s="262" t="str">
        <f ca="true">+IF(OFFSET('Sanitation Data'!$E$30,0,10*ROW('Sanitation Data'!E141))="","",OFFSET('Sanitation Data'!$E$30,0,10*ROW('Sanitation Data'!E141)))</f>
        <v/>
      </c>
      <c r="CS147" s="262" t="str">
        <f ca="true">+IF(OFFSET('Sanitation Data'!$E$31,0,10*ROW('Sanitation Data'!E141))="","",OFFSET('Sanitation Data'!$E$31,0,10*ROW('Sanitation Data'!E141)))</f>
        <v/>
      </c>
      <c r="CT147" s="262" t="str">
        <f ca="true">+IF(OFFSET('Sanitation Data'!$E$32,0,10*ROW('Sanitation Data'!E141))="","",OFFSET('Sanitation Data'!$E$32,0,10*ROW('Sanitation Data'!E141)))</f>
        <v/>
      </c>
      <c r="CU147" s="262" t="str">
        <f ca="true">+IF(OFFSET('Sanitation Data'!$F$28,0,10*ROW('Sanitation Data'!F141))="","",OFFSET('Sanitation Data'!$F$28,0,10*ROW('Sanitation Data'!F141)))</f>
        <v/>
      </c>
      <c r="CV147" s="262" t="str">
        <f ca="true">+IF(OFFSET('Sanitation Data'!$F$29,0,10*ROW('Sanitation Data'!F141))="","",OFFSET('Sanitation Data'!$F$29,0,10*ROW('Sanitation Data'!F141)))</f>
        <v/>
      </c>
      <c r="CW147" s="262" t="str">
        <f ca="true">+IF(OFFSET('Sanitation Data'!$F$30,0,10*ROW('Sanitation Data'!F141))="","",OFFSET('Sanitation Data'!$F$30,0,10*ROW('Sanitation Data'!F141)))</f>
        <v/>
      </c>
      <c r="CX147" s="262" t="str">
        <f ca="true">+IF(OFFSET('Sanitation Data'!$F$31,0,10*ROW('Sanitation Data'!F141))="","",OFFSET('Sanitation Data'!$F$31,0,10*ROW('Sanitation Data'!F141)))</f>
        <v/>
      </c>
      <c r="CY147" s="262" t="str">
        <f ca="true">+IF(OFFSET('Sanitation Data'!$F$32,0,10*ROW('Sanitation Data'!F141))="","",OFFSET('Sanitation Data'!$F$32,0,10*ROW('Sanitation Data'!F141)))</f>
        <v/>
      </c>
      <c r="CZ147" s="262" t="str">
        <f ca="true">+IF(OFFSET('Sanitation Data'!$G$28,0,10*ROW('Sanitation Data'!G141))="","",OFFSET('Sanitation Data'!$G$28,0,10*ROW('Sanitation Data'!G141)))</f>
        <v/>
      </c>
      <c r="DA147" s="262" t="str">
        <f ca="true">+IF(OFFSET('Sanitation Data'!$G$29,0,10*ROW('Sanitation Data'!G141))="","",OFFSET('Sanitation Data'!$G$29,0,10*ROW('Sanitation Data'!G141)))</f>
        <v/>
      </c>
      <c r="DB147" s="262" t="str">
        <f ca="true">+IF(OFFSET('Sanitation Data'!$G$30,0,10*ROW('Sanitation Data'!G141))="","",OFFSET('Sanitation Data'!$G$30,0,10*ROW('Sanitation Data'!G141)))</f>
        <v/>
      </c>
      <c r="DC147" s="262" t="str">
        <f ca="true">+IF(OFFSET('Sanitation Data'!$G$31,0,10*ROW('Sanitation Data'!G141))="","",OFFSET('Sanitation Data'!$G$31,0,10*ROW('Sanitation Data'!G141)))</f>
        <v/>
      </c>
      <c r="DD147" s="262" t="str">
        <f ca="true">+IF(OFFSET('Sanitation Data'!$G$32,0,10*ROW('Sanitation Data'!G141))="","",OFFSET('Sanitation Data'!$G$32,0,10*ROW('Sanitation Data'!G141)))</f>
        <v/>
      </c>
      <c r="DE147" s="262" t="str">
        <f ca="true">+IF(OFFSET('Sanitation Data'!$H$28,0,10*ROW('Sanitation Data'!H141))="","",OFFSET('Sanitation Data'!$H$28,0,10*ROW('Sanitation Data'!H141)))</f>
        <v/>
      </c>
      <c r="DF147" s="262" t="str">
        <f ca="true">+IF(OFFSET('Sanitation Data'!$H$29,0,10*ROW('Sanitation Data'!H141))="","",OFFSET('Sanitation Data'!$H$29,0,10*ROW('Sanitation Data'!H141)))</f>
        <v/>
      </c>
      <c r="DG147" s="262" t="str">
        <f ca="true">+IF(OFFSET('Sanitation Data'!$H$30,0,10*ROW('Sanitation Data'!H141))="","",OFFSET('Sanitation Data'!$H$30,0,10*ROW('Sanitation Data'!H141)))</f>
        <v/>
      </c>
      <c r="DH147" s="262" t="str">
        <f ca="true">+IF(OFFSET('Sanitation Data'!$H$31,0,10*ROW('Sanitation Data'!H141))="","",OFFSET('Sanitation Data'!$H$31,0,10*ROW('Sanitation Data'!H141)))</f>
        <v/>
      </c>
      <c r="DI147" s="262" t="str">
        <f ca="true">+IF(OFFSET('Sanitation Data'!$H$32,0,10*ROW('Sanitation Data'!H141))="","",OFFSET('Sanitation Data'!$H$32,0,10*ROW('Sanitation Data'!H141)))</f>
        <v/>
      </c>
      <c r="DJ147" s="262" t="str">
        <f ca="true">+IF(OFFSET('Sanitation Data'!$I$28,0,10*ROW('Sanitation Data'!I141))="","",OFFSET('Sanitation Data'!$I$28,0,10*ROW('Sanitation Data'!I141)))</f>
        <v/>
      </c>
      <c r="DK147" s="262" t="str">
        <f ca="true">+IF(OFFSET('Sanitation Data'!$I$29,0,10*ROW('Sanitation Data'!I141))="","",OFFSET('Sanitation Data'!$I$29,0,10*ROW('Sanitation Data'!I141)))</f>
        <v/>
      </c>
      <c r="DL147" s="262" t="str">
        <f ca="true">+IF(OFFSET('Sanitation Data'!$I$30,0,10*ROW('Sanitation Data'!I141))="","",OFFSET('Sanitation Data'!$I$30,0,10*ROW('Sanitation Data'!I141)))</f>
        <v/>
      </c>
      <c r="DM147" s="262" t="str">
        <f ca="true">+IF(OFFSET('Sanitation Data'!$I$31,0,10*ROW('Sanitation Data'!I141))="","",OFFSET('Sanitation Data'!$I$31,0,10*ROW('Sanitation Data'!I141)))</f>
        <v/>
      </c>
      <c r="DN147" s="262" t="str">
        <f ca="true">+IF(OFFSET('Sanitation Data'!$I$32,0,10*ROW('Sanitation Data'!I141))="","",OFFSET('Sanitation Data'!$I$32,0,10*ROW('Sanitation Data'!I141)))</f>
        <v/>
      </c>
      <c r="DO147" s="262" t="str">
        <f ca="true">+IF(OFFSET('Hygiene Data'!$D$11,0,10*ROW('Hygiene Data'!D141))="","",OFFSET('Hygiene Data'!$D$11,0,10*ROW('Hygiene Data'!D141)))</f>
        <v/>
      </c>
      <c r="DP147" s="262" t="str">
        <f ca="true">+IF(OFFSET('Hygiene Data'!$D$12,0,10*ROW('Hygiene Data'!D141))="","",OFFSET('Hygiene Data'!$D$12,0,10*ROW('Hygiene Data'!D141)))</f>
        <v/>
      </c>
      <c r="DQ147" s="262" t="str">
        <f ca="true">+IF(OFFSET('Hygiene Data'!$D$13,0,10*ROW('Hygiene Data'!D141))="","",OFFSET('Hygiene Data'!$D$13,0,10*ROW('Hygiene Data'!D141)))</f>
        <v/>
      </c>
      <c r="DR147" s="262" t="str">
        <f ca="true">+IF(OFFSET('Hygiene Data'!$E$11,0,10*ROW('Hygiene Data'!E141))="","",OFFSET('Hygiene Data'!$E$11,0,10*ROW('Hygiene Data'!E141)))</f>
        <v/>
      </c>
      <c r="DS147" s="262" t="str">
        <f ca="true">+IF(OFFSET('Hygiene Data'!$E$12,0,10*ROW('Hygiene Data'!E141))="","",OFFSET('Hygiene Data'!$E$12,0,10*ROW('Hygiene Data'!E141)))</f>
        <v/>
      </c>
      <c r="DT147" s="262" t="str">
        <f ca="true">+IF(OFFSET('Hygiene Data'!$E$13,0,10*ROW('Hygiene Data'!E141))="","",OFFSET('Hygiene Data'!$E$13,0,10*ROW('Hygiene Data'!E141)))</f>
        <v/>
      </c>
      <c r="DU147" s="262" t="str">
        <f ca="true">+IF(OFFSET('Hygiene Data'!$F$11,0,10*ROW('Hygiene Data'!F141))="","",OFFSET('Hygiene Data'!$F$11,0,10*ROW('Hygiene Data'!F141)))</f>
        <v/>
      </c>
      <c r="DV147" s="262" t="str">
        <f ca="true">+IF(OFFSET('Hygiene Data'!$F$12,0,10*ROW('Hygiene Data'!F141))="","",OFFSET('Hygiene Data'!$F$12,0,10*ROW('Hygiene Data'!F141)))</f>
        <v/>
      </c>
      <c r="DW147" s="262" t="str">
        <f ca="true">+IF(OFFSET('Hygiene Data'!$F$13,0,10*ROW('Hygiene Data'!F141))="","",OFFSET('Hygiene Data'!$F$13,0,10*ROW('Hygiene Data'!F141)))</f>
        <v/>
      </c>
      <c r="DX147" s="262" t="str">
        <f ca="true">+IF(OFFSET('Hygiene Data'!$G$11,0,10*ROW('Hygiene Data'!G141))="","",OFFSET('Hygiene Data'!$G$11,0,10*ROW('Hygiene Data'!G141)))</f>
        <v/>
      </c>
      <c r="DY147" s="262" t="str">
        <f ca="true">+IF(OFFSET('Hygiene Data'!$G$12,0,10*ROW('Hygiene Data'!G141))="","",OFFSET('Hygiene Data'!$G$12,0,10*ROW('Hygiene Data'!G141)))</f>
        <v/>
      </c>
      <c r="DZ147" s="262" t="str">
        <f ca="true">+IF(OFFSET('Hygiene Data'!$G$13,0,10*ROW('Hygiene Data'!G141))="","",OFFSET('Hygiene Data'!$G$13,0,10*ROW('Hygiene Data'!G141)))</f>
        <v/>
      </c>
      <c r="EA147" s="262" t="str">
        <f ca="true">+IF(OFFSET('Hygiene Data'!$H$11,0,10*ROW('Hygiene Data'!H141))="","",OFFSET('Hygiene Data'!$H$11,0,10*ROW('Hygiene Data'!H141)))</f>
        <v/>
      </c>
      <c r="EB147" s="262" t="str">
        <f ca="true">+IF(OFFSET('Hygiene Data'!$H$12,0,10*ROW('Hygiene Data'!H141))="","",OFFSET('Hygiene Data'!$H$12,0,10*ROW('Hygiene Data'!H141)))</f>
        <v/>
      </c>
      <c r="EC147" s="262" t="str">
        <f ca="true">+IF(OFFSET('Hygiene Data'!$H$13,0,10*ROW('Hygiene Data'!H141))="","",OFFSET('Hygiene Data'!$H$13,0,10*ROW('Hygiene Data'!H141)))</f>
        <v/>
      </c>
      <c r="ED147" s="262" t="str">
        <f ca="true">+IF(OFFSET('Hygiene Data'!$I$11,0,10*ROW('Hygiene Data'!I141))="","",OFFSET('Hygiene Data'!$I$11,0,10*ROW('Hygiene Data'!I141)))</f>
        <v/>
      </c>
      <c r="EE147" s="262" t="str">
        <f ca="true">+IF(OFFSET('Hygiene Data'!$I$12,0,10*ROW('Hygiene Data'!I141))="","",OFFSET('Hygiene Data'!$I$12,0,10*ROW('Hygiene Data'!I141)))</f>
        <v/>
      </c>
      <c r="EF147" s="262"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18"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2"/>
      <c r="BS148" s="262" t="str">
        <f ca="true">+IF(OFFSET('Water Data'!$D$27,0,10*ROW('Water Data'!D142))="","",OFFSET('Water Data'!$D$27,0,10*ROW('Water Data'!D142)))</f>
        <v/>
      </c>
      <c r="BT148" s="262" t="str">
        <f ca="true">+IF(OFFSET('Water Data'!$D$28,0,10*ROW('Water Data'!D142))="","",OFFSET('Water Data'!$D$28,0,10*ROW('Water Data'!D142)))</f>
        <v/>
      </c>
      <c r="BU148" s="262" t="str">
        <f ca="true">+IF(OFFSET('Water Data'!$D$29,0,10*ROW('Water Data'!D142))="","",OFFSET('Water Data'!$D$29,0,10*ROW('Water Data'!D142)))</f>
        <v/>
      </c>
      <c r="BV148" s="262" t="str">
        <f ca="true">+IF(OFFSET('Water Data'!$E$27,0,10*ROW('Water Data'!E142))="","",OFFSET('Water Data'!$E$27,0,10*ROW('Water Data'!E142)))</f>
        <v/>
      </c>
      <c r="BW148" s="262" t="str">
        <f ca="true">+IF(OFFSET('Water Data'!$E$28,0,10*ROW('Water Data'!E142))="","",OFFSET('Water Data'!$E$28,0,10*ROW('Water Data'!E142)))</f>
        <v/>
      </c>
      <c r="BX148" s="262" t="str">
        <f ca="true">+IF(OFFSET('Water Data'!$E$29,0,10*ROW('Water Data'!E142))="","",OFFSET('Water Data'!$E$29,0,10*ROW('Water Data'!E142)))</f>
        <v/>
      </c>
      <c r="BY148" s="262" t="str">
        <f ca="true">+IF(OFFSET('Water Data'!$F$27,0,10*ROW('Water Data'!F142))="","",OFFSET('Water Data'!$F$27,0,10*ROW('Water Data'!F142)))</f>
        <v/>
      </c>
      <c r="BZ148" s="262" t="str">
        <f ca="true">+IF(OFFSET('Water Data'!$F$28,0,10*ROW('Water Data'!F142))="","",OFFSET('Water Data'!$F$28,0,10*ROW('Water Data'!F142)))</f>
        <v/>
      </c>
      <c r="CA148" s="262" t="str">
        <f ca="true">+IF(OFFSET('Water Data'!$F$29,0,10*ROW('Water Data'!F142))="","",OFFSET('Water Data'!$F$29,0,10*ROW('Water Data'!F142)))</f>
        <v/>
      </c>
      <c r="CB148" s="262" t="str">
        <f ca="true">+IF(OFFSET('Water Data'!$G$27,0,10*ROW('Water Data'!G142))="","",OFFSET('Water Data'!$G$27,0,10*ROW('Water Data'!G142)))</f>
        <v/>
      </c>
      <c r="CC148" s="262" t="str">
        <f ca="true">+IF(OFFSET('Water Data'!$G$28,0,10*ROW('Water Data'!G142))="","",OFFSET('Water Data'!$G$28,0,10*ROW('Water Data'!G142)))</f>
        <v/>
      </c>
      <c r="CD148" s="262" t="str">
        <f ca="true">+IF(OFFSET('Water Data'!$G$29,0,10*ROW('Water Data'!G142))="","",OFFSET('Water Data'!$G$29,0,10*ROW('Water Data'!G142)))</f>
        <v/>
      </c>
      <c r="CE148" s="262" t="str">
        <f ca="true">+IF(OFFSET('Water Data'!$H$27,0,10*ROW('Water Data'!H142))="","",OFFSET('Water Data'!$H$27,0,10*ROW('Water Data'!H142)))</f>
        <v/>
      </c>
      <c r="CF148" s="262" t="str">
        <f ca="true">+IF(OFFSET('Water Data'!$H$28,0,10*ROW('Water Data'!H142))="","",OFFSET('Water Data'!$H$28,0,10*ROW('Water Data'!H142)))</f>
        <v/>
      </c>
      <c r="CG148" s="262" t="str">
        <f ca="true">+IF(OFFSET('Water Data'!$H$29,0,10*ROW('Water Data'!H142))="","",OFFSET('Water Data'!$H$29,0,10*ROW('Water Data'!H142)))</f>
        <v/>
      </c>
      <c r="CH148" s="262" t="str">
        <f ca="true">+IF(OFFSET('Water Data'!$I$27,0,10*ROW('Water Data'!I142))="","",OFFSET('Water Data'!$I$27,0,10*ROW('Water Data'!I142)))</f>
        <v/>
      </c>
      <c r="CI148" s="262" t="str">
        <f ca="true">+IF(OFFSET('Water Data'!$I$28,0,10*ROW('Water Data'!I142))="","",OFFSET('Water Data'!$I$28,0,10*ROW('Water Data'!I142)))</f>
        <v/>
      </c>
      <c r="CJ148" s="262" t="str">
        <f ca="true">+IF(OFFSET('Water Data'!$I$29,0,10*ROW('Water Data'!I142))="","",OFFSET('Water Data'!$I$29,0,10*ROW('Water Data'!I142)))</f>
        <v/>
      </c>
      <c r="CK148" s="262" t="str">
        <f ca="true">+IF(OFFSET('Sanitation Data'!$D$28,0,10*ROW('Sanitation Data'!D142))="","",OFFSET('Sanitation Data'!$D$28,0,10*ROW('Sanitation Data'!D142)))</f>
        <v/>
      </c>
      <c r="CL148" s="262" t="str">
        <f ca="true">+IF(OFFSET('Sanitation Data'!$D$29,0,10*ROW('Sanitation Data'!D142))="","",OFFSET('Sanitation Data'!$D$29,0,10*ROW('Sanitation Data'!D142)))</f>
        <v/>
      </c>
      <c r="CM148" s="262" t="str">
        <f ca="true">+IF(OFFSET('Sanitation Data'!$D$30,0,10*ROW('Sanitation Data'!D142))="","",OFFSET('Sanitation Data'!$D$30,0,10*ROW('Sanitation Data'!D142)))</f>
        <v/>
      </c>
      <c r="CN148" s="262" t="str">
        <f ca="true">+IF(OFFSET('Sanitation Data'!$D$31,0,10*ROW('Sanitation Data'!D142))="","",OFFSET('Sanitation Data'!$D$31,0,10*ROW('Sanitation Data'!D142)))</f>
        <v/>
      </c>
      <c r="CO148" s="262" t="str">
        <f ca="true">+IF(OFFSET('Sanitation Data'!$D$32,0,10*ROW('Sanitation Data'!D142))="","",OFFSET('Sanitation Data'!$D$32,0,10*ROW('Sanitation Data'!D142)))</f>
        <v/>
      </c>
      <c r="CP148" s="262" t="str">
        <f ca="true">+IF(OFFSET('Sanitation Data'!$E$28,0,10*ROW('Sanitation Data'!E142))="","",OFFSET('Sanitation Data'!$E$28,0,10*ROW('Sanitation Data'!E142)))</f>
        <v/>
      </c>
      <c r="CQ148" s="262" t="str">
        <f ca="true">+IF(OFFSET('Sanitation Data'!$E$29,0,10*ROW('Sanitation Data'!E142))="","",OFFSET('Sanitation Data'!$E$29,0,10*ROW('Sanitation Data'!E142)))</f>
        <v/>
      </c>
      <c r="CR148" s="262" t="str">
        <f ca="true">+IF(OFFSET('Sanitation Data'!$E$30,0,10*ROW('Sanitation Data'!E142))="","",OFFSET('Sanitation Data'!$E$30,0,10*ROW('Sanitation Data'!E142)))</f>
        <v/>
      </c>
      <c r="CS148" s="262" t="str">
        <f ca="true">+IF(OFFSET('Sanitation Data'!$E$31,0,10*ROW('Sanitation Data'!E142))="","",OFFSET('Sanitation Data'!$E$31,0,10*ROW('Sanitation Data'!E142)))</f>
        <v/>
      </c>
      <c r="CT148" s="262" t="str">
        <f ca="true">+IF(OFFSET('Sanitation Data'!$E$32,0,10*ROW('Sanitation Data'!E142))="","",OFFSET('Sanitation Data'!$E$32,0,10*ROW('Sanitation Data'!E142)))</f>
        <v/>
      </c>
      <c r="CU148" s="262" t="str">
        <f ca="true">+IF(OFFSET('Sanitation Data'!$F$28,0,10*ROW('Sanitation Data'!F142))="","",OFFSET('Sanitation Data'!$F$28,0,10*ROW('Sanitation Data'!F142)))</f>
        <v/>
      </c>
      <c r="CV148" s="262" t="str">
        <f ca="true">+IF(OFFSET('Sanitation Data'!$F$29,0,10*ROW('Sanitation Data'!F142))="","",OFFSET('Sanitation Data'!$F$29,0,10*ROW('Sanitation Data'!F142)))</f>
        <v/>
      </c>
      <c r="CW148" s="262" t="str">
        <f ca="true">+IF(OFFSET('Sanitation Data'!$F$30,0,10*ROW('Sanitation Data'!F142))="","",OFFSET('Sanitation Data'!$F$30,0,10*ROW('Sanitation Data'!F142)))</f>
        <v/>
      </c>
      <c r="CX148" s="262" t="str">
        <f ca="true">+IF(OFFSET('Sanitation Data'!$F$31,0,10*ROW('Sanitation Data'!F142))="","",OFFSET('Sanitation Data'!$F$31,0,10*ROW('Sanitation Data'!F142)))</f>
        <v/>
      </c>
      <c r="CY148" s="262" t="str">
        <f ca="true">+IF(OFFSET('Sanitation Data'!$F$32,0,10*ROW('Sanitation Data'!F142))="","",OFFSET('Sanitation Data'!$F$32,0,10*ROW('Sanitation Data'!F142)))</f>
        <v/>
      </c>
      <c r="CZ148" s="262" t="str">
        <f ca="true">+IF(OFFSET('Sanitation Data'!$G$28,0,10*ROW('Sanitation Data'!G142))="","",OFFSET('Sanitation Data'!$G$28,0,10*ROW('Sanitation Data'!G142)))</f>
        <v/>
      </c>
      <c r="DA148" s="262" t="str">
        <f ca="true">+IF(OFFSET('Sanitation Data'!$G$29,0,10*ROW('Sanitation Data'!G142))="","",OFFSET('Sanitation Data'!$G$29,0,10*ROW('Sanitation Data'!G142)))</f>
        <v/>
      </c>
      <c r="DB148" s="262" t="str">
        <f ca="true">+IF(OFFSET('Sanitation Data'!$G$30,0,10*ROW('Sanitation Data'!G142))="","",OFFSET('Sanitation Data'!$G$30,0,10*ROW('Sanitation Data'!G142)))</f>
        <v/>
      </c>
      <c r="DC148" s="262" t="str">
        <f ca="true">+IF(OFFSET('Sanitation Data'!$G$31,0,10*ROW('Sanitation Data'!G142))="","",OFFSET('Sanitation Data'!$G$31,0,10*ROW('Sanitation Data'!G142)))</f>
        <v/>
      </c>
      <c r="DD148" s="262" t="str">
        <f ca="true">+IF(OFFSET('Sanitation Data'!$G$32,0,10*ROW('Sanitation Data'!G142))="","",OFFSET('Sanitation Data'!$G$32,0,10*ROW('Sanitation Data'!G142)))</f>
        <v/>
      </c>
      <c r="DE148" s="262" t="str">
        <f ca="true">+IF(OFFSET('Sanitation Data'!$H$28,0,10*ROW('Sanitation Data'!H142))="","",OFFSET('Sanitation Data'!$H$28,0,10*ROW('Sanitation Data'!H142)))</f>
        <v/>
      </c>
      <c r="DF148" s="262" t="str">
        <f ca="true">+IF(OFFSET('Sanitation Data'!$H$29,0,10*ROW('Sanitation Data'!H142))="","",OFFSET('Sanitation Data'!$H$29,0,10*ROW('Sanitation Data'!H142)))</f>
        <v/>
      </c>
      <c r="DG148" s="262" t="str">
        <f ca="true">+IF(OFFSET('Sanitation Data'!$H$30,0,10*ROW('Sanitation Data'!H142))="","",OFFSET('Sanitation Data'!$H$30,0,10*ROW('Sanitation Data'!H142)))</f>
        <v/>
      </c>
      <c r="DH148" s="262" t="str">
        <f ca="true">+IF(OFFSET('Sanitation Data'!$H$31,0,10*ROW('Sanitation Data'!H142))="","",OFFSET('Sanitation Data'!$H$31,0,10*ROW('Sanitation Data'!H142)))</f>
        <v/>
      </c>
      <c r="DI148" s="262" t="str">
        <f ca="true">+IF(OFFSET('Sanitation Data'!$H$32,0,10*ROW('Sanitation Data'!H142))="","",OFFSET('Sanitation Data'!$H$32,0,10*ROW('Sanitation Data'!H142)))</f>
        <v/>
      </c>
      <c r="DJ148" s="262" t="str">
        <f ca="true">+IF(OFFSET('Sanitation Data'!$I$28,0,10*ROW('Sanitation Data'!I142))="","",OFFSET('Sanitation Data'!$I$28,0,10*ROW('Sanitation Data'!I142)))</f>
        <v/>
      </c>
      <c r="DK148" s="262" t="str">
        <f ca="true">+IF(OFFSET('Sanitation Data'!$I$29,0,10*ROW('Sanitation Data'!I142))="","",OFFSET('Sanitation Data'!$I$29,0,10*ROW('Sanitation Data'!I142)))</f>
        <v/>
      </c>
      <c r="DL148" s="262" t="str">
        <f ca="true">+IF(OFFSET('Sanitation Data'!$I$30,0,10*ROW('Sanitation Data'!I142))="","",OFFSET('Sanitation Data'!$I$30,0,10*ROW('Sanitation Data'!I142)))</f>
        <v/>
      </c>
      <c r="DM148" s="262" t="str">
        <f ca="true">+IF(OFFSET('Sanitation Data'!$I$31,0,10*ROW('Sanitation Data'!I142))="","",OFFSET('Sanitation Data'!$I$31,0,10*ROW('Sanitation Data'!I142)))</f>
        <v/>
      </c>
      <c r="DN148" s="262" t="str">
        <f ca="true">+IF(OFFSET('Sanitation Data'!$I$32,0,10*ROW('Sanitation Data'!I142))="","",OFFSET('Sanitation Data'!$I$32,0,10*ROW('Sanitation Data'!I142)))</f>
        <v/>
      </c>
      <c r="DO148" s="262" t="str">
        <f ca="true">+IF(OFFSET('Hygiene Data'!$D$11,0,10*ROW('Hygiene Data'!D142))="","",OFFSET('Hygiene Data'!$D$11,0,10*ROW('Hygiene Data'!D142)))</f>
        <v/>
      </c>
      <c r="DP148" s="262" t="str">
        <f ca="true">+IF(OFFSET('Hygiene Data'!$D$12,0,10*ROW('Hygiene Data'!D142))="","",OFFSET('Hygiene Data'!$D$12,0,10*ROW('Hygiene Data'!D142)))</f>
        <v/>
      </c>
      <c r="DQ148" s="262" t="str">
        <f ca="true">+IF(OFFSET('Hygiene Data'!$D$13,0,10*ROW('Hygiene Data'!D142))="","",OFFSET('Hygiene Data'!$D$13,0,10*ROW('Hygiene Data'!D142)))</f>
        <v/>
      </c>
      <c r="DR148" s="262" t="str">
        <f ca="true">+IF(OFFSET('Hygiene Data'!$E$11,0,10*ROW('Hygiene Data'!E142))="","",OFFSET('Hygiene Data'!$E$11,0,10*ROW('Hygiene Data'!E142)))</f>
        <v/>
      </c>
      <c r="DS148" s="262" t="str">
        <f ca="true">+IF(OFFSET('Hygiene Data'!$E$12,0,10*ROW('Hygiene Data'!E142))="","",OFFSET('Hygiene Data'!$E$12,0,10*ROW('Hygiene Data'!E142)))</f>
        <v/>
      </c>
      <c r="DT148" s="262" t="str">
        <f ca="true">+IF(OFFSET('Hygiene Data'!$E$13,0,10*ROW('Hygiene Data'!E142))="","",OFFSET('Hygiene Data'!$E$13,0,10*ROW('Hygiene Data'!E142)))</f>
        <v/>
      </c>
      <c r="DU148" s="262" t="str">
        <f ca="true">+IF(OFFSET('Hygiene Data'!$F$11,0,10*ROW('Hygiene Data'!F142))="","",OFFSET('Hygiene Data'!$F$11,0,10*ROW('Hygiene Data'!F142)))</f>
        <v/>
      </c>
      <c r="DV148" s="262" t="str">
        <f ca="true">+IF(OFFSET('Hygiene Data'!$F$12,0,10*ROW('Hygiene Data'!F142))="","",OFFSET('Hygiene Data'!$F$12,0,10*ROW('Hygiene Data'!F142)))</f>
        <v/>
      </c>
      <c r="DW148" s="262" t="str">
        <f ca="true">+IF(OFFSET('Hygiene Data'!$F$13,0,10*ROW('Hygiene Data'!F142))="","",OFFSET('Hygiene Data'!$F$13,0,10*ROW('Hygiene Data'!F142)))</f>
        <v/>
      </c>
      <c r="DX148" s="262" t="str">
        <f ca="true">+IF(OFFSET('Hygiene Data'!$G$11,0,10*ROW('Hygiene Data'!G142))="","",OFFSET('Hygiene Data'!$G$11,0,10*ROW('Hygiene Data'!G142)))</f>
        <v/>
      </c>
      <c r="DY148" s="262" t="str">
        <f ca="true">+IF(OFFSET('Hygiene Data'!$G$12,0,10*ROW('Hygiene Data'!G142))="","",OFFSET('Hygiene Data'!$G$12,0,10*ROW('Hygiene Data'!G142)))</f>
        <v/>
      </c>
      <c r="DZ148" s="262" t="str">
        <f ca="true">+IF(OFFSET('Hygiene Data'!$G$13,0,10*ROW('Hygiene Data'!G142))="","",OFFSET('Hygiene Data'!$G$13,0,10*ROW('Hygiene Data'!G142)))</f>
        <v/>
      </c>
      <c r="EA148" s="262" t="str">
        <f ca="true">+IF(OFFSET('Hygiene Data'!$H$11,0,10*ROW('Hygiene Data'!H142))="","",OFFSET('Hygiene Data'!$H$11,0,10*ROW('Hygiene Data'!H142)))</f>
        <v/>
      </c>
      <c r="EB148" s="262" t="str">
        <f ca="true">+IF(OFFSET('Hygiene Data'!$H$12,0,10*ROW('Hygiene Data'!H142))="","",OFFSET('Hygiene Data'!$H$12,0,10*ROW('Hygiene Data'!H142)))</f>
        <v/>
      </c>
      <c r="EC148" s="262" t="str">
        <f ca="true">+IF(OFFSET('Hygiene Data'!$H$13,0,10*ROW('Hygiene Data'!H142))="","",OFFSET('Hygiene Data'!$H$13,0,10*ROW('Hygiene Data'!H142)))</f>
        <v/>
      </c>
      <c r="ED148" s="262" t="str">
        <f ca="true">+IF(OFFSET('Hygiene Data'!$I$11,0,10*ROW('Hygiene Data'!I142))="","",OFFSET('Hygiene Data'!$I$11,0,10*ROW('Hygiene Data'!I142)))</f>
        <v/>
      </c>
      <c r="EE148" s="262" t="str">
        <f ca="true">+IF(OFFSET('Hygiene Data'!$I$12,0,10*ROW('Hygiene Data'!I142))="","",OFFSET('Hygiene Data'!$I$12,0,10*ROW('Hygiene Data'!I142)))</f>
        <v/>
      </c>
      <c r="EF148" s="262"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18"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2"/>
      <c r="BS149" s="262" t="str">
        <f ca="true">+IF(OFFSET('Water Data'!$D$27,0,10*ROW('Water Data'!D143))="","",OFFSET('Water Data'!$D$27,0,10*ROW('Water Data'!D143)))</f>
        <v/>
      </c>
      <c r="BT149" s="262" t="str">
        <f ca="true">+IF(OFFSET('Water Data'!$D$28,0,10*ROW('Water Data'!D143))="","",OFFSET('Water Data'!$D$28,0,10*ROW('Water Data'!D143)))</f>
        <v/>
      </c>
      <c r="BU149" s="262" t="str">
        <f ca="true">+IF(OFFSET('Water Data'!$D$29,0,10*ROW('Water Data'!D143))="","",OFFSET('Water Data'!$D$29,0,10*ROW('Water Data'!D143)))</f>
        <v/>
      </c>
      <c r="BV149" s="262" t="str">
        <f ca="true">+IF(OFFSET('Water Data'!$E$27,0,10*ROW('Water Data'!E143))="","",OFFSET('Water Data'!$E$27,0,10*ROW('Water Data'!E143)))</f>
        <v/>
      </c>
      <c r="BW149" s="262" t="str">
        <f ca="true">+IF(OFFSET('Water Data'!$E$28,0,10*ROW('Water Data'!E143))="","",OFFSET('Water Data'!$E$28,0,10*ROW('Water Data'!E143)))</f>
        <v/>
      </c>
      <c r="BX149" s="262" t="str">
        <f ca="true">+IF(OFFSET('Water Data'!$E$29,0,10*ROW('Water Data'!E143))="","",OFFSET('Water Data'!$E$29,0,10*ROW('Water Data'!E143)))</f>
        <v/>
      </c>
      <c r="BY149" s="262" t="str">
        <f ca="true">+IF(OFFSET('Water Data'!$F$27,0,10*ROW('Water Data'!F143))="","",OFFSET('Water Data'!$F$27,0,10*ROW('Water Data'!F143)))</f>
        <v/>
      </c>
      <c r="BZ149" s="262" t="str">
        <f ca="true">+IF(OFFSET('Water Data'!$F$28,0,10*ROW('Water Data'!F143))="","",OFFSET('Water Data'!$F$28,0,10*ROW('Water Data'!F143)))</f>
        <v/>
      </c>
      <c r="CA149" s="262" t="str">
        <f ca="true">+IF(OFFSET('Water Data'!$F$29,0,10*ROW('Water Data'!F143))="","",OFFSET('Water Data'!$F$29,0,10*ROW('Water Data'!F143)))</f>
        <v/>
      </c>
      <c r="CB149" s="262" t="str">
        <f ca="true">+IF(OFFSET('Water Data'!$G$27,0,10*ROW('Water Data'!G143))="","",OFFSET('Water Data'!$G$27,0,10*ROW('Water Data'!G143)))</f>
        <v/>
      </c>
      <c r="CC149" s="262" t="str">
        <f ca="true">+IF(OFFSET('Water Data'!$G$28,0,10*ROW('Water Data'!G143))="","",OFFSET('Water Data'!$G$28,0,10*ROW('Water Data'!G143)))</f>
        <v/>
      </c>
      <c r="CD149" s="262" t="str">
        <f ca="true">+IF(OFFSET('Water Data'!$G$29,0,10*ROW('Water Data'!G143))="","",OFFSET('Water Data'!$G$29,0,10*ROW('Water Data'!G143)))</f>
        <v/>
      </c>
      <c r="CE149" s="262" t="str">
        <f ca="true">+IF(OFFSET('Water Data'!$H$27,0,10*ROW('Water Data'!H143))="","",OFFSET('Water Data'!$H$27,0,10*ROW('Water Data'!H143)))</f>
        <v/>
      </c>
      <c r="CF149" s="262" t="str">
        <f ca="true">+IF(OFFSET('Water Data'!$H$28,0,10*ROW('Water Data'!H143))="","",OFFSET('Water Data'!$H$28,0,10*ROW('Water Data'!H143)))</f>
        <v/>
      </c>
      <c r="CG149" s="262" t="str">
        <f ca="true">+IF(OFFSET('Water Data'!$H$29,0,10*ROW('Water Data'!H143))="","",OFFSET('Water Data'!$H$29,0,10*ROW('Water Data'!H143)))</f>
        <v/>
      </c>
      <c r="CH149" s="262" t="str">
        <f ca="true">+IF(OFFSET('Water Data'!$I$27,0,10*ROW('Water Data'!I143))="","",OFFSET('Water Data'!$I$27,0,10*ROW('Water Data'!I143)))</f>
        <v/>
      </c>
      <c r="CI149" s="262" t="str">
        <f ca="true">+IF(OFFSET('Water Data'!$I$28,0,10*ROW('Water Data'!I143))="","",OFFSET('Water Data'!$I$28,0,10*ROW('Water Data'!I143)))</f>
        <v/>
      </c>
      <c r="CJ149" s="262" t="str">
        <f ca="true">+IF(OFFSET('Water Data'!$I$29,0,10*ROW('Water Data'!I143))="","",OFFSET('Water Data'!$I$29,0,10*ROW('Water Data'!I143)))</f>
        <v/>
      </c>
      <c r="CK149" s="262" t="str">
        <f ca="true">+IF(OFFSET('Sanitation Data'!$D$28,0,10*ROW('Sanitation Data'!D143))="","",OFFSET('Sanitation Data'!$D$28,0,10*ROW('Sanitation Data'!D143)))</f>
        <v/>
      </c>
      <c r="CL149" s="262" t="str">
        <f ca="true">+IF(OFFSET('Sanitation Data'!$D$29,0,10*ROW('Sanitation Data'!D143))="","",OFFSET('Sanitation Data'!$D$29,0,10*ROW('Sanitation Data'!D143)))</f>
        <v/>
      </c>
      <c r="CM149" s="262" t="str">
        <f ca="true">+IF(OFFSET('Sanitation Data'!$D$30,0,10*ROW('Sanitation Data'!D143))="","",OFFSET('Sanitation Data'!$D$30,0,10*ROW('Sanitation Data'!D143)))</f>
        <v/>
      </c>
      <c r="CN149" s="262" t="str">
        <f ca="true">+IF(OFFSET('Sanitation Data'!$D$31,0,10*ROW('Sanitation Data'!D143))="","",OFFSET('Sanitation Data'!$D$31,0,10*ROW('Sanitation Data'!D143)))</f>
        <v/>
      </c>
      <c r="CO149" s="262" t="str">
        <f ca="true">+IF(OFFSET('Sanitation Data'!$D$32,0,10*ROW('Sanitation Data'!D143))="","",OFFSET('Sanitation Data'!$D$32,0,10*ROW('Sanitation Data'!D143)))</f>
        <v/>
      </c>
      <c r="CP149" s="262" t="str">
        <f ca="true">+IF(OFFSET('Sanitation Data'!$E$28,0,10*ROW('Sanitation Data'!E143))="","",OFFSET('Sanitation Data'!$E$28,0,10*ROW('Sanitation Data'!E143)))</f>
        <v/>
      </c>
      <c r="CQ149" s="262" t="str">
        <f ca="true">+IF(OFFSET('Sanitation Data'!$E$29,0,10*ROW('Sanitation Data'!E143))="","",OFFSET('Sanitation Data'!$E$29,0,10*ROW('Sanitation Data'!E143)))</f>
        <v/>
      </c>
      <c r="CR149" s="262" t="str">
        <f ca="true">+IF(OFFSET('Sanitation Data'!$E$30,0,10*ROW('Sanitation Data'!E143))="","",OFFSET('Sanitation Data'!$E$30,0,10*ROW('Sanitation Data'!E143)))</f>
        <v/>
      </c>
      <c r="CS149" s="262" t="str">
        <f ca="true">+IF(OFFSET('Sanitation Data'!$E$31,0,10*ROW('Sanitation Data'!E143))="","",OFFSET('Sanitation Data'!$E$31,0,10*ROW('Sanitation Data'!E143)))</f>
        <v/>
      </c>
      <c r="CT149" s="262" t="str">
        <f ca="true">+IF(OFFSET('Sanitation Data'!$E$32,0,10*ROW('Sanitation Data'!E143))="","",OFFSET('Sanitation Data'!$E$32,0,10*ROW('Sanitation Data'!E143)))</f>
        <v/>
      </c>
      <c r="CU149" s="262" t="str">
        <f ca="true">+IF(OFFSET('Sanitation Data'!$F$28,0,10*ROW('Sanitation Data'!F143))="","",OFFSET('Sanitation Data'!$F$28,0,10*ROW('Sanitation Data'!F143)))</f>
        <v/>
      </c>
      <c r="CV149" s="262" t="str">
        <f ca="true">+IF(OFFSET('Sanitation Data'!$F$29,0,10*ROW('Sanitation Data'!F143))="","",OFFSET('Sanitation Data'!$F$29,0,10*ROW('Sanitation Data'!F143)))</f>
        <v/>
      </c>
      <c r="CW149" s="262" t="str">
        <f ca="true">+IF(OFFSET('Sanitation Data'!$F$30,0,10*ROW('Sanitation Data'!F143))="","",OFFSET('Sanitation Data'!$F$30,0,10*ROW('Sanitation Data'!F143)))</f>
        <v/>
      </c>
      <c r="CX149" s="262" t="str">
        <f ca="true">+IF(OFFSET('Sanitation Data'!$F$31,0,10*ROW('Sanitation Data'!F143))="","",OFFSET('Sanitation Data'!$F$31,0,10*ROW('Sanitation Data'!F143)))</f>
        <v/>
      </c>
      <c r="CY149" s="262" t="str">
        <f ca="true">+IF(OFFSET('Sanitation Data'!$F$32,0,10*ROW('Sanitation Data'!F143))="","",OFFSET('Sanitation Data'!$F$32,0,10*ROW('Sanitation Data'!F143)))</f>
        <v/>
      </c>
      <c r="CZ149" s="262" t="str">
        <f ca="true">+IF(OFFSET('Sanitation Data'!$G$28,0,10*ROW('Sanitation Data'!G143))="","",OFFSET('Sanitation Data'!$G$28,0,10*ROW('Sanitation Data'!G143)))</f>
        <v/>
      </c>
      <c r="DA149" s="262" t="str">
        <f ca="true">+IF(OFFSET('Sanitation Data'!$G$29,0,10*ROW('Sanitation Data'!G143))="","",OFFSET('Sanitation Data'!$G$29,0,10*ROW('Sanitation Data'!G143)))</f>
        <v/>
      </c>
      <c r="DB149" s="262" t="str">
        <f ca="true">+IF(OFFSET('Sanitation Data'!$G$30,0,10*ROW('Sanitation Data'!G143))="","",OFFSET('Sanitation Data'!$G$30,0,10*ROW('Sanitation Data'!G143)))</f>
        <v/>
      </c>
      <c r="DC149" s="262" t="str">
        <f ca="true">+IF(OFFSET('Sanitation Data'!$G$31,0,10*ROW('Sanitation Data'!G143))="","",OFFSET('Sanitation Data'!$G$31,0,10*ROW('Sanitation Data'!G143)))</f>
        <v/>
      </c>
      <c r="DD149" s="262" t="str">
        <f ca="true">+IF(OFFSET('Sanitation Data'!$G$32,0,10*ROW('Sanitation Data'!G143))="","",OFFSET('Sanitation Data'!$G$32,0,10*ROW('Sanitation Data'!G143)))</f>
        <v/>
      </c>
      <c r="DE149" s="262" t="str">
        <f ca="true">+IF(OFFSET('Sanitation Data'!$H$28,0,10*ROW('Sanitation Data'!H143))="","",OFFSET('Sanitation Data'!$H$28,0,10*ROW('Sanitation Data'!H143)))</f>
        <v/>
      </c>
      <c r="DF149" s="262" t="str">
        <f ca="true">+IF(OFFSET('Sanitation Data'!$H$29,0,10*ROW('Sanitation Data'!H143))="","",OFFSET('Sanitation Data'!$H$29,0,10*ROW('Sanitation Data'!H143)))</f>
        <v/>
      </c>
      <c r="DG149" s="262" t="str">
        <f ca="true">+IF(OFFSET('Sanitation Data'!$H$30,0,10*ROW('Sanitation Data'!H143))="","",OFFSET('Sanitation Data'!$H$30,0,10*ROW('Sanitation Data'!H143)))</f>
        <v/>
      </c>
      <c r="DH149" s="262" t="str">
        <f ca="true">+IF(OFFSET('Sanitation Data'!$H$31,0,10*ROW('Sanitation Data'!H143))="","",OFFSET('Sanitation Data'!$H$31,0,10*ROW('Sanitation Data'!H143)))</f>
        <v/>
      </c>
      <c r="DI149" s="262" t="str">
        <f ca="true">+IF(OFFSET('Sanitation Data'!$H$32,0,10*ROW('Sanitation Data'!H143))="","",OFFSET('Sanitation Data'!$H$32,0,10*ROW('Sanitation Data'!H143)))</f>
        <v/>
      </c>
      <c r="DJ149" s="262" t="str">
        <f ca="true">+IF(OFFSET('Sanitation Data'!$I$28,0,10*ROW('Sanitation Data'!I143))="","",OFFSET('Sanitation Data'!$I$28,0,10*ROW('Sanitation Data'!I143)))</f>
        <v/>
      </c>
      <c r="DK149" s="262" t="str">
        <f ca="true">+IF(OFFSET('Sanitation Data'!$I$29,0,10*ROW('Sanitation Data'!I143))="","",OFFSET('Sanitation Data'!$I$29,0,10*ROW('Sanitation Data'!I143)))</f>
        <v/>
      </c>
      <c r="DL149" s="262" t="str">
        <f ca="true">+IF(OFFSET('Sanitation Data'!$I$30,0,10*ROW('Sanitation Data'!I143))="","",OFFSET('Sanitation Data'!$I$30,0,10*ROW('Sanitation Data'!I143)))</f>
        <v/>
      </c>
      <c r="DM149" s="262" t="str">
        <f ca="true">+IF(OFFSET('Sanitation Data'!$I$31,0,10*ROW('Sanitation Data'!I143))="","",OFFSET('Sanitation Data'!$I$31,0,10*ROW('Sanitation Data'!I143)))</f>
        <v/>
      </c>
      <c r="DN149" s="262" t="str">
        <f ca="true">+IF(OFFSET('Sanitation Data'!$I$32,0,10*ROW('Sanitation Data'!I143))="","",OFFSET('Sanitation Data'!$I$32,0,10*ROW('Sanitation Data'!I143)))</f>
        <v/>
      </c>
      <c r="DO149" s="262" t="str">
        <f ca="true">+IF(OFFSET('Hygiene Data'!$D$11,0,10*ROW('Hygiene Data'!D143))="","",OFFSET('Hygiene Data'!$D$11,0,10*ROW('Hygiene Data'!D143)))</f>
        <v/>
      </c>
      <c r="DP149" s="262" t="str">
        <f ca="true">+IF(OFFSET('Hygiene Data'!$D$12,0,10*ROW('Hygiene Data'!D143))="","",OFFSET('Hygiene Data'!$D$12,0,10*ROW('Hygiene Data'!D143)))</f>
        <v/>
      </c>
      <c r="DQ149" s="262" t="str">
        <f ca="true">+IF(OFFSET('Hygiene Data'!$D$13,0,10*ROW('Hygiene Data'!D143))="","",OFFSET('Hygiene Data'!$D$13,0,10*ROW('Hygiene Data'!D143)))</f>
        <v/>
      </c>
      <c r="DR149" s="262" t="str">
        <f ca="true">+IF(OFFSET('Hygiene Data'!$E$11,0,10*ROW('Hygiene Data'!E143))="","",OFFSET('Hygiene Data'!$E$11,0,10*ROW('Hygiene Data'!E143)))</f>
        <v/>
      </c>
      <c r="DS149" s="262" t="str">
        <f ca="true">+IF(OFFSET('Hygiene Data'!$E$12,0,10*ROW('Hygiene Data'!E143))="","",OFFSET('Hygiene Data'!$E$12,0,10*ROW('Hygiene Data'!E143)))</f>
        <v/>
      </c>
      <c r="DT149" s="262" t="str">
        <f ca="true">+IF(OFFSET('Hygiene Data'!$E$13,0,10*ROW('Hygiene Data'!E143))="","",OFFSET('Hygiene Data'!$E$13,0,10*ROW('Hygiene Data'!E143)))</f>
        <v/>
      </c>
      <c r="DU149" s="262" t="str">
        <f ca="true">+IF(OFFSET('Hygiene Data'!$F$11,0,10*ROW('Hygiene Data'!F143))="","",OFFSET('Hygiene Data'!$F$11,0,10*ROW('Hygiene Data'!F143)))</f>
        <v/>
      </c>
      <c r="DV149" s="262" t="str">
        <f ca="true">+IF(OFFSET('Hygiene Data'!$F$12,0,10*ROW('Hygiene Data'!F143))="","",OFFSET('Hygiene Data'!$F$12,0,10*ROW('Hygiene Data'!F143)))</f>
        <v/>
      </c>
      <c r="DW149" s="262" t="str">
        <f ca="true">+IF(OFFSET('Hygiene Data'!$F$13,0,10*ROW('Hygiene Data'!F143))="","",OFFSET('Hygiene Data'!$F$13,0,10*ROW('Hygiene Data'!F143)))</f>
        <v/>
      </c>
      <c r="DX149" s="262" t="str">
        <f ca="true">+IF(OFFSET('Hygiene Data'!$G$11,0,10*ROW('Hygiene Data'!G143))="","",OFFSET('Hygiene Data'!$G$11,0,10*ROW('Hygiene Data'!G143)))</f>
        <v/>
      </c>
      <c r="DY149" s="262" t="str">
        <f ca="true">+IF(OFFSET('Hygiene Data'!$G$12,0,10*ROW('Hygiene Data'!G143))="","",OFFSET('Hygiene Data'!$G$12,0,10*ROW('Hygiene Data'!G143)))</f>
        <v/>
      </c>
      <c r="DZ149" s="262" t="str">
        <f ca="true">+IF(OFFSET('Hygiene Data'!$G$13,0,10*ROW('Hygiene Data'!G143))="","",OFFSET('Hygiene Data'!$G$13,0,10*ROW('Hygiene Data'!G143)))</f>
        <v/>
      </c>
      <c r="EA149" s="262" t="str">
        <f ca="true">+IF(OFFSET('Hygiene Data'!$H$11,0,10*ROW('Hygiene Data'!H143))="","",OFFSET('Hygiene Data'!$H$11,0,10*ROW('Hygiene Data'!H143)))</f>
        <v/>
      </c>
      <c r="EB149" s="262" t="str">
        <f ca="true">+IF(OFFSET('Hygiene Data'!$H$12,0,10*ROW('Hygiene Data'!H143))="","",OFFSET('Hygiene Data'!$H$12,0,10*ROW('Hygiene Data'!H143)))</f>
        <v/>
      </c>
      <c r="EC149" s="262" t="str">
        <f ca="true">+IF(OFFSET('Hygiene Data'!$H$13,0,10*ROW('Hygiene Data'!H143))="","",OFFSET('Hygiene Data'!$H$13,0,10*ROW('Hygiene Data'!H143)))</f>
        <v/>
      </c>
      <c r="ED149" s="262" t="str">
        <f ca="true">+IF(OFFSET('Hygiene Data'!$I$11,0,10*ROW('Hygiene Data'!I143))="","",OFFSET('Hygiene Data'!$I$11,0,10*ROW('Hygiene Data'!I143)))</f>
        <v/>
      </c>
      <c r="EE149" s="262" t="str">
        <f ca="true">+IF(OFFSET('Hygiene Data'!$I$12,0,10*ROW('Hygiene Data'!I143))="","",OFFSET('Hygiene Data'!$I$12,0,10*ROW('Hygiene Data'!I143)))</f>
        <v/>
      </c>
      <c r="EF149" s="262"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18"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2"/>
      <c r="BS150" s="262" t="str">
        <f ca="true">+IF(OFFSET('Water Data'!$D$27,0,10*ROW('Water Data'!D144))="","",OFFSET('Water Data'!$D$27,0,10*ROW('Water Data'!D144)))</f>
        <v/>
      </c>
      <c r="BT150" s="262" t="str">
        <f ca="true">+IF(OFFSET('Water Data'!$D$28,0,10*ROW('Water Data'!D144))="","",OFFSET('Water Data'!$D$28,0,10*ROW('Water Data'!D144)))</f>
        <v/>
      </c>
      <c r="BU150" s="262" t="str">
        <f ca="true">+IF(OFFSET('Water Data'!$D$29,0,10*ROW('Water Data'!D144))="","",OFFSET('Water Data'!$D$29,0,10*ROW('Water Data'!D144)))</f>
        <v/>
      </c>
      <c r="BV150" s="262" t="str">
        <f ca="true">+IF(OFFSET('Water Data'!$E$27,0,10*ROW('Water Data'!E144))="","",OFFSET('Water Data'!$E$27,0,10*ROW('Water Data'!E144)))</f>
        <v/>
      </c>
      <c r="BW150" s="262" t="str">
        <f ca="true">+IF(OFFSET('Water Data'!$E$28,0,10*ROW('Water Data'!E144))="","",OFFSET('Water Data'!$E$28,0,10*ROW('Water Data'!E144)))</f>
        <v/>
      </c>
      <c r="BX150" s="262" t="str">
        <f ca="true">+IF(OFFSET('Water Data'!$E$29,0,10*ROW('Water Data'!E144))="","",OFFSET('Water Data'!$E$29,0,10*ROW('Water Data'!E144)))</f>
        <v/>
      </c>
      <c r="BY150" s="262" t="str">
        <f ca="true">+IF(OFFSET('Water Data'!$F$27,0,10*ROW('Water Data'!F144))="","",OFFSET('Water Data'!$F$27,0,10*ROW('Water Data'!F144)))</f>
        <v/>
      </c>
      <c r="BZ150" s="262" t="str">
        <f ca="true">+IF(OFFSET('Water Data'!$F$28,0,10*ROW('Water Data'!F144))="","",OFFSET('Water Data'!$F$28,0,10*ROW('Water Data'!F144)))</f>
        <v/>
      </c>
      <c r="CA150" s="262" t="str">
        <f ca="true">+IF(OFFSET('Water Data'!$F$29,0,10*ROW('Water Data'!F144))="","",OFFSET('Water Data'!$F$29,0,10*ROW('Water Data'!F144)))</f>
        <v/>
      </c>
      <c r="CB150" s="262" t="str">
        <f ca="true">+IF(OFFSET('Water Data'!$G$27,0,10*ROW('Water Data'!G144))="","",OFFSET('Water Data'!$G$27,0,10*ROW('Water Data'!G144)))</f>
        <v/>
      </c>
      <c r="CC150" s="262" t="str">
        <f ca="true">+IF(OFFSET('Water Data'!$G$28,0,10*ROW('Water Data'!G144))="","",OFFSET('Water Data'!$G$28,0,10*ROW('Water Data'!G144)))</f>
        <v/>
      </c>
      <c r="CD150" s="262" t="str">
        <f ca="true">+IF(OFFSET('Water Data'!$G$29,0,10*ROW('Water Data'!G144))="","",OFFSET('Water Data'!$G$29,0,10*ROW('Water Data'!G144)))</f>
        <v/>
      </c>
      <c r="CE150" s="262" t="str">
        <f ca="true">+IF(OFFSET('Water Data'!$H$27,0,10*ROW('Water Data'!H144))="","",OFFSET('Water Data'!$H$27,0,10*ROW('Water Data'!H144)))</f>
        <v/>
      </c>
      <c r="CF150" s="262" t="str">
        <f ca="true">+IF(OFFSET('Water Data'!$H$28,0,10*ROW('Water Data'!H144))="","",OFFSET('Water Data'!$H$28,0,10*ROW('Water Data'!H144)))</f>
        <v/>
      </c>
      <c r="CG150" s="262" t="str">
        <f ca="true">+IF(OFFSET('Water Data'!$H$29,0,10*ROW('Water Data'!H144))="","",OFFSET('Water Data'!$H$29,0,10*ROW('Water Data'!H144)))</f>
        <v/>
      </c>
      <c r="CH150" s="262" t="str">
        <f ca="true">+IF(OFFSET('Water Data'!$I$27,0,10*ROW('Water Data'!I144))="","",OFFSET('Water Data'!$I$27,0,10*ROW('Water Data'!I144)))</f>
        <v/>
      </c>
      <c r="CI150" s="262" t="str">
        <f ca="true">+IF(OFFSET('Water Data'!$I$28,0,10*ROW('Water Data'!I144))="","",OFFSET('Water Data'!$I$28,0,10*ROW('Water Data'!I144)))</f>
        <v/>
      </c>
      <c r="CJ150" s="262" t="str">
        <f ca="true">+IF(OFFSET('Water Data'!$I$29,0,10*ROW('Water Data'!I144))="","",OFFSET('Water Data'!$I$29,0,10*ROW('Water Data'!I144)))</f>
        <v/>
      </c>
      <c r="CK150" s="262" t="str">
        <f ca="true">+IF(OFFSET('Sanitation Data'!$D$28,0,10*ROW('Sanitation Data'!D144))="","",OFFSET('Sanitation Data'!$D$28,0,10*ROW('Sanitation Data'!D144)))</f>
        <v/>
      </c>
      <c r="CL150" s="262" t="str">
        <f ca="true">+IF(OFFSET('Sanitation Data'!$D$29,0,10*ROW('Sanitation Data'!D144))="","",OFFSET('Sanitation Data'!$D$29,0,10*ROW('Sanitation Data'!D144)))</f>
        <v/>
      </c>
      <c r="CM150" s="262" t="str">
        <f ca="true">+IF(OFFSET('Sanitation Data'!$D$30,0,10*ROW('Sanitation Data'!D144))="","",OFFSET('Sanitation Data'!$D$30,0,10*ROW('Sanitation Data'!D144)))</f>
        <v/>
      </c>
      <c r="CN150" s="262" t="str">
        <f ca="true">+IF(OFFSET('Sanitation Data'!$D$31,0,10*ROW('Sanitation Data'!D144))="","",OFFSET('Sanitation Data'!$D$31,0,10*ROW('Sanitation Data'!D144)))</f>
        <v/>
      </c>
      <c r="CO150" s="262" t="str">
        <f ca="true">+IF(OFFSET('Sanitation Data'!$D$32,0,10*ROW('Sanitation Data'!D144))="","",OFFSET('Sanitation Data'!$D$32,0,10*ROW('Sanitation Data'!D144)))</f>
        <v/>
      </c>
      <c r="CP150" s="262" t="str">
        <f ca="true">+IF(OFFSET('Sanitation Data'!$E$28,0,10*ROW('Sanitation Data'!E144))="","",OFFSET('Sanitation Data'!$E$28,0,10*ROW('Sanitation Data'!E144)))</f>
        <v/>
      </c>
      <c r="CQ150" s="262" t="str">
        <f ca="true">+IF(OFFSET('Sanitation Data'!$E$29,0,10*ROW('Sanitation Data'!E144))="","",OFFSET('Sanitation Data'!$E$29,0,10*ROW('Sanitation Data'!E144)))</f>
        <v/>
      </c>
      <c r="CR150" s="262" t="str">
        <f ca="true">+IF(OFFSET('Sanitation Data'!$E$30,0,10*ROW('Sanitation Data'!E144))="","",OFFSET('Sanitation Data'!$E$30,0,10*ROW('Sanitation Data'!E144)))</f>
        <v/>
      </c>
      <c r="CS150" s="262" t="str">
        <f ca="true">+IF(OFFSET('Sanitation Data'!$E$31,0,10*ROW('Sanitation Data'!E144))="","",OFFSET('Sanitation Data'!$E$31,0,10*ROW('Sanitation Data'!E144)))</f>
        <v/>
      </c>
      <c r="CT150" s="262" t="str">
        <f ca="true">+IF(OFFSET('Sanitation Data'!$E$32,0,10*ROW('Sanitation Data'!E144))="","",OFFSET('Sanitation Data'!$E$32,0,10*ROW('Sanitation Data'!E144)))</f>
        <v/>
      </c>
      <c r="CU150" s="262" t="str">
        <f ca="true">+IF(OFFSET('Sanitation Data'!$F$28,0,10*ROW('Sanitation Data'!F144))="","",OFFSET('Sanitation Data'!$F$28,0,10*ROW('Sanitation Data'!F144)))</f>
        <v/>
      </c>
      <c r="CV150" s="262" t="str">
        <f ca="true">+IF(OFFSET('Sanitation Data'!$F$29,0,10*ROW('Sanitation Data'!F144))="","",OFFSET('Sanitation Data'!$F$29,0,10*ROW('Sanitation Data'!F144)))</f>
        <v/>
      </c>
      <c r="CW150" s="262" t="str">
        <f ca="true">+IF(OFFSET('Sanitation Data'!$F$30,0,10*ROW('Sanitation Data'!F144))="","",OFFSET('Sanitation Data'!$F$30,0,10*ROW('Sanitation Data'!F144)))</f>
        <v/>
      </c>
      <c r="CX150" s="262" t="str">
        <f ca="true">+IF(OFFSET('Sanitation Data'!$F$31,0,10*ROW('Sanitation Data'!F144))="","",OFFSET('Sanitation Data'!$F$31,0,10*ROW('Sanitation Data'!F144)))</f>
        <v/>
      </c>
      <c r="CY150" s="262" t="str">
        <f ca="true">+IF(OFFSET('Sanitation Data'!$F$32,0,10*ROW('Sanitation Data'!F144))="","",OFFSET('Sanitation Data'!$F$32,0,10*ROW('Sanitation Data'!F144)))</f>
        <v/>
      </c>
      <c r="CZ150" s="262" t="str">
        <f ca="true">+IF(OFFSET('Sanitation Data'!$G$28,0,10*ROW('Sanitation Data'!G144))="","",OFFSET('Sanitation Data'!$G$28,0,10*ROW('Sanitation Data'!G144)))</f>
        <v/>
      </c>
      <c r="DA150" s="262" t="str">
        <f ca="true">+IF(OFFSET('Sanitation Data'!$G$29,0,10*ROW('Sanitation Data'!G144))="","",OFFSET('Sanitation Data'!$G$29,0,10*ROW('Sanitation Data'!G144)))</f>
        <v/>
      </c>
      <c r="DB150" s="262" t="str">
        <f ca="true">+IF(OFFSET('Sanitation Data'!$G$30,0,10*ROW('Sanitation Data'!G144))="","",OFFSET('Sanitation Data'!$G$30,0,10*ROW('Sanitation Data'!G144)))</f>
        <v/>
      </c>
      <c r="DC150" s="262" t="str">
        <f ca="true">+IF(OFFSET('Sanitation Data'!$G$31,0,10*ROW('Sanitation Data'!G144))="","",OFFSET('Sanitation Data'!$G$31,0,10*ROW('Sanitation Data'!G144)))</f>
        <v/>
      </c>
      <c r="DD150" s="262" t="str">
        <f ca="true">+IF(OFFSET('Sanitation Data'!$G$32,0,10*ROW('Sanitation Data'!G144))="","",OFFSET('Sanitation Data'!$G$32,0,10*ROW('Sanitation Data'!G144)))</f>
        <v/>
      </c>
      <c r="DE150" s="262" t="str">
        <f ca="true">+IF(OFFSET('Sanitation Data'!$H$28,0,10*ROW('Sanitation Data'!H144))="","",OFFSET('Sanitation Data'!$H$28,0,10*ROW('Sanitation Data'!H144)))</f>
        <v/>
      </c>
      <c r="DF150" s="262" t="str">
        <f ca="true">+IF(OFFSET('Sanitation Data'!$H$29,0,10*ROW('Sanitation Data'!H144))="","",OFFSET('Sanitation Data'!$H$29,0,10*ROW('Sanitation Data'!H144)))</f>
        <v/>
      </c>
      <c r="DG150" s="262" t="str">
        <f ca="true">+IF(OFFSET('Sanitation Data'!$H$30,0,10*ROW('Sanitation Data'!H144))="","",OFFSET('Sanitation Data'!$H$30,0,10*ROW('Sanitation Data'!H144)))</f>
        <v/>
      </c>
      <c r="DH150" s="262" t="str">
        <f ca="true">+IF(OFFSET('Sanitation Data'!$H$31,0,10*ROW('Sanitation Data'!H144))="","",OFFSET('Sanitation Data'!$H$31,0,10*ROW('Sanitation Data'!H144)))</f>
        <v/>
      </c>
      <c r="DI150" s="262" t="str">
        <f ca="true">+IF(OFFSET('Sanitation Data'!$H$32,0,10*ROW('Sanitation Data'!H144))="","",OFFSET('Sanitation Data'!$H$32,0,10*ROW('Sanitation Data'!H144)))</f>
        <v/>
      </c>
      <c r="DJ150" s="262" t="str">
        <f ca="true">+IF(OFFSET('Sanitation Data'!$I$28,0,10*ROW('Sanitation Data'!I144))="","",OFFSET('Sanitation Data'!$I$28,0,10*ROW('Sanitation Data'!I144)))</f>
        <v/>
      </c>
      <c r="DK150" s="262" t="str">
        <f ca="true">+IF(OFFSET('Sanitation Data'!$I$29,0,10*ROW('Sanitation Data'!I144))="","",OFFSET('Sanitation Data'!$I$29,0,10*ROW('Sanitation Data'!I144)))</f>
        <v/>
      </c>
      <c r="DL150" s="262" t="str">
        <f ca="true">+IF(OFFSET('Sanitation Data'!$I$30,0,10*ROW('Sanitation Data'!I144))="","",OFFSET('Sanitation Data'!$I$30,0,10*ROW('Sanitation Data'!I144)))</f>
        <v/>
      </c>
      <c r="DM150" s="262" t="str">
        <f ca="true">+IF(OFFSET('Sanitation Data'!$I$31,0,10*ROW('Sanitation Data'!I144))="","",OFFSET('Sanitation Data'!$I$31,0,10*ROW('Sanitation Data'!I144)))</f>
        <v/>
      </c>
      <c r="DN150" s="262" t="str">
        <f ca="true">+IF(OFFSET('Sanitation Data'!$I$32,0,10*ROW('Sanitation Data'!I144))="","",OFFSET('Sanitation Data'!$I$32,0,10*ROW('Sanitation Data'!I144)))</f>
        <v/>
      </c>
      <c r="DO150" s="262" t="str">
        <f ca="true">+IF(OFFSET('Hygiene Data'!$D$11,0,10*ROW('Hygiene Data'!D144))="","",OFFSET('Hygiene Data'!$D$11,0,10*ROW('Hygiene Data'!D144)))</f>
        <v/>
      </c>
      <c r="DP150" s="262" t="str">
        <f ca="true">+IF(OFFSET('Hygiene Data'!$D$12,0,10*ROW('Hygiene Data'!D144))="","",OFFSET('Hygiene Data'!$D$12,0,10*ROW('Hygiene Data'!D144)))</f>
        <v/>
      </c>
      <c r="DQ150" s="262" t="str">
        <f ca="true">+IF(OFFSET('Hygiene Data'!$D$13,0,10*ROW('Hygiene Data'!D144))="","",OFFSET('Hygiene Data'!$D$13,0,10*ROW('Hygiene Data'!D144)))</f>
        <v/>
      </c>
      <c r="DR150" s="262" t="str">
        <f ca="true">+IF(OFFSET('Hygiene Data'!$E$11,0,10*ROW('Hygiene Data'!E144))="","",OFFSET('Hygiene Data'!$E$11,0,10*ROW('Hygiene Data'!E144)))</f>
        <v/>
      </c>
      <c r="DS150" s="262" t="str">
        <f ca="true">+IF(OFFSET('Hygiene Data'!$E$12,0,10*ROW('Hygiene Data'!E144))="","",OFFSET('Hygiene Data'!$E$12,0,10*ROW('Hygiene Data'!E144)))</f>
        <v/>
      </c>
      <c r="DT150" s="262" t="str">
        <f ca="true">+IF(OFFSET('Hygiene Data'!$E$13,0,10*ROW('Hygiene Data'!E144))="","",OFFSET('Hygiene Data'!$E$13,0,10*ROW('Hygiene Data'!E144)))</f>
        <v/>
      </c>
      <c r="DU150" s="262" t="str">
        <f ca="true">+IF(OFFSET('Hygiene Data'!$F$11,0,10*ROW('Hygiene Data'!F144))="","",OFFSET('Hygiene Data'!$F$11,0,10*ROW('Hygiene Data'!F144)))</f>
        <v/>
      </c>
      <c r="DV150" s="262" t="str">
        <f ca="true">+IF(OFFSET('Hygiene Data'!$F$12,0,10*ROW('Hygiene Data'!F144))="","",OFFSET('Hygiene Data'!$F$12,0,10*ROW('Hygiene Data'!F144)))</f>
        <v/>
      </c>
      <c r="DW150" s="262" t="str">
        <f ca="true">+IF(OFFSET('Hygiene Data'!$F$13,0,10*ROW('Hygiene Data'!F144))="","",OFFSET('Hygiene Data'!$F$13,0,10*ROW('Hygiene Data'!F144)))</f>
        <v/>
      </c>
      <c r="DX150" s="262" t="str">
        <f ca="true">+IF(OFFSET('Hygiene Data'!$G$11,0,10*ROW('Hygiene Data'!G144))="","",OFFSET('Hygiene Data'!$G$11,0,10*ROW('Hygiene Data'!G144)))</f>
        <v/>
      </c>
      <c r="DY150" s="262" t="str">
        <f ca="true">+IF(OFFSET('Hygiene Data'!$G$12,0,10*ROW('Hygiene Data'!G144))="","",OFFSET('Hygiene Data'!$G$12,0,10*ROW('Hygiene Data'!G144)))</f>
        <v/>
      </c>
      <c r="DZ150" s="262" t="str">
        <f ca="true">+IF(OFFSET('Hygiene Data'!$G$13,0,10*ROW('Hygiene Data'!G144))="","",OFFSET('Hygiene Data'!$G$13,0,10*ROW('Hygiene Data'!G144)))</f>
        <v/>
      </c>
      <c r="EA150" s="262" t="str">
        <f ca="true">+IF(OFFSET('Hygiene Data'!$H$11,0,10*ROW('Hygiene Data'!H144))="","",OFFSET('Hygiene Data'!$H$11,0,10*ROW('Hygiene Data'!H144)))</f>
        <v/>
      </c>
      <c r="EB150" s="262" t="str">
        <f ca="true">+IF(OFFSET('Hygiene Data'!$H$12,0,10*ROW('Hygiene Data'!H144))="","",OFFSET('Hygiene Data'!$H$12,0,10*ROW('Hygiene Data'!H144)))</f>
        <v/>
      </c>
      <c r="EC150" s="262" t="str">
        <f ca="true">+IF(OFFSET('Hygiene Data'!$H$13,0,10*ROW('Hygiene Data'!H144))="","",OFFSET('Hygiene Data'!$H$13,0,10*ROW('Hygiene Data'!H144)))</f>
        <v/>
      </c>
      <c r="ED150" s="262" t="str">
        <f ca="true">+IF(OFFSET('Hygiene Data'!$I$11,0,10*ROW('Hygiene Data'!I144))="","",OFFSET('Hygiene Data'!$I$11,0,10*ROW('Hygiene Data'!I144)))</f>
        <v/>
      </c>
      <c r="EE150" s="262" t="str">
        <f ca="true">+IF(OFFSET('Hygiene Data'!$I$12,0,10*ROW('Hygiene Data'!I144))="","",OFFSET('Hygiene Data'!$I$12,0,10*ROW('Hygiene Data'!I144)))</f>
        <v/>
      </c>
      <c r="EF150" s="262"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18"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2"/>
      <c r="BS151" s="262" t="str">
        <f ca="true">+IF(OFFSET('Water Data'!$D$27,0,10*ROW('Water Data'!D145))="","",OFFSET('Water Data'!$D$27,0,10*ROW('Water Data'!D145)))</f>
        <v/>
      </c>
      <c r="BT151" s="262" t="str">
        <f ca="true">+IF(OFFSET('Water Data'!$D$28,0,10*ROW('Water Data'!D145))="","",OFFSET('Water Data'!$D$28,0,10*ROW('Water Data'!D145)))</f>
        <v/>
      </c>
      <c r="BU151" s="262" t="str">
        <f ca="true">+IF(OFFSET('Water Data'!$D$29,0,10*ROW('Water Data'!D145))="","",OFFSET('Water Data'!$D$29,0,10*ROW('Water Data'!D145)))</f>
        <v/>
      </c>
      <c r="BV151" s="262" t="str">
        <f ca="true">+IF(OFFSET('Water Data'!$E$27,0,10*ROW('Water Data'!E145))="","",OFFSET('Water Data'!$E$27,0,10*ROW('Water Data'!E145)))</f>
        <v/>
      </c>
      <c r="BW151" s="262" t="str">
        <f ca="true">+IF(OFFSET('Water Data'!$E$28,0,10*ROW('Water Data'!E145))="","",OFFSET('Water Data'!$E$28,0,10*ROW('Water Data'!E145)))</f>
        <v/>
      </c>
      <c r="BX151" s="262" t="str">
        <f ca="true">+IF(OFFSET('Water Data'!$E$29,0,10*ROW('Water Data'!E145))="","",OFFSET('Water Data'!$E$29,0,10*ROW('Water Data'!E145)))</f>
        <v/>
      </c>
      <c r="BY151" s="262" t="str">
        <f ca="true">+IF(OFFSET('Water Data'!$F$27,0,10*ROW('Water Data'!F145))="","",OFFSET('Water Data'!$F$27,0,10*ROW('Water Data'!F145)))</f>
        <v/>
      </c>
      <c r="BZ151" s="262" t="str">
        <f ca="true">+IF(OFFSET('Water Data'!$F$28,0,10*ROW('Water Data'!F145))="","",OFFSET('Water Data'!$F$28,0,10*ROW('Water Data'!F145)))</f>
        <v/>
      </c>
      <c r="CA151" s="262" t="str">
        <f ca="true">+IF(OFFSET('Water Data'!$F$29,0,10*ROW('Water Data'!F145))="","",OFFSET('Water Data'!$F$29,0,10*ROW('Water Data'!F145)))</f>
        <v/>
      </c>
      <c r="CB151" s="262" t="str">
        <f ca="true">+IF(OFFSET('Water Data'!$G$27,0,10*ROW('Water Data'!G145))="","",OFFSET('Water Data'!$G$27,0,10*ROW('Water Data'!G145)))</f>
        <v/>
      </c>
      <c r="CC151" s="262" t="str">
        <f ca="true">+IF(OFFSET('Water Data'!$G$28,0,10*ROW('Water Data'!G145))="","",OFFSET('Water Data'!$G$28,0,10*ROW('Water Data'!G145)))</f>
        <v/>
      </c>
      <c r="CD151" s="262" t="str">
        <f ca="true">+IF(OFFSET('Water Data'!$G$29,0,10*ROW('Water Data'!G145))="","",OFFSET('Water Data'!$G$29,0,10*ROW('Water Data'!G145)))</f>
        <v/>
      </c>
      <c r="CE151" s="262" t="str">
        <f ca="true">+IF(OFFSET('Water Data'!$H$27,0,10*ROW('Water Data'!H145))="","",OFFSET('Water Data'!$H$27,0,10*ROW('Water Data'!H145)))</f>
        <v/>
      </c>
      <c r="CF151" s="262" t="str">
        <f ca="true">+IF(OFFSET('Water Data'!$H$28,0,10*ROW('Water Data'!H145))="","",OFFSET('Water Data'!$H$28,0,10*ROW('Water Data'!H145)))</f>
        <v/>
      </c>
      <c r="CG151" s="262" t="str">
        <f ca="true">+IF(OFFSET('Water Data'!$H$29,0,10*ROW('Water Data'!H145))="","",OFFSET('Water Data'!$H$29,0,10*ROW('Water Data'!H145)))</f>
        <v/>
      </c>
      <c r="CH151" s="262" t="str">
        <f ca="true">+IF(OFFSET('Water Data'!$I$27,0,10*ROW('Water Data'!I145))="","",OFFSET('Water Data'!$I$27,0,10*ROW('Water Data'!I145)))</f>
        <v/>
      </c>
      <c r="CI151" s="262" t="str">
        <f ca="true">+IF(OFFSET('Water Data'!$I$28,0,10*ROW('Water Data'!I145))="","",OFFSET('Water Data'!$I$28,0,10*ROW('Water Data'!I145)))</f>
        <v/>
      </c>
      <c r="CJ151" s="262" t="str">
        <f ca="true">+IF(OFFSET('Water Data'!$I$29,0,10*ROW('Water Data'!I145))="","",OFFSET('Water Data'!$I$29,0,10*ROW('Water Data'!I145)))</f>
        <v/>
      </c>
      <c r="CK151" s="262" t="str">
        <f ca="true">+IF(OFFSET('Sanitation Data'!$D$28,0,10*ROW('Sanitation Data'!D145))="","",OFFSET('Sanitation Data'!$D$28,0,10*ROW('Sanitation Data'!D145)))</f>
        <v/>
      </c>
      <c r="CL151" s="262" t="str">
        <f ca="true">+IF(OFFSET('Sanitation Data'!$D$29,0,10*ROW('Sanitation Data'!D145))="","",OFFSET('Sanitation Data'!$D$29,0,10*ROW('Sanitation Data'!D145)))</f>
        <v/>
      </c>
      <c r="CM151" s="262" t="str">
        <f ca="true">+IF(OFFSET('Sanitation Data'!$D$30,0,10*ROW('Sanitation Data'!D145))="","",OFFSET('Sanitation Data'!$D$30,0,10*ROW('Sanitation Data'!D145)))</f>
        <v/>
      </c>
      <c r="CN151" s="262" t="str">
        <f ca="true">+IF(OFFSET('Sanitation Data'!$D$31,0,10*ROW('Sanitation Data'!D145))="","",OFFSET('Sanitation Data'!$D$31,0,10*ROW('Sanitation Data'!D145)))</f>
        <v/>
      </c>
      <c r="CO151" s="262" t="str">
        <f ca="true">+IF(OFFSET('Sanitation Data'!$D$32,0,10*ROW('Sanitation Data'!D145))="","",OFFSET('Sanitation Data'!$D$32,0,10*ROW('Sanitation Data'!D145)))</f>
        <v/>
      </c>
      <c r="CP151" s="262" t="str">
        <f ca="true">+IF(OFFSET('Sanitation Data'!$E$28,0,10*ROW('Sanitation Data'!E145))="","",OFFSET('Sanitation Data'!$E$28,0,10*ROW('Sanitation Data'!E145)))</f>
        <v/>
      </c>
      <c r="CQ151" s="262" t="str">
        <f ca="true">+IF(OFFSET('Sanitation Data'!$E$29,0,10*ROW('Sanitation Data'!E145))="","",OFFSET('Sanitation Data'!$E$29,0,10*ROW('Sanitation Data'!E145)))</f>
        <v/>
      </c>
      <c r="CR151" s="262" t="str">
        <f ca="true">+IF(OFFSET('Sanitation Data'!$E$30,0,10*ROW('Sanitation Data'!E145))="","",OFFSET('Sanitation Data'!$E$30,0,10*ROW('Sanitation Data'!E145)))</f>
        <v/>
      </c>
      <c r="CS151" s="262" t="str">
        <f ca="true">+IF(OFFSET('Sanitation Data'!$E$31,0,10*ROW('Sanitation Data'!E145))="","",OFFSET('Sanitation Data'!$E$31,0,10*ROW('Sanitation Data'!E145)))</f>
        <v/>
      </c>
      <c r="CT151" s="262" t="str">
        <f ca="true">+IF(OFFSET('Sanitation Data'!$E$32,0,10*ROW('Sanitation Data'!E145))="","",OFFSET('Sanitation Data'!$E$32,0,10*ROW('Sanitation Data'!E145)))</f>
        <v/>
      </c>
      <c r="CU151" s="262" t="str">
        <f ca="true">+IF(OFFSET('Sanitation Data'!$F$28,0,10*ROW('Sanitation Data'!F145))="","",OFFSET('Sanitation Data'!$F$28,0,10*ROW('Sanitation Data'!F145)))</f>
        <v/>
      </c>
      <c r="CV151" s="262" t="str">
        <f ca="true">+IF(OFFSET('Sanitation Data'!$F$29,0,10*ROW('Sanitation Data'!F145))="","",OFFSET('Sanitation Data'!$F$29,0,10*ROW('Sanitation Data'!F145)))</f>
        <v/>
      </c>
      <c r="CW151" s="262" t="str">
        <f ca="true">+IF(OFFSET('Sanitation Data'!$F$30,0,10*ROW('Sanitation Data'!F145))="","",OFFSET('Sanitation Data'!$F$30,0,10*ROW('Sanitation Data'!F145)))</f>
        <v/>
      </c>
      <c r="CX151" s="262" t="str">
        <f ca="true">+IF(OFFSET('Sanitation Data'!$F$31,0,10*ROW('Sanitation Data'!F145))="","",OFFSET('Sanitation Data'!$F$31,0,10*ROW('Sanitation Data'!F145)))</f>
        <v/>
      </c>
      <c r="CY151" s="262" t="str">
        <f ca="true">+IF(OFFSET('Sanitation Data'!$F$32,0,10*ROW('Sanitation Data'!F145))="","",OFFSET('Sanitation Data'!$F$32,0,10*ROW('Sanitation Data'!F145)))</f>
        <v/>
      </c>
      <c r="CZ151" s="262" t="str">
        <f ca="true">+IF(OFFSET('Sanitation Data'!$G$28,0,10*ROW('Sanitation Data'!G145))="","",OFFSET('Sanitation Data'!$G$28,0,10*ROW('Sanitation Data'!G145)))</f>
        <v/>
      </c>
      <c r="DA151" s="262" t="str">
        <f ca="true">+IF(OFFSET('Sanitation Data'!$G$29,0,10*ROW('Sanitation Data'!G145))="","",OFFSET('Sanitation Data'!$G$29,0,10*ROW('Sanitation Data'!G145)))</f>
        <v/>
      </c>
      <c r="DB151" s="262" t="str">
        <f ca="true">+IF(OFFSET('Sanitation Data'!$G$30,0,10*ROW('Sanitation Data'!G145))="","",OFFSET('Sanitation Data'!$G$30,0,10*ROW('Sanitation Data'!G145)))</f>
        <v/>
      </c>
      <c r="DC151" s="262" t="str">
        <f ca="true">+IF(OFFSET('Sanitation Data'!$G$31,0,10*ROW('Sanitation Data'!G145))="","",OFFSET('Sanitation Data'!$G$31,0,10*ROW('Sanitation Data'!G145)))</f>
        <v/>
      </c>
      <c r="DD151" s="262" t="str">
        <f ca="true">+IF(OFFSET('Sanitation Data'!$G$32,0,10*ROW('Sanitation Data'!G145))="","",OFFSET('Sanitation Data'!$G$32,0,10*ROW('Sanitation Data'!G145)))</f>
        <v/>
      </c>
      <c r="DE151" s="262" t="str">
        <f ca="true">+IF(OFFSET('Sanitation Data'!$H$28,0,10*ROW('Sanitation Data'!H145))="","",OFFSET('Sanitation Data'!$H$28,0,10*ROW('Sanitation Data'!H145)))</f>
        <v/>
      </c>
      <c r="DF151" s="262" t="str">
        <f ca="true">+IF(OFFSET('Sanitation Data'!$H$29,0,10*ROW('Sanitation Data'!H145))="","",OFFSET('Sanitation Data'!$H$29,0,10*ROW('Sanitation Data'!H145)))</f>
        <v/>
      </c>
      <c r="DG151" s="262" t="str">
        <f ca="true">+IF(OFFSET('Sanitation Data'!$H$30,0,10*ROW('Sanitation Data'!H145))="","",OFFSET('Sanitation Data'!$H$30,0,10*ROW('Sanitation Data'!H145)))</f>
        <v/>
      </c>
      <c r="DH151" s="262" t="str">
        <f ca="true">+IF(OFFSET('Sanitation Data'!$H$31,0,10*ROW('Sanitation Data'!H145))="","",OFFSET('Sanitation Data'!$H$31,0,10*ROW('Sanitation Data'!H145)))</f>
        <v/>
      </c>
      <c r="DI151" s="262" t="str">
        <f ca="true">+IF(OFFSET('Sanitation Data'!$H$32,0,10*ROW('Sanitation Data'!H145))="","",OFFSET('Sanitation Data'!$H$32,0,10*ROW('Sanitation Data'!H145)))</f>
        <v/>
      </c>
      <c r="DJ151" s="262" t="str">
        <f ca="true">+IF(OFFSET('Sanitation Data'!$I$28,0,10*ROW('Sanitation Data'!I145))="","",OFFSET('Sanitation Data'!$I$28,0,10*ROW('Sanitation Data'!I145)))</f>
        <v/>
      </c>
      <c r="DK151" s="262" t="str">
        <f ca="true">+IF(OFFSET('Sanitation Data'!$I$29,0,10*ROW('Sanitation Data'!I145))="","",OFFSET('Sanitation Data'!$I$29,0,10*ROW('Sanitation Data'!I145)))</f>
        <v/>
      </c>
      <c r="DL151" s="262" t="str">
        <f ca="true">+IF(OFFSET('Sanitation Data'!$I$30,0,10*ROW('Sanitation Data'!I145))="","",OFFSET('Sanitation Data'!$I$30,0,10*ROW('Sanitation Data'!I145)))</f>
        <v/>
      </c>
      <c r="DM151" s="262" t="str">
        <f ca="true">+IF(OFFSET('Sanitation Data'!$I$31,0,10*ROW('Sanitation Data'!I145))="","",OFFSET('Sanitation Data'!$I$31,0,10*ROW('Sanitation Data'!I145)))</f>
        <v/>
      </c>
      <c r="DN151" s="262" t="str">
        <f ca="true">+IF(OFFSET('Sanitation Data'!$I$32,0,10*ROW('Sanitation Data'!I145))="","",OFFSET('Sanitation Data'!$I$32,0,10*ROW('Sanitation Data'!I145)))</f>
        <v/>
      </c>
      <c r="DO151" s="262" t="str">
        <f ca="true">+IF(OFFSET('Hygiene Data'!$D$11,0,10*ROW('Hygiene Data'!D145))="","",OFFSET('Hygiene Data'!$D$11,0,10*ROW('Hygiene Data'!D145)))</f>
        <v/>
      </c>
      <c r="DP151" s="262" t="str">
        <f ca="true">+IF(OFFSET('Hygiene Data'!$D$12,0,10*ROW('Hygiene Data'!D145))="","",OFFSET('Hygiene Data'!$D$12,0,10*ROW('Hygiene Data'!D145)))</f>
        <v/>
      </c>
      <c r="DQ151" s="262" t="str">
        <f ca="true">+IF(OFFSET('Hygiene Data'!$D$13,0,10*ROW('Hygiene Data'!D145))="","",OFFSET('Hygiene Data'!$D$13,0,10*ROW('Hygiene Data'!D145)))</f>
        <v/>
      </c>
      <c r="DR151" s="262" t="str">
        <f ca="true">+IF(OFFSET('Hygiene Data'!$E$11,0,10*ROW('Hygiene Data'!E145))="","",OFFSET('Hygiene Data'!$E$11,0,10*ROW('Hygiene Data'!E145)))</f>
        <v/>
      </c>
      <c r="DS151" s="262" t="str">
        <f ca="true">+IF(OFFSET('Hygiene Data'!$E$12,0,10*ROW('Hygiene Data'!E145))="","",OFFSET('Hygiene Data'!$E$12,0,10*ROW('Hygiene Data'!E145)))</f>
        <v/>
      </c>
      <c r="DT151" s="262" t="str">
        <f ca="true">+IF(OFFSET('Hygiene Data'!$E$13,0,10*ROW('Hygiene Data'!E145))="","",OFFSET('Hygiene Data'!$E$13,0,10*ROW('Hygiene Data'!E145)))</f>
        <v/>
      </c>
      <c r="DU151" s="262" t="str">
        <f ca="true">+IF(OFFSET('Hygiene Data'!$F$11,0,10*ROW('Hygiene Data'!F145))="","",OFFSET('Hygiene Data'!$F$11,0,10*ROW('Hygiene Data'!F145)))</f>
        <v/>
      </c>
      <c r="DV151" s="262" t="str">
        <f ca="true">+IF(OFFSET('Hygiene Data'!$F$12,0,10*ROW('Hygiene Data'!F145))="","",OFFSET('Hygiene Data'!$F$12,0,10*ROW('Hygiene Data'!F145)))</f>
        <v/>
      </c>
      <c r="DW151" s="262" t="str">
        <f ca="true">+IF(OFFSET('Hygiene Data'!$F$13,0,10*ROW('Hygiene Data'!F145))="","",OFFSET('Hygiene Data'!$F$13,0,10*ROW('Hygiene Data'!F145)))</f>
        <v/>
      </c>
      <c r="DX151" s="262" t="str">
        <f ca="true">+IF(OFFSET('Hygiene Data'!$G$11,0,10*ROW('Hygiene Data'!G145))="","",OFFSET('Hygiene Data'!$G$11,0,10*ROW('Hygiene Data'!G145)))</f>
        <v/>
      </c>
      <c r="DY151" s="262" t="str">
        <f ca="true">+IF(OFFSET('Hygiene Data'!$G$12,0,10*ROW('Hygiene Data'!G145))="","",OFFSET('Hygiene Data'!$G$12,0,10*ROW('Hygiene Data'!G145)))</f>
        <v/>
      </c>
      <c r="DZ151" s="262" t="str">
        <f ca="true">+IF(OFFSET('Hygiene Data'!$G$13,0,10*ROW('Hygiene Data'!G145))="","",OFFSET('Hygiene Data'!$G$13,0,10*ROW('Hygiene Data'!G145)))</f>
        <v/>
      </c>
      <c r="EA151" s="262" t="str">
        <f ca="true">+IF(OFFSET('Hygiene Data'!$H$11,0,10*ROW('Hygiene Data'!H145))="","",OFFSET('Hygiene Data'!$H$11,0,10*ROW('Hygiene Data'!H145)))</f>
        <v/>
      </c>
      <c r="EB151" s="262" t="str">
        <f ca="true">+IF(OFFSET('Hygiene Data'!$H$12,0,10*ROW('Hygiene Data'!H145))="","",OFFSET('Hygiene Data'!$H$12,0,10*ROW('Hygiene Data'!H145)))</f>
        <v/>
      </c>
      <c r="EC151" s="262" t="str">
        <f ca="true">+IF(OFFSET('Hygiene Data'!$H$13,0,10*ROW('Hygiene Data'!H145))="","",OFFSET('Hygiene Data'!$H$13,0,10*ROW('Hygiene Data'!H145)))</f>
        <v/>
      </c>
      <c r="ED151" s="262" t="str">
        <f ca="true">+IF(OFFSET('Hygiene Data'!$I$11,0,10*ROW('Hygiene Data'!I145))="","",OFFSET('Hygiene Data'!$I$11,0,10*ROW('Hygiene Data'!I145)))</f>
        <v/>
      </c>
      <c r="EE151" s="262" t="str">
        <f ca="true">+IF(OFFSET('Hygiene Data'!$I$12,0,10*ROW('Hygiene Data'!I145))="","",OFFSET('Hygiene Data'!$I$12,0,10*ROW('Hygiene Data'!I145)))</f>
        <v/>
      </c>
      <c r="EF151" s="262"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18"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2"/>
      <c r="BS152" s="262" t="str">
        <f ca="true">+IF(OFFSET('Water Data'!$D$27,0,10*ROW('Water Data'!D146))="","",OFFSET('Water Data'!$D$27,0,10*ROW('Water Data'!D146)))</f>
        <v/>
      </c>
      <c r="BT152" s="262" t="str">
        <f ca="true">+IF(OFFSET('Water Data'!$D$28,0,10*ROW('Water Data'!D146))="","",OFFSET('Water Data'!$D$28,0,10*ROW('Water Data'!D146)))</f>
        <v/>
      </c>
      <c r="BU152" s="262" t="str">
        <f ca="true">+IF(OFFSET('Water Data'!$D$29,0,10*ROW('Water Data'!D146))="","",OFFSET('Water Data'!$D$29,0,10*ROW('Water Data'!D146)))</f>
        <v/>
      </c>
      <c r="BV152" s="262" t="str">
        <f ca="true">+IF(OFFSET('Water Data'!$E$27,0,10*ROW('Water Data'!E146))="","",OFFSET('Water Data'!$E$27,0,10*ROW('Water Data'!E146)))</f>
        <v/>
      </c>
      <c r="BW152" s="262" t="str">
        <f ca="true">+IF(OFFSET('Water Data'!$E$28,0,10*ROW('Water Data'!E146))="","",OFFSET('Water Data'!$E$28,0,10*ROW('Water Data'!E146)))</f>
        <v/>
      </c>
      <c r="BX152" s="262" t="str">
        <f ca="true">+IF(OFFSET('Water Data'!$E$29,0,10*ROW('Water Data'!E146))="","",OFFSET('Water Data'!$E$29,0,10*ROW('Water Data'!E146)))</f>
        <v/>
      </c>
      <c r="BY152" s="262" t="str">
        <f ca="true">+IF(OFFSET('Water Data'!$F$27,0,10*ROW('Water Data'!F146))="","",OFFSET('Water Data'!$F$27,0,10*ROW('Water Data'!F146)))</f>
        <v/>
      </c>
      <c r="BZ152" s="262" t="str">
        <f ca="true">+IF(OFFSET('Water Data'!$F$28,0,10*ROW('Water Data'!F146))="","",OFFSET('Water Data'!$F$28,0,10*ROW('Water Data'!F146)))</f>
        <v/>
      </c>
      <c r="CA152" s="262" t="str">
        <f ca="true">+IF(OFFSET('Water Data'!$F$29,0,10*ROW('Water Data'!F146))="","",OFFSET('Water Data'!$F$29,0,10*ROW('Water Data'!F146)))</f>
        <v/>
      </c>
      <c r="CB152" s="262" t="str">
        <f ca="true">+IF(OFFSET('Water Data'!$G$27,0,10*ROW('Water Data'!G146))="","",OFFSET('Water Data'!$G$27,0,10*ROW('Water Data'!G146)))</f>
        <v/>
      </c>
      <c r="CC152" s="262" t="str">
        <f ca="true">+IF(OFFSET('Water Data'!$G$28,0,10*ROW('Water Data'!G146))="","",OFFSET('Water Data'!$G$28,0,10*ROW('Water Data'!G146)))</f>
        <v/>
      </c>
      <c r="CD152" s="262" t="str">
        <f ca="true">+IF(OFFSET('Water Data'!$G$29,0,10*ROW('Water Data'!G146))="","",OFFSET('Water Data'!$G$29,0,10*ROW('Water Data'!G146)))</f>
        <v/>
      </c>
      <c r="CE152" s="262" t="str">
        <f ca="true">+IF(OFFSET('Water Data'!$H$27,0,10*ROW('Water Data'!H146))="","",OFFSET('Water Data'!$H$27,0,10*ROW('Water Data'!H146)))</f>
        <v/>
      </c>
      <c r="CF152" s="262" t="str">
        <f ca="true">+IF(OFFSET('Water Data'!$H$28,0,10*ROW('Water Data'!H146))="","",OFFSET('Water Data'!$H$28,0,10*ROW('Water Data'!H146)))</f>
        <v/>
      </c>
      <c r="CG152" s="262" t="str">
        <f ca="true">+IF(OFFSET('Water Data'!$H$29,0,10*ROW('Water Data'!H146))="","",OFFSET('Water Data'!$H$29,0,10*ROW('Water Data'!H146)))</f>
        <v/>
      </c>
      <c r="CH152" s="262" t="str">
        <f ca="true">+IF(OFFSET('Water Data'!$I$27,0,10*ROW('Water Data'!I146))="","",OFFSET('Water Data'!$I$27,0,10*ROW('Water Data'!I146)))</f>
        <v/>
      </c>
      <c r="CI152" s="262" t="str">
        <f ca="true">+IF(OFFSET('Water Data'!$I$28,0,10*ROW('Water Data'!I146))="","",OFFSET('Water Data'!$I$28,0,10*ROW('Water Data'!I146)))</f>
        <v/>
      </c>
      <c r="CJ152" s="262" t="str">
        <f ca="true">+IF(OFFSET('Water Data'!$I$29,0,10*ROW('Water Data'!I146))="","",OFFSET('Water Data'!$I$29,0,10*ROW('Water Data'!I146)))</f>
        <v/>
      </c>
      <c r="CK152" s="262" t="str">
        <f ca="true">+IF(OFFSET('Sanitation Data'!$D$28,0,10*ROW('Sanitation Data'!D146))="","",OFFSET('Sanitation Data'!$D$28,0,10*ROW('Sanitation Data'!D146)))</f>
        <v/>
      </c>
      <c r="CL152" s="262" t="str">
        <f ca="true">+IF(OFFSET('Sanitation Data'!$D$29,0,10*ROW('Sanitation Data'!D146))="","",OFFSET('Sanitation Data'!$D$29,0,10*ROW('Sanitation Data'!D146)))</f>
        <v/>
      </c>
      <c r="CM152" s="262" t="str">
        <f ca="true">+IF(OFFSET('Sanitation Data'!$D$30,0,10*ROW('Sanitation Data'!D146))="","",OFFSET('Sanitation Data'!$D$30,0,10*ROW('Sanitation Data'!D146)))</f>
        <v/>
      </c>
      <c r="CN152" s="262" t="str">
        <f ca="true">+IF(OFFSET('Sanitation Data'!$D$31,0,10*ROW('Sanitation Data'!D146))="","",OFFSET('Sanitation Data'!$D$31,0,10*ROW('Sanitation Data'!D146)))</f>
        <v/>
      </c>
      <c r="CO152" s="262" t="str">
        <f ca="true">+IF(OFFSET('Sanitation Data'!$D$32,0,10*ROW('Sanitation Data'!D146))="","",OFFSET('Sanitation Data'!$D$32,0,10*ROW('Sanitation Data'!D146)))</f>
        <v/>
      </c>
      <c r="CP152" s="262" t="str">
        <f ca="true">+IF(OFFSET('Sanitation Data'!$E$28,0,10*ROW('Sanitation Data'!E146))="","",OFFSET('Sanitation Data'!$E$28,0,10*ROW('Sanitation Data'!E146)))</f>
        <v/>
      </c>
      <c r="CQ152" s="262" t="str">
        <f ca="true">+IF(OFFSET('Sanitation Data'!$E$29,0,10*ROW('Sanitation Data'!E146))="","",OFFSET('Sanitation Data'!$E$29,0,10*ROW('Sanitation Data'!E146)))</f>
        <v/>
      </c>
      <c r="CR152" s="262" t="str">
        <f ca="true">+IF(OFFSET('Sanitation Data'!$E$30,0,10*ROW('Sanitation Data'!E146))="","",OFFSET('Sanitation Data'!$E$30,0,10*ROW('Sanitation Data'!E146)))</f>
        <v/>
      </c>
      <c r="CS152" s="262" t="str">
        <f ca="true">+IF(OFFSET('Sanitation Data'!$E$31,0,10*ROW('Sanitation Data'!E146))="","",OFFSET('Sanitation Data'!$E$31,0,10*ROW('Sanitation Data'!E146)))</f>
        <v/>
      </c>
      <c r="CT152" s="262" t="str">
        <f ca="true">+IF(OFFSET('Sanitation Data'!$E$32,0,10*ROW('Sanitation Data'!E146))="","",OFFSET('Sanitation Data'!$E$32,0,10*ROW('Sanitation Data'!E146)))</f>
        <v/>
      </c>
      <c r="CU152" s="262" t="str">
        <f ca="true">+IF(OFFSET('Sanitation Data'!$F$28,0,10*ROW('Sanitation Data'!F146))="","",OFFSET('Sanitation Data'!$F$28,0,10*ROW('Sanitation Data'!F146)))</f>
        <v/>
      </c>
      <c r="CV152" s="262" t="str">
        <f ca="true">+IF(OFFSET('Sanitation Data'!$F$29,0,10*ROW('Sanitation Data'!F146))="","",OFFSET('Sanitation Data'!$F$29,0,10*ROW('Sanitation Data'!F146)))</f>
        <v/>
      </c>
      <c r="CW152" s="262" t="str">
        <f ca="true">+IF(OFFSET('Sanitation Data'!$F$30,0,10*ROW('Sanitation Data'!F146))="","",OFFSET('Sanitation Data'!$F$30,0,10*ROW('Sanitation Data'!F146)))</f>
        <v/>
      </c>
      <c r="CX152" s="262" t="str">
        <f ca="true">+IF(OFFSET('Sanitation Data'!$F$31,0,10*ROW('Sanitation Data'!F146))="","",OFFSET('Sanitation Data'!$F$31,0,10*ROW('Sanitation Data'!F146)))</f>
        <v/>
      </c>
      <c r="CY152" s="262" t="str">
        <f ca="true">+IF(OFFSET('Sanitation Data'!$F$32,0,10*ROW('Sanitation Data'!F146))="","",OFFSET('Sanitation Data'!$F$32,0,10*ROW('Sanitation Data'!F146)))</f>
        <v/>
      </c>
      <c r="CZ152" s="262" t="str">
        <f ca="true">+IF(OFFSET('Sanitation Data'!$G$28,0,10*ROW('Sanitation Data'!G146))="","",OFFSET('Sanitation Data'!$G$28,0,10*ROW('Sanitation Data'!G146)))</f>
        <v/>
      </c>
      <c r="DA152" s="262" t="str">
        <f ca="true">+IF(OFFSET('Sanitation Data'!$G$29,0,10*ROW('Sanitation Data'!G146))="","",OFFSET('Sanitation Data'!$G$29,0,10*ROW('Sanitation Data'!G146)))</f>
        <v/>
      </c>
      <c r="DB152" s="262" t="str">
        <f ca="true">+IF(OFFSET('Sanitation Data'!$G$30,0,10*ROW('Sanitation Data'!G146))="","",OFFSET('Sanitation Data'!$G$30,0,10*ROW('Sanitation Data'!G146)))</f>
        <v/>
      </c>
      <c r="DC152" s="262" t="str">
        <f ca="true">+IF(OFFSET('Sanitation Data'!$G$31,0,10*ROW('Sanitation Data'!G146))="","",OFFSET('Sanitation Data'!$G$31,0,10*ROW('Sanitation Data'!G146)))</f>
        <v/>
      </c>
      <c r="DD152" s="262" t="str">
        <f ca="true">+IF(OFFSET('Sanitation Data'!$G$32,0,10*ROW('Sanitation Data'!G146))="","",OFFSET('Sanitation Data'!$G$32,0,10*ROW('Sanitation Data'!G146)))</f>
        <v/>
      </c>
      <c r="DE152" s="262" t="str">
        <f ca="true">+IF(OFFSET('Sanitation Data'!$H$28,0,10*ROW('Sanitation Data'!H146))="","",OFFSET('Sanitation Data'!$H$28,0,10*ROW('Sanitation Data'!H146)))</f>
        <v/>
      </c>
      <c r="DF152" s="262" t="str">
        <f ca="true">+IF(OFFSET('Sanitation Data'!$H$29,0,10*ROW('Sanitation Data'!H146))="","",OFFSET('Sanitation Data'!$H$29,0,10*ROW('Sanitation Data'!H146)))</f>
        <v/>
      </c>
      <c r="DG152" s="262" t="str">
        <f ca="true">+IF(OFFSET('Sanitation Data'!$H$30,0,10*ROW('Sanitation Data'!H146))="","",OFFSET('Sanitation Data'!$H$30,0,10*ROW('Sanitation Data'!H146)))</f>
        <v/>
      </c>
      <c r="DH152" s="262" t="str">
        <f ca="true">+IF(OFFSET('Sanitation Data'!$H$31,0,10*ROW('Sanitation Data'!H146))="","",OFFSET('Sanitation Data'!$H$31,0,10*ROW('Sanitation Data'!H146)))</f>
        <v/>
      </c>
      <c r="DI152" s="262" t="str">
        <f ca="true">+IF(OFFSET('Sanitation Data'!$H$32,0,10*ROW('Sanitation Data'!H146))="","",OFFSET('Sanitation Data'!$H$32,0,10*ROW('Sanitation Data'!H146)))</f>
        <v/>
      </c>
      <c r="DJ152" s="262" t="str">
        <f ca="true">+IF(OFFSET('Sanitation Data'!$I$28,0,10*ROW('Sanitation Data'!I146))="","",OFFSET('Sanitation Data'!$I$28,0,10*ROW('Sanitation Data'!I146)))</f>
        <v/>
      </c>
      <c r="DK152" s="262" t="str">
        <f ca="true">+IF(OFFSET('Sanitation Data'!$I$29,0,10*ROW('Sanitation Data'!I146))="","",OFFSET('Sanitation Data'!$I$29,0,10*ROW('Sanitation Data'!I146)))</f>
        <v/>
      </c>
      <c r="DL152" s="262" t="str">
        <f ca="true">+IF(OFFSET('Sanitation Data'!$I$30,0,10*ROW('Sanitation Data'!I146))="","",OFFSET('Sanitation Data'!$I$30,0,10*ROW('Sanitation Data'!I146)))</f>
        <v/>
      </c>
      <c r="DM152" s="262" t="str">
        <f ca="true">+IF(OFFSET('Sanitation Data'!$I$31,0,10*ROW('Sanitation Data'!I146))="","",OFFSET('Sanitation Data'!$I$31,0,10*ROW('Sanitation Data'!I146)))</f>
        <v/>
      </c>
      <c r="DN152" s="262" t="str">
        <f ca="true">+IF(OFFSET('Sanitation Data'!$I$32,0,10*ROW('Sanitation Data'!I146))="","",OFFSET('Sanitation Data'!$I$32,0,10*ROW('Sanitation Data'!I146)))</f>
        <v/>
      </c>
      <c r="DO152" s="262" t="str">
        <f ca="true">+IF(OFFSET('Hygiene Data'!$D$11,0,10*ROW('Hygiene Data'!D146))="","",OFFSET('Hygiene Data'!$D$11,0,10*ROW('Hygiene Data'!D146)))</f>
        <v/>
      </c>
      <c r="DP152" s="262" t="str">
        <f ca="true">+IF(OFFSET('Hygiene Data'!$D$12,0,10*ROW('Hygiene Data'!D146))="","",OFFSET('Hygiene Data'!$D$12,0,10*ROW('Hygiene Data'!D146)))</f>
        <v/>
      </c>
      <c r="DQ152" s="262" t="str">
        <f ca="true">+IF(OFFSET('Hygiene Data'!$D$13,0,10*ROW('Hygiene Data'!D146))="","",OFFSET('Hygiene Data'!$D$13,0,10*ROW('Hygiene Data'!D146)))</f>
        <v/>
      </c>
      <c r="DR152" s="262" t="str">
        <f ca="true">+IF(OFFSET('Hygiene Data'!$E$11,0,10*ROW('Hygiene Data'!E146))="","",OFFSET('Hygiene Data'!$E$11,0,10*ROW('Hygiene Data'!E146)))</f>
        <v/>
      </c>
      <c r="DS152" s="262" t="str">
        <f ca="true">+IF(OFFSET('Hygiene Data'!$E$12,0,10*ROW('Hygiene Data'!E146))="","",OFFSET('Hygiene Data'!$E$12,0,10*ROW('Hygiene Data'!E146)))</f>
        <v/>
      </c>
      <c r="DT152" s="262" t="str">
        <f ca="true">+IF(OFFSET('Hygiene Data'!$E$13,0,10*ROW('Hygiene Data'!E146))="","",OFFSET('Hygiene Data'!$E$13,0,10*ROW('Hygiene Data'!E146)))</f>
        <v/>
      </c>
      <c r="DU152" s="262" t="str">
        <f ca="true">+IF(OFFSET('Hygiene Data'!$F$11,0,10*ROW('Hygiene Data'!F146))="","",OFFSET('Hygiene Data'!$F$11,0,10*ROW('Hygiene Data'!F146)))</f>
        <v/>
      </c>
      <c r="DV152" s="262" t="str">
        <f ca="true">+IF(OFFSET('Hygiene Data'!$F$12,0,10*ROW('Hygiene Data'!F146))="","",OFFSET('Hygiene Data'!$F$12,0,10*ROW('Hygiene Data'!F146)))</f>
        <v/>
      </c>
      <c r="DW152" s="262" t="str">
        <f ca="true">+IF(OFFSET('Hygiene Data'!$F$13,0,10*ROW('Hygiene Data'!F146))="","",OFFSET('Hygiene Data'!$F$13,0,10*ROW('Hygiene Data'!F146)))</f>
        <v/>
      </c>
      <c r="DX152" s="262" t="str">
        <f ca="true">+IF(OFFSET('Hygiene Data'!$G$11,0,10*ROW('Hygiene Data'!G146))="","",OFFSET('Hygiene Data'!$G$11,0,10*ROW('Hygiene Data'!G146)))</f>
        <v/>
      </c>
      <c r="DY152" s="262" t="str">
        <f ca="true">+IF(OFFSET('Hygiene Data'!$G$12,0,10*ROW('Hygiene Data'!G146))="","",OFFSET('Hygiene Data'!$G$12,0,10*ROW('Hygiene Data'!G146)))</f>
        <v/>
      </c>
      <c r="DZ152" s="262" t="str">
        <f ca="true">+IF(OFFSET('Hygiene Data'!$G$13,0,10*ROW('Hygiene Data'!G146))="","",OFFSET('Hygiene Data'!$G$13,0,10*ROW('Hygiene Data'!G146)))</f>
        <v/>
      </c>
      <c r="EA152" s="262" t="str">
        <f ca="true">+IF(OFFSET('Hygiene Data'!$H$11,0,10*ROW('Hygiene Data'!H146))="","",OFFSET('Hygiene Data'!$H$11,0,10*ROW('Hygiene Data'!H146)))</f>
        <v/>
      </c>
      <c r="EB152" s="262" t="str">
        <f ca="true">+IF(OFFSET('Hygiene Data'!$H$12,0,10*ROW('Hygiene Data'!H146))="","",OFFSET('Hygiene Data'!$H$12,0,10*ROW('Hygiene Data'!H146)))</f>
        <v/>
      </c>
      <c r="EC152" s="262" t="str">
        <f ca="true">+IF(OFFSET('Hygiene Data'!$H$13,0,10*ROW('Hygiene Data'!H146))="","",OFFSET('Hygiene Data'!$H$13,0,10*ROW('Hygiene Data'!H146)))</f>
        <v/>
      </c>
      <c r="ED152" s="262" t="str">
        <f ca="true">+IF(OFFSET('Hygiene Data'!$I$11,0,10*ROW('Hygiene Data'!I146))="","",OFFSET('Hygiene Data'!$I$11,0,10*ROW('Hygiene Data'!I146)))</f>
        <v/>
      </c>
      <c r="EE152" s="262" t="str">
        <f ca="true">+IF(OFFSET('Hygiene Data'!$I$12,0,10*ROW('Hygiene Data'!I146))="","",OFFSET('Hygiene Data'!$I$12,0,10*ROW('Hygiene Data'!I146)))</f>
        <v/>
      </c>
      <c r="EF152" s="262"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18"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2"/>
      <c r="BS153" s="262" t="str">
        <f ca="true">+IF(OFFSET('Water Data'!$D$27,0,10*ROW('Water Data'!D147))="","",OFFSET('Water Data'!$D$27,0,10*ROW('Water Data'!D147)))</f>
        <v/>
      </c>
      <c r="BT153" s="262" t="str">
        <f ca="true">+IF(OFFSET('Water Data'!$D$28,0,10*ROW('Water Data'!D147))="","",OFFSET('Water Data'!$D$28,0,10*ROW('Water Data'!D147)))</f>
        <v/>
      </c>
      <c r="BU153" s="262" t="str">
        <f ca="true">+IF(OFFSET('Water Data'!$D$29,0,10*ROW('Water Data'!D147))="","",OFFSET('Water Data'!$D$29,0,10*ROW('Water Data'!D147)))</f>
        <v/>
      </c>
      <c r="BV153" s="262" t="str">
        <f ca="true">+IF(OFFSET('Water Data'!$E$27,0,10*ROW('Water Data'!E147))="","",OFFSET('Water Data'!$E$27,0,10*ROW('Water Data'!E147)))</f>
        <v/>
      </c>
      <c r="BW153" s="262" t="str">
        <f ca="true">+IF(OFFSET('Water Data'!$E$28,0,10*ROW('Water Data'!E147))="","",OFFSET('Water Data'!$E$28,0,10*ROW('Water Data'!E147)))</f>
        <v/>
      </c>
      <c r="BX153" s="262" t="str">
        <f ca="true">+IF(OFFSET('Water Data'!$E$29,0,10*ROW('Water Data'!E147))="","",OFFSET('Water Data'!$E$29,0,10*ROW('Water Data'!E147)))</f>
        <v/>
      </c>
      <c r="BY153" s="262" t="str">
        <f ca="true">+IF(OFFSET('Water Data'!$F$27,0,10*ROW('Water Data'!F147))="","",OFFSET('Water Data'!$F$27,0,10*ROW('Water Data'!F147)))</f>
        <v/>
      </c>
      <c r="BZ153" s="262" t="str">
        <f ca="true">+IF(OFFSET('Water Data'!$F$28,0,10*ROW('Water Data'!F147))="","",OFFSET('Water Data'!$F$28,0,10*ROW('Water Data'!F147)))</f>
        <v/>
      </c>
      <c r="CA153" s="262" t="str">
        <f ca="true">+IF(OFFSET('Water Data'!$F$29,0,10*ROW('Water Data'!F147))="","",OFFSET('Water Data'!$F$29,0,10*ROW('Water Data'!F147)))</f>
        <v/>
      </c>
      <c r="CB153" s="262" t="str">
        <f ca="true">+IF(OFFSET('Water Data'!$G$27,0,10*ROW('Water Data'!G147))="","",OFFSET('Water Data'!$G$27,0,10*ROW('Water Data'!G147)))</f>
        <v/>
      </c>
      <c r="CC153" s="262" t="str">
        <f ca="true">+IF(OFFSET('Water Data'!$G$28,0,10*ROW('Water Data'!G147))="","",OFFSET('Water Data'!$G$28,0,10*ROW('Water Data'!G147)))</f>
        <v/>
      </c>
      <c r="CD153" s="262" t="str">
        <f ca="true">+IF(OFFSET('Water Data'!$G$29,0,10*ROW('Water Data'!G147))="","",OFFSET('Water Data'!$G$29,0,10*ROW('Water Data'!G147)))</f>
        <v/>
      </c>
      <c r="CE153" s="262" t="str">
        <f ca="true">+IF(OFFSET('Water Data'!$H$27,0,10*ROW('Water Data'!H147))="","",OFFSET('Water Data'!$H$27,0,10*ROW('Water Data'!H147)))</f>
        <v/>
      </c>
      <c r="CF153" s="262" t="str">
        <f ca="true">+IF(OFFSET('Water Data'!$H$28,0,10*ROW('Water Data'!H147))="","",OFFSET('Water Data'!$H$28,0,10*ROW('Water Data'!H147)))</f>
        <v/>
      </c>
      <c r="CG153" s="262" t="str">
        <f ca="true">+IF(OFFSET('Water Data'!$H$29,0,10*ROW('Water Data'!H147))="","",OFFSET('Water Data'!$H$29,0,10*ROW('Water Data'!H147)))</f>
        <v/>
      </c>
      <c r="CH153" s="262" t="str">
        <f ca="true">+IF(OFFSET('Water Data'!$I$27,0,10*ROW('Water Data'!I147))="","",OFFSET('Water Data'!$I$27,0,10*ROW('Water Data'!I147)))</f>
        <v/>
      </c>
      <c r="CI153" s="262" t="str">
        <f ca="true">+IF(OFFSET('Water Data'!$I$28,0,10*ROW('Water Data'!I147))="","",OFFSET('Water Data'!$I$28,0,10*ROW('Water Data'!I147)))</f>
        <v/>
      </c>
      <c r="CJ153" s="262" t="str">
        <f ca="true">+IF(OFFSET('Water Data'!$I$29,0,10*ROW('Water Data'!I147))="","",OFFSET('Water Data'!$I$29,0,10*ROW('Water Data'!I147)))</f>
        <v/>
      </c>
      <c r="CK153" s="262" t="str">
        <f ca="true">+IF(OFFSET('Sanitation Data'!$D$28,0,10*ROW('Sanitation Data'!D147))="","",OFFSET('Sanitation Data'!$D$28,0,10*ROW('Sanitation Data'!D147)))</f>
        <v/>
      </c>
      <c r="CL153" s="262" t="str">
        <f ca="true">+IF(OFFSET('Sanitation Data'!$D$29,0,10*ROW('Sanitation Data'!D147))="","",OFFSET('Sanitation Data'!$D$29,0,10*ROW('Sanitation Data'!D147)))</f>
        <v/>
      </c>
      <c r="CM153" s="262" t="str">
        <f ca="true">+IF(OFFSET('Sanitation Data'!$D$30,0,10*ROW('Sanitation Data'!D147))="","",OFFSET('Sanitation Data'!$D$30,0,10*ROW('Sanitation Data'!D147)))</f>
        <v/>
      </c>
      <c r="CN153" s="262" t="str">
        <f ca="true">+IF(OFFSET('Sanitation Data'!$D$31,0,10*ROW('Sanitation Data'!D147))="","",OFFSET('Sanitation Data'!$D$31,0,10*ROW('Sanitation Data'!D147)))</f>
        <v/>
      </c>
      <c r="CO153" s="262" t="str">
        <f ca="true">+IF(OFFSET('Sanitation Data'!$D$32,0,10*ROW('Sanitation Data'!D147))="","",OFFSET('Sanitation Data'!$D$32,0,10*ROW('Sanitation Data'!D147)))</f>
        <v/>
      </c>
      <c r="CP153" s="262" t="str">
        <f ca="true">+IF(OFFSET('Sanitation Data'!$E$28,0,10*ROW('Sanitation Data'!E147))="","",OFFSET('Sanitation Data'!$E$28,0,10*ROW('Sanitation Data'!E147)))</f>
        <v/>
      </c>
      <c r="CQ153" s="262" t="str">
        <f ca="true">+IF(OFFSET('Sanitation Data'!$E$29,0,10*ROW('Sanitation Data'!E147))="","",OFFSET('Sanitation Data'!$E$29,0,10*ROW('Sanitation Data'!E147)))</f>
        <v/>
      </c>
      <c r="CR153" s="262" t="str">
        <f ca="true">+IF(OFFSET('Sanitation Data'!$E$30,0,10*ROW('Sanitation Data'!E147))="","",OFFSET('Sanitation Data'!$E$30,0,10*ROW('Sanitation Data'!E147)))</f>
        <v/>
      </c>
      <c r="CS153" s="262" t="str">
        <f ca="true">+IF(OFFSET('Sanitation Data'!$E$31,0,10*ROW('Sanitation Data'!E147))="","",OFFSET('Sanitation Data'!$E$31,0,10*ROW('Sanitation Data'!E147)))</f>
        <v/>
      </c>
      <c r="CT153" s="262" t="str">
        <f ca="true">+IF(OFFSET('Sanitation Data'!$E$32,0,10*ROW('Sanitation Data'!E147))="","",OFFSET('Sanitation Data'!$E$32,0,10*ROW('Sanitation Data'!E147)))</f>
        <v/>
      </c>
      <c r="CU153" s="262" t="str">
        <f ca="true">+IF(OFFSET('Sanitation Data'!$F$28,0,10*ROW('Sanitation Data'!F147))="","",OFFSET('Sanitation Data'!$F$28,0,10*ROW('Sanitation Data'!F147)))</f>
        <v/>
      </c>
      <c r="CV153" s="262" t="str">
        <f ca="true">+IF(OFFSET('Sanitation Data'!$F$29,0,10*ROW('Sanitation Data'!F147))="","",OFFSET('Sanitation Data'!$F$29,0,10*ROW('Sanitation Data'!F147)))</f>
        <v/>
      </c>
      <c r="CW153" s="262" t="str">
        <f ca="true">+IF(OFFSET('Sanitation Data'!$F$30,0,10*ROW('Sanitation Data'!F147))="","",OFFSET('Sanitation Data'!$F$30,0,10*ROW('Sanitation Data'!F147)))</f>
        <v/>
      </c>
      <c r="CX153" s="262" t="str">
        <f ca="true">+IF(OFFSET('Sanitation Data'!$F$31,0,10*ROW('Sanitation Data'!F147))="","",OFFSET('Sanitation Data'!$F$31,0,10*ROW('Sanitation Data'!F147)))</f>
        <v/>
      </c>
      <c r="CY153" s="262" t="str">
        <f ca="true">+IF(OFFSET('Sanitation Data'!$F$32,0,10*ROW('Sanitation Data'!F147))="","",OFFSET('Sanitation Data'!$F$32,0,10*ROW('Sanitation Data'!F147)))</f>
        <v/>
      </c>
      <c r="CZ153" s="262" t="str">
        <f ca="true">+IF(OFFSET('Sanitation Data'!$G$28,0,10*ROW('Sanitation Data'!G147))="","",OFFSET('Sanitation Data'!$G$28,0,10*ROW('Sanitation Data'!G147)))</f>
        <v/>
      </c>
      <c r="DA153" s="262" t="str">
        <f ca="true">+IF(OFFSET('Sanitation Data'!$G$29,0,10*ROW('Sanitation Data'!G147))="","",OFFSET('Sanitation Data'!$G$29,0,10*ROW('Sanitation Data'!G147)))</f>
        <v/>
      </c>
      <c r="DB153" s="262" t="str">
        <f ca="true">+IF(OFFSET('Sanitation Data'!$G$30,0,10*ROW('Sanitation Data'!G147))="","",OFFSET('Sanitation Data'!$G$30,0,10*ROW('Sanitation Data'!G147)))</f>
        <v/>
      </c>
      <c r="DC153" s="262" t="str">
        <f ca="true">+IF(OFFSET('Sanitation Data'!$G$31,0,10*ROW('Sanitation Data'!G147))="","",OFFSET('Sanitation Data'!$G$31,0,10*ROW('Sanitation Data'!G147)))</f>
        <v/>
      </c>
      <c r="DD153" s="262" t="str">
        <f ca="true">+IF(OFFSET('Sanitation Data'!$G$32,0,10*ROW('Sanitation Data'!G147))="","",OFFSET('Sanitation Data'!$G$32,0,10*ROW('Sanitation Data'!G147)))</f>
        <v/>
      </c>
      <c r="DE153" s="262" t="str">
        <f ca="true">+IF(OFFSET('Sanitation Data'!$H$28,0,10*ROW('Sanitation Data'!H147))="","",OFFSET('Sanitation Data'!$H$28,0,10*ROW('Sanitation Data'!H147)))</f>
        <v/>
      </c>
      <c r="DF153" s="262" t="str">
        <f ca="true">+IF(OFFSET('Sanitation Data'!$H$29,0,10*ROW('Sanitation Data'!H147))="","",OFFSET('Sanitation Data'!$H$29,0,10*ROW('Sanitation Data'!H147)))</f>
        <v/>
      </c>
      <c r="DG153" s="262" t="str">
        <f ca="true">+IF(OFFSET('Sanitation Data'!$H$30,0,10*ROW('Sanitation Data'!H147))="","",OFFSET('Sanitation Data'!$H$30,0,10*ROW('Sanitation Data'!H147)))</f>
        <v/>
      </c>
      <c r="DH153" s="262" t="str">
        <f ca="true">+IF(OFFSET('Sanitation Data'!$H$31,0,10*ROW('Sanitation Data'!H147))="","",OFFSET('Sanitation Data'!$H$31,0,10*ROW('Sanitation Data'!H147)))</f>
        <v/>
      </c>
      <c r="DI153" s="262" t="str">
        <f ca="true">+IF(OFFSET('Sanitation Data'!$H$32,0,10*ROW('Sanitation Data'!H147))="","",OFFSET('Sanitation Data'!$H$32,0,10*ROW('Sanitation Data'!H147)))</f>
        <v/>
      </c>
      <c r="DJ153" s="262" t="str">
        <f ca="true">+IF(OFFSET('Sanitation Data'!$I$28,0,10*ROW('Sanitation Data'!I147))="","",OFFSET('Sanitation Data'!$I$28,0,10*ROW('Sanitation Data'!I147)))</f>
        <v/>
      </c>
      <c r="DK153" s="262" t="str">
        <f ca="true">+IF(OFFSET('Sanitation Data'!$I$29,0,10*ROW('Sanitation Data'!I147))="","",OFFSET('Sanitation Data'!$I$29,0,10*ROW('Sanitation Data'!I147)))</f>
        <v/>
      </c>
      <c r="DL153" s="262" t="str">
        <f ca="true">+IF(OFFSET('Sanitation Data'!$I$30,0,10*ROW('Sanitation Data'!I147))="","",OFFSET('Sanitation Data'!$I$30,0,10*ROW('Sanitation Data'!I147)))</f>
        <v/>
      </c>
      <c r="DM153" s="262" t="str">
        <f ca="true">+IF(OFFSET('Sanitation Data'!$I$31,0,10*ROW('Sanitation Data'!I147))="","",OFFSET('Sanitation Data'!$I$31,0,10*ROW('Sanitation Data'!I147)))</f>
        <v/>
      </c>
      <c r="DN153" s="262" t="str">
        <f ca="true">+IF(OFFSET('Sanitation Data'!$I$32,0,10*ROW('Sanitation Data'!I147))="","",OFFSET('Sanitation Data'!$I$32,0,10*ROW('Sanitation Data'!I147)))</f>
        <v/>
      </c>
      <c r="DO153" s="262" t="str">
        <f ca="true">+IF(OFFSET('Hygiene Data'!$D$11,0,10*ROW('Hygiene Data'!D147))="","",OFFSET('Hygiene Data'!$D$11,0,10*ROW('Hygiene Data'!D147)))</f>
        <v/>
      </c>
      <c r="DP153" s="262" t="str">
        <f ca="true">+IF(OFFSET('Hygiene Data'!$D$12,0,10*ROW('Hygiene Data'!D147))="","",OFFSET('Hygiene Data'!$D$12,0,10*ROW('Hygiene Data'!D147)))</f>
        <v/>
      </c>
      <c r="DQ153" s="262" t="str">
        <f ca="true">+IF(OFFSET('Hygiene Data'!$D$13,0,10*ROW('Hygiene Data'!D147))="","",OFFSET('Hygiene Data'!$D$13,0,10*ROW('Hygiene Data'!D147)))</f>
        <v/>
      </c>
      <c r="DR153" s="262" t="str">
        <f ca="true">+IF(OFFSET('Hygiene Data'!$E$11,0,10*ROW('Hygiene Data'!E147))="","",OFFSET('Hygiene Data'!$E$11,0,10*ROW('Hygiene Data'!E147)))</f>
        <v/>
      </c>
      <c r="DS153" s="262" t="str">
        <f ca="true">+IF(OFFSET('Hygiene Data'!$E$12,0,10*ROW('Hygiene Data'!E147))="","",OFFSET('Hygiene Data'!$E$12,0,10*ROW('Hygiene Data'!E147)))</f>
        <v/>
      </c>
      <c r="DT153" s="262" t="str">
        <f ca="true">+IF(OFFSET('Hygiene Data'!$E$13,0,10*ROW('Hygiene Data'!E147))="","",OFFSET('Hygiene Data'!$E$13,0,10*ROW('Hygiene Data'!E147)))</f>
        <v/>
      </c>
      <c r="DU153" s="262" t="str">
        <f ca="true">+IF(OFFSET('Hygiene Data'!$F$11,0,10*ROW('Hygiene Data'!F147))="","",OFFSET('Hygiene Data'!$F$11,0,10*ROW('Hygiene Data'!F147)))</f>
        <v/>
      </c>
      <c r="DV153" s="262" t="str">
        <f ca="true">+IF(OFFSET('Hygiene Data'!$F$12,0,10*ROW('Hygiene Data'!F147))="","",OFFSET('Hygiene Data'!$F$12,0,10*ROW('Hygiene Data'!F147)))</f>
        <v/>
      </c>
      <c r="DW153" s="262" t="str">
        <f ca="true">+IF(OFFSET('Hygiene Data'!$F$13,0,10*ROW('Hygiene Data'!F147))="","",OFFSET('Hygiene Data'!$F$13,0,10*ROW('Hygiene Data'!F147)))</f>
        <v/>
      </c>
      <c r="DX153" s="262" t="str">
        <f ca="true">+IF(OFFSET('Hygiene Data'!$G$11,0,10*ROW('Hygiene Data'!G147))="","",OFFSET('Hygiene Data'!$G$11,0,10*ROW('Hygiene Data'!G147)))</f>
        <v/>
      </c>
      <c r="DY153" s="262" t="str">
        <f ca="true">+IF(OFFSET('Hygiene Data'!$G$12,0,10*ROW('Hygiene Data'!G147))="","",OFFSET('Hygiene Data'!$G$12,0,10*ROW('Hygiene Data'!G147)))</f>
        <v/>
      </c>
      <c r="DZ153" s="262" t="str">
        <f ca="true">+IF(OFFSET('Hygiene Data'!$G$13,0,10*ROW('Hygiene Data'!G147))="","",OFFSET('Hygiene Data'!$G$13,0,10*ROW('Hygiene Data'!G147)))</f>
        <v/>
      </c>
      <c r="EA153" s="262" t="str">
        <f ca="true">+IF(OFFSET('Hygiene Data'!$H$11,0,10*ROW('Hygiene Data'!H147))="","",OFFSET('Hygiene Data'!$H$11,0,10*ROW('Hygiene Data'!H147)))</f>
        <v/>
      </c>
      <c r="EB153" s="262" t="str">
        <f ca="true">+IF(OFFSET('Hygiene Data'!$H$12,0,10*ROW('Hygiene Data'!H147))="","",OFFSET('Hygiene Data'!$H$12,0,10*ROW('Hygiene Data'!H147)))</f>
        <v/>
      </c>
      <c r="EC153" s="262" t="str">
        <f ca="true">+IF(OFFSET('Hygiene Data'!$H$13,0,10*ROW('Hygiene Data'!H147))="","",OFFSET('Hygiene Data'!$H$13,0,10*ROW('Hygiene Data'!H147)))</f>
        <v/>
      </c>
      <c r="ED153" s="262" t="str">
        <f ca="true">+IF(OFFSET('Hygiene Data'!$I$11,0,10*ROW('Hygiene Data'!I147))="","",OFFSET('Hygiene Data'!$I$11,0,10*ROW('Hygiene Data'!I147)))</f>
        <v/>
      </c>
      <c r="EE153" s="262" t="str">
        <f ca="true">+IF(OFFSET('Hygiene Data'!$I$12,0,10*ROW('Hygiene Data'!I147))="","",OFFSET('Hygiene Data'!$I$12,0,10*ROW('Hygiene Data'!I147)))</f>
        <v/>
      </c>
      <c r="EF153" s="262"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18"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2"/>
      <c r="BS154" s="262" t="str">
        <f ca="true">+IF(OFFSET('Water Data'!$D$27,0,10*ROW('Water Data'!D148))="","",OFFSET('Water Data'!$D$27,0,10*ROW('Water Data'!D148)))</f>
        <v/>
      </c>
      <c r="BT154" s="262" t="str">
        <f ca="true">+IF(OFFSET('Water Data'!$D$28,0,10*ROW('Water Data'!D148))="","",OFFSET('Water Data'!$D$28,0,10*ROW('Water Data'!D148)))</f>
        <v/>
      </c>
      <c r="BU154" s="262" t="str">
        <f ca="true">+IF(OFFSET('Water Data'!$D$29,0,10*ROW('Water Data'!D148))="","",OFFSET('Water Data'!$D$29,0,10*ROW('Water Data'!D148)))</f>
        <v/>
      </c>
      <c r="BV154" s="262" t="str">
        <f ca="true">+IF(OFFSET('Water Data'!$E$27,0,10*ROW('Water Data'!E148))="","",OFFSET('Water Data'!$E$27,0,10*ROW('Water Data'!E148)))</f>
        <v/>
      </c>
      <c r="BW154" s="262" t="str">
        <f ca="true">+IF(OFFSET('Water Data'!$E$28,0,10*ROW('Water Data'!E148))="","",OFFSET('Water Data'!$E$28,0,10*ROW('Water Data'!E148)))</f>
        <v/>
      </c>
      <c r="BX154" s="262" t="str">
        <f ca="true">+IF(OFFSET('Water Data'!$E$29,0,10*ROW('Water Data'!E148))="","",OFFSET('Water Data'!$E$29,0,10*ROW('Water Data'!E148)))</f>
        <v/>
      </c>
      <c r="BY154" s="262" t="str">
        <f ca="true">+IF(OFFSET('Water Data'!$F$27,0,10*ROW('Water Data'!F148))="","",OFFSET('Water Data'!$F$27,0,10*ROW('Water Data'!F148)))</f>
        <v/>
      </c>
      <c r="BZ154" s="262" t="str">
        <f ca="true">+IF(OFFSET('Water Data'!$F$28,0,10*ROW('Water Data'!F148))="","",OFFSET('Water Data'!$F$28,0,10*ROW('Water Data'!F148)))</f>
        <v/>
      </c>
      <c r="CA154" s="262" t="str">
        <f ca="true">+IF(OFFSET('Water Data'!$F$29,0,10*ROW('Water Data'!F148))="","",OFFSET('Water Data'!$F$29,0,10*ROW('Water Data'!F148)))</f>
        <v/>
      </c>
      <c r="CB154" s="262" t="str">
        <f ca="true">+IF(OFFSET('Water Data'!$G$27,0,10*ROW('Water Data'!G148))="","",OFFSET('Water Data'!$G$27,0,10*ROW('Water Data'!G148)))</f>
        <v/>
      </c>
      <c r="CC154" s="262" t="str">
        <f ca="true">+IF(OFFSET('Water Data'!$G$28,0,10*ROW('Water Data'!G148))="","",OFFSET('Water Data'!$G$28,0,10*ROW('Water Data'!G148)))</f>
        <v/>
      </c>
      <c r="CD154" s="262" t="str">
        <f ca="true">+IF(OFFSET('Water Data'!$G$29,0,10*ROW('Water Data'!G148))="","",OFFSET('Water Data'!$G$29,0,10*ROW('Water Data'!G148)))</f>
        <v/>
      </c>
      <c r="CE154" s="262" t="str">
        <f ca="true">+IF(OFFSET('Water Data'!$H$27,0,10*ROW('Water Data'!H148))="","",OFFSET('Water Data'!$H$27,0,10*ROW('Water Data'!H148)))</f>
        <v/>
      </c>
      <c r="CF154" s="262" t="str">
        <f ca="true">+IF(OFFSET('Water Data'!$H$28,0,10*ROW('Water Data'!H148))="","",OFFSET('Water Data'!$H$28,0,10*ROW('Water Data'!H148)))</f>
        <v/>
      </c>
      <c r="CG154" s="262" t="str">
        <f ca="true">+IF(OFFSET('Water Data'!$H$29,0,10*ROW('Water Data'!H148))="","",OFFSET('Water Data'!$H$29,0,10*ROW('Water Data'!H148)))</f>
        <v/>
      </c>
      <c r="CH154" s="262" t="str">
        <f ca="true">+IF(OFFSET('Water Data'!$I$27,0,10*ROW('Water Data'!I148))="","",OFFSET('Water Data'!$I$27,0,10*ROW('Water Data'!I148)))</f>
        <v/>
      </c>
      <c r="CI154" s="262" t="str">
        <f ca="true">+IF(OFFSET('Water Data'!$I$28,0,10*ROW('Water Data'!I148))="","",OFFSET('Water Data'!$I$28,0,10*ROW('Water Data'!I148)))</f>
        <v/>
      </c>
      <c r="CJ154" s="262" t="str">
        <f ca="true">+IF(OFFSET('Water Data'!$I$29,0,10*ROW('Water Data'!I148))="","",OFFSET('Water Data'!$I$29,0,10*ROW('Water Data'!I148)))</f>
        <v/>
      </c>
      <c r="CK154" s="262" t="str">
        <f ca="true">+IF(OFFSET('Sanitation Data'!$D$28,0,10*ROW('Sanitation Data'!D148))="","",OFFSET('Sanitation Data'!$D$28,0,10*ROW('Sanitation Data'!D148)))</f>
        <v/>
      </c>
      <c r="CL154" s="262" t="str">
        <f ca="true">+IF(OFFSET('Sanitation Data'!$D$29,0,10*ROW('Sanitation Data'!D148))="","",OFFSET('Sanitation Data'!$D$29,0,10*ROW('Sanitation Data'!D148)))</f>
        <v/>
      </c>
      <c r="CM154" s="262" t="str">
        <f ca="true">+IF(OFFSET('Sanitation Data'!$D$30,0,10*ROW('Sanitation Data'!D148))="","",OFFSET('Sanitation Data'!$D$30,0,10*ROW('Sanitation Data'!D148)))</f>
        <v/>
      </c>
      <c r="CN154" s="262" t="str">
        <f ca="true">+IF(OFFSET('Sanitation Data'!$D$31,0,10*ROW('Sanitation Data'!D148))="","",OFFSET('Sanitation Data'!$D$31,0,10*ROW('Sanitation Data'!D148)))</f>
        <v/>
      </c>
      <c r="CO154" s="262" t="str">
        <f ca="true">+IF(OFFSET('Sanitation Data'!$D$32,0,10*ROW('Sanitation Data'!D148))="","",OFFSET('Sanitation Data'!$D$32,0,10*ROW('Sanitation Data'!D148)))</f>
        <v/>
      </c>
      <c r="CP154" s="262" t="str">
        <f ca="true">+IF(OFFSET('Sanitation Data'!$E$28,0,10*ROW('Sanitation Data'!E148))="","",OFFSET('Sanitation Data'!$E$28,0,10*ROW('Sanitation Data'!E148)))</f>
        <v/>
      </c>
      <c r="CQ154" s="262" t="str">
        <f ca="true">+IF(OFFSET('Sanitation Data'!$E$29,0,10*ROW('Sanitation Data'!E148))="","",OFFSET('Sanitation Data'!$E$29,0,10*ROW('Sanitation Data'!E148)))</f>
        <v/>
      </c>
      <c r="CR154" s="262" t="str">
        <f ca="true">+IF(OFFSET('Sanitation Data'!$E$30,0,10*ROW('Sanitation Data'!E148))="","",OFFSET('Sanitation Data'!$E$30,0,10*ROW('Sanitation Data'!E148)))</f>
        <v/>
      </c>
      <c r="CS154" s="262" t="str">
        <f ca="true">+IF(OFFSET('Sanitation Data'!$E$31,0,10*ROW('Sanitation Data'!E148))="","",OFFSET('Sanitation Data'!$E$31,0,10*ROW('Sanitation Data'!E148)))</f>
        <v/>
      </c>
      <c r="CT154" s="262" t="str">
        <f ca="true">+IF(OFFSET('Sanitation Data'!$E$32,0,10*ROW('Sanitation Data'!E148))="","",OFFSET('Sanitation Data'!$E$32,0,10*ROW('Sanitation Data'!E148)))</f>
        <v/>
      </c>
      <c r="CU154" s="262" t="str">
        <f ca="true">+IF(OFFSET('Sanitation Data'!$F$28,0,10*ROW('Sanitation Data'!F148))="","",OFFSET('Sanitation Data'!$F$28,0,10*ROW('Sanitation Data'!F148)))</f>
        <v/>
      </c>
      <c r="CV154" s="262" t="str">
        <f ca="true">+IF(OFFSET('Sanitation Data'!$F$29,0,10*ROW('Sanitation Data'!F148))="","",OFFSET('Sanitation Data'!$F$29,0,10*ROW('Sanitation Data'!F148)))</f>
        <v/>
      </c>
      <c r="CW154" s="262" t="str">
        <f ca="true">+IF(OFFSET('Sanitation Data'!$F$30,0,10*ROW('Sanitation Data'!F148))="","",OFFSET('Sanitation Data'!$F$30,0,10*ROW('Sanitation Data'!F148)))</f>
        <v/>
      </c>
      <c r="CX154" s="262" t="str">
        <f ca="true">+IF(OFFSET('Sanitation Data'!$F$31,0,10*ROW('Sanitation Data'!F148))="","",OFFSET('Sanitation Data'!$F$31,0,10*ROW('Sanitation Data'!F148)))</f>
        <v/>
      </c>
      <c r="CY154" s="262" t="str">
        <f ca="true">+IF(OFFSET('Sanitation Data'!$F$32,0,10*ROW('Sanitation Data'!F148))="","",OFFSET('Sanitation Data'!$F$32,0,10*ROW('Sanitation Data'!F148)))</f>
        <v/>
      </c>
      <c r="CZ154" s="262" t="str">
        <f ca="true">+IF(OFFSET('Sanitation Data'!$G$28,0,10*ROW('Sanitation Data'!G148))="","",OFFSET('Sanitation Data'!$G$28,0,10*ROW('Sanitation Data'!G148)))</f>
        <v/>
      </c>
      <c r="DA154" s="262" t="str">
        <f ca="true">+IF(OFFSET('Sanitation Data'!$G$29,0,10*ROW('Sanitation Data'!G148))="","",OFFSET('Sanitation Data'!$G$29,0,10*ROW('Sanitation Data'!G148)))</f>
        <v/>
      </c>
      <c r="DB154" s="262" t="str">
        <f ca="true">+IF(OFFSET('Sanitation Data'!$G$30,0,10*ROW('Sanitation Data'!G148))="","",OFFSET('Sanitation Data'!$G$30,0,10*ROW('Sanitation Data'!G148)))</f>
        <v/>
      </c>
      <c r="DC154" s="262" t="str">
        <f ca="true">+IF(OFFSET('Sanitation Data'!$G$31,0,10*ROW('Sanitation Data'!G148))="","",OFFSET('Sanitation Data'!$G$31,0,10*ROW('Sanitation Data'!G148)))</f>
        <v/>
      </c>
      <c r="DD154" s="262" t="str">
        <f ca="true">+IF(OFFSET('Sanitation Data'!$G$32,0,10*ROW('Sanitation Data'!G148))="","",OFFSET('Sanitation Data'!$G$32,0,10*ROW('Sanitation Data'!G148)))</f>
        <v/>
      </c>
      <c r="DE154" s="262" t="str">
        <f ca="true">+IF(OFFSET('Sanitation Data'!$H$28,0,10*ROW('Sanitation Data'!H148))="","",OFFSET('Sanitation Data'!$H$28,0,10*ROW('Sanitation Data'!H148)))</f>
        <v/>
      </c>
      <c r="DF154" s="262" t="str">
        <f ca="true">+IF(OFFSET('Sanitation Data'!$H$29,0,10*ROW('Sanitation Data'!H148))="","",OFFSET('Sanitation Data'!$H$29,0,10*ROW('Sanitation Data'!H148)))</f>
        <v/>
      </c>
      <c r="DG154" s="262" t="str">
        <f ca="true">+IF(OFFSET('Sanitation Data'!$H$30,0,10*ROW('Sanitation Data'!H148))="","",OFFSET('Sanitation Data'!$H$30,0,10*ROW('Sanitation Data'!H148)))</f>
        <v/>
      </c>
      <c r="DH154" s="262" t="str">
        <f ca="true">+IF(OFFSET('Sanitation Data'!$H$31,0,10*ROW('Sanitation Data'!H148))="","",OFFSET('Sanitation Data'!$H$31,0,10*ROW('Sanitation Data'!H148)))</f>
        <v/>
      </c>
      <c r="DI154" s="262" t="str">
        <f ca="true">+IF(OFFSET('Sanitation Data'!$H$32,0,10*ROW('Sanitation Data'!H148))="","",OFFSET('Sanitation Data'!$H$32,0,10*ROW('Sanitation Data'!H148)))</f>
        <v/>
      </c>
      <c r="DJ154" s="262" t="str">
        <f ca="true">+IF(OFFSET('Sanitation Data'!$I$28,0,10*ROW('Sanitation Data'!I148))="","",OFFSET('Sanitation Data'!$I$28,0,10*ROW('Sanitation Data'!I148)))</f>
        <v/>
      </c>
      <c r="DK154" s="262" t="str">
        <f ca="true">+IF(OFFSET('Sanitation Data'!$I$29,0,10*ROW('Sanitation Data'!I148))="","",OFFSET('Sanitation Data'!$I$29,0,10*ROW('Sanitation Data'!I148)))</f>
        <v/>
      </c>
      <c r="DL154" s="262" t="str">
        <f ca="true">+IF(OFFSET('Sanitation Data'!$I$30,0,10*ROW('Sanitation Data'!I148))="","",OFFSET('Sanitation Data'!$I$30,0,10*ROW('Sanitation Data'!I148)))</f>
        <v/>
      </c>
      <c r="DM154" s="262" t="str">
        <f ca="true">+IF(OFFSET('Sanitation Data'!$I$31,0,10*ROW('Sanitation Data'!I148))="","",OFFSET('Sanitation Data'!$I$31,0,10*ROW('Sanitation Data'!I148)))</f>
        <v/>
      </c>
      <c r="DN154" s="262" t="str">
        <f ca="true">+IF(OFFSET('Sanitation Data'!$I$32,0,10*ROW('Sanitation Data'!I148))="","",OFFSET('Sanitation Data'!$I$32,0,10*ROW('Sanitation Data'!I148)))</f>
        <v/>
      </c>
      <c r="DO154" s="262" t="str">
        <f ca="true">+IF(OFFSET('Hygiene Data'!$D$11,0,10*ROW('Hygiene Data'!D148))="","",OFFSET('Hygiene Data'!$D$11,0,10*ROW('Hygiene Data'!D148)))</f>
        <v/>
      </c>
      <c r="DP154" s="262" t="str">
        <f ca="true">+IF(OFFSET('Hygiene Data'!$D$12,0,10*ROW('Hygiene Data'!D148))="","",OFFSET('Hygiene Data'!$D$12,0,10*ROW('Hygiene Data'!D148)))</f>
        <v/>
      </c>
      <c r="DQ154" s="262" t="str">
        <f ca="true">+IF(OFFSET('Hygiene Data'!$D$13,0,10*ROW('Hygiene Data'!D148))="","",OFFSET('Hygiene Data'!$D$13,0,10*ROW('Hygiene Data'!D148)))</f>
        <v/>
      </c>
      <c r="DR154" s="262" t="str">
        <f ca="true">+IF(OFFSET('Hygiene Data'!$E$11,0,10*ROW('Hygiene Data'!E148))="","",OFFSET('Hygiene Data'!$E$11,0,10*ROW('Hygiene Data'!E148)))</f>
        <v/>
      </c>
      <c r="DS154" s="262" t="str">
        <f ca="true">+IF(OFFSET('Hygiene Data'!$E$12,0,10*ROW('Hygiene Data'!E148))="","",OFFSET('Hygiene Data'!$E$12,0,10*ROW('Hygiene Data'!E148)))</f>
        <v/>
      </c>
      <c r="DT154" s="262" t="str">
        <f ca="true">+IF(OFFSET('Hygiene Data'!$E$13,0,10*ROW('Hygiene Data'!E148))="","",OFFSET('Hygiene Data'!$E$13,0,10*ROW('Hygiene Data'!E148)))</f>
        <v/>
      </c>
      <c r="DU154" s="262" t="str">
        <f ca="true">+IF(OFFSET('Hygiene Data'!$F$11,0,10*ROW('Hygiene Data'!F148))="","",OFFSET('Hygiene Data'!$F$11,0,10*ROW('Hygiene Data'!F148)))</f>
        <v/>
      </c>
      <c r="DV154" s="262" t="str">
        <f ca="true">+IF(OFFSET('Hygiene Data'!$F$12,0,10*ROW('Hygiene Data'!F148))="","",OFFSET('Hygiene Data'!$F$12,0,10*ROW('Hygiene Data'!F148)))</f>
        <v/>
      </c>
      <c r="DW154" s="262" t="str">
        <f ca="true">+IF(OFFSET('Hygiene Data'!$F$13,0,10*ROW('Hygiene Data'!F148))="","",OFFSET('Hygiene Data'!$F$13,0,10*ROW('Hygiene Data'!F148)))</f>
        <v/>
      </c>
      <c r="DX154" s="262" t="str">
        <f ca="true">+IF(OFFSET('Hygiene Data'!$G$11,0,10*ROW('Hygiene Data'!G148))="","",OFFSET('Hygiene Data'!$G$11,0,10*ROW('Hygiene Data'!G148)))</f>
        <v/>
      </c>
      <c r="DY154" s="262" t="str">
        <f ca="true">+IF(OFFSET('Hygiene Data'!$G$12,0,10*ROW('Hygiene Data'!G148))="","",OFFSET('Hygiene Data'!$G$12,0,10*ROW('Hygiene Data'!G148)))</f>
        <v/>
      </c>
      <c r="DZ154" s="262" t="str">
        <f ca="true">+IF(OFFSET('Hygiene Data'!$G$13,0,10*ROW('Hygiene Data'!G148))="","",OFFSET('Hygiene Data'!$G$13,0,10*ROW('Hygiene Data'!G148)))</f>
        <v/>
      </c>
      <c r="EA154" s="262" t="str">
        <f ca="true">+IF(OFFSET('Hygiene Data'!$H$11,0,10*ROW('Hygiene Data'!H148))="","",OFFSET('Hygiene Data'!$H$11,0,10*ROW('Hygiene Data'!H148)))</f>
        <v/>
      </c>
      <c r="EB154" s="262" t="str">
        <f ca="true">+IF(OFFSET('Hygiene Data'!$H$12,0,10*ROW('Hygiene Data'!H148))="","",OFFSET('Hygiene Data'!$H$12,0,10*ROW('Hygiene Data'!H148)))</f>
        <v/>
      </c>
      <c r="EC154" s="262" t="str">
        <f ca="true">+IF(OFFSET('Hygiene Data'!$H$13,0,10*ROW('Hygiene Data'!H148))="","",OFFSET('Hygiene Data'!$H$13,0,10*ROW('Hygiene Data'!H148)))</f>
        <v/>
      </c>
      <c r="ED154" s="262" t="str">
        <f ca="true">+IF(OFFSET('Hygiene Data'!$I$11,0,10*ROW('Hygiene Data'!I148))="","",OFFSET('Hygiene Data'!$I$11,0,10*ROW('Hygiene Data'!I148)))</f>
        <v/>
      </c>
      <c r="EE154" s="262" t="str">
        <f ca="true">+IF(OFFSET('Hygiene Data'!$I$12,0,10*ROW('Hygiene Data'!I148))="","",OFFSET('Hygiene Data'!$I$12,0,10*ROW('Hygiene Data'!I148)))</f>
        <v/>
      </c>
      <c r="EF154" s="262"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18"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2"/>
      <c r="BS155" s="262" t="str">
        <f ca="true">+IF(OFFSET('Water Data'!$D$27,0,10*ROW('Water Data'!D149))="","",OFFSET('Water Data'!$D$27,0,10*ROW('Water Data'!D149)))</f>
        <v/>
      </c>
      <c r="BT155" s="262" t="str">
        <f ca="true">+IF(OFFSET('Water Data'!$D$28,0,10*ROW('Water Data'!D149))="","",OFFSET('Water Data'!$D$28,0,10*ROW('Water Data'!D149)))</f>
        <v/>
      </c>
      <c r="BU155" s="262" t="str">
        <f ca="true">+IF(OFFSET('Water Data'!$D$29,0,10*ROW('Water Data'!D149))="","",OFFSET('Water Data'!$D$29,0,10*ROW('Water Data'!D149)))</f>
        <v/>
      </c>
      <c r="BV155" s="262" t="str">
        <f ca="true">+IF(OFFSET('Water Data'!$E$27,0,10*ROW('Water Data'!E149))="","",OFFSET('Water Data'!$E$27,0,10*ROW('Water Data'!E149)))</f>
        <v/>
      </c>
      <c r="BW155" s="262" t="str">
        <f ca="true">+IF(OFFSET('Water Data'!$E$28,0,10*ROW('Water Data'!E149))="","",OFFSET('Water Data'!$E$28,0,10*ROW('Water Data'!E149)))</f>
        <v/>
      </c>
      <c r="BX155" s="262" t="str">
        <f ca="true">+IF(OFFSET('Water Data'!$E$29,0,10*ROW('Water Data'!E149))="","",OFFSET('Water Data'!$E$29,0,10*ROW('Water Data'!E149)))</f>
        <v/>
      </c>
      <c r="BY155" s="262" t="str">
        <f ca="true">+IF(OFFSET('Water Data'!$F$27,0,10*ROW('Water Data'!F149))="","",OFFSET('Water Data'!$F$27,0,10*ROW('Water Data'!F149)))</f>
        <v/>
      </c>
      <c r="BZ155" s="262" t="str">
        <f ca="true">+IF(OFFSET('Water Data'!$F$28,0,10*ROW('Water Data'!F149))="","",OFFSET('Water Data'!$F$28,0,10*ROW('Water Data'!F149)))</f>
        <v/>
      </c>
      <c r="CA155" s="262" t="str">
        <f ca="true">+IF(OFFSET('Water Data'!$F$29,0,10*ROW('Water Data'!F149))="","",OFFSET('Water Data'!$F$29,0,10*ROW('Water Data'!F149)))</f>
        <v/>
      </c>
      <c r="CB155" s="262" t="str">
        <f ca="true">+IF(OFFSET('Water Data'!$G$27,0,10*ROW('Water Data'!G149))="","",OFFSET('Water Data'!$G$27,0,10*ROW('Water Data'!G149)))</f>
        <v/>
      </c>
      <c r="CC155" s="262" t="str">
        <f ca="true">+IF(OFFSET('Water Data'!$G$28,0,10*ROW('Water Data'!G149))="","",OFFSET('Water Data'!$G$28,0,10*ROW('Water Data'!G149)))</f>
        <v/>
      </c>
      <c r="CD155" s="262" t="str">
        <f ca="true">+IF(OFFSET('Water Data'!$G$29,0,10*ROW('Water Data'!G149))="","",OFFSET('Water Data'!$G$29,0,10*ROW('Water Data'!G149)))</f>
        <v/>
      </c>
      <c r="CE155" s="262" t="str">
        <f ca="true">+IF(OFFSET('Water Data'!$H$27,0,10*ROW('Water Data'!H149))="","",OFFSET('Water Data'!$H$27,0,10*ROW('Water Data'!H149)))</f>
        <v/>
      </c>
      <c r="CF155" s="262" t="str">
        <f ca="true">+IF(OFFSET('Water Data'!$H$28,0,10*ROW('Water Data'!H149))="","",OFFSET('Water Data'!$H$28,0,10*ROW('Water Data'!H149)))</f>
        <v/>
      </c>
      <c r="CG155" s="262" t="str">
        <f ca="true">+IF(OFFSET('Water Data'!$H$29,0,10*ROW('Water Data'!H149))="","",OFFSET('Water Data'!$H$29,0,10*ROW('Water Data'!H149)))</f>
        <v/>
      </c>
      <c r="CH155" s="262" t="str">
        <f ca="true">+IF(OFFSET('Water Data'!$I$27,0,10*ROW('Water Data'!I149))="","",OFFSET('Water Data'!$I$27,0,10*ROW('Water Data'!I149)))</f>
        <v/>
      </c>
      <c r="CI155" s="262" t="str">
        <f ca="true">+IF(OFFSET('Water Data'!$I$28,0,10*ROW('Water Data'!I149))="","",OFFSET('Water Data'!$I$28,0,10*ROW('Water Data'!I149)))</f>
        <v/>
      </c>
      <c r="CJ155" s="262" t="str">
        <f ca="true">+IF(OFFSET('Water Data'!$I$29,0,10*ROW('Water Data'!I149))="","",OFFSET('Water Data'!$I$29,0,10*ROW('Water Data'!I149)))</f>
        <v/>
      </c>
      <c r="CK155" s="262" t="str">
        <f ca="true">+IF(OFFSET('Sanitation Data'!$D$28,0,10*ROW('Sanitation Data'!D149))="","",OFFSET('Sanitation Data'!$D$28,0,10*ROW('Sanitation Data'!D149)))</f>
        <v/>
      </c>
      <c r="CL155" s="262" t="str">
        <f ca="true">+IF(OFFSET('Sanitation Data'!$D$29,0,10*ROW('Sanitation Data'!D149))="","",OFFSET('Sanitation Data'!$D$29,0,10*ROW('Sanitation Data'!D149)))</f>
        <v/>
      </c>
      <c r="CM155" s="262" t="str">
        <f ca="true">+IF(OFFSET('Sanitation Data'!$D$30,0,10*ROW('Sanitation Data'!D149))="","",OFFSET('Sanitation Data'!$D$30,0,10*ROW('Sanitation Data'!D149)))</f>
        <v/>
      </c>
      <c r="CN155" s="262" t="str">
        <f ca="true">+IF(OFFSET('Sanitation Data'!$D$31,0,10*ROW('Sanitation Data'!D149))="","",OFFSET('Sanitation Data'!$D$31,0,10*ROW('Sanitation Data'!D149)))</f>
        <v/>
      </c>
      <c r="CO155" s="262" t="str">
        <f ca="true">+IF(OFFSET('Sanitation Data'!$D$32,0,10*ROW('Sanitation Data'!D149))="","",OFFSET('Sanitation Data'!$D$32,0,10*ROW('Sanitation Data'!D149)))</f>
        <v/>
      </c>
      <c r="CP155" s="262" t="str">
        <f ca="true">+IF(OFFSET('Sanitation Data'!$E$28,0,10*ROW('Sanitation Data'!E149))="","",OFFSET('Sanitation Data'!$E$28,0,10*ROW('Sanitation Data'!E149)))</f>
        <v/>
      </c>
      <c r="CQ155" s="262" t="str">
        <f ca="true">+IF(OFFSET('Sanitation Data'!$E$29,0,10*ROW('Sanitation Data'!E149))="","",OFFSET('Sanitation Data'!$E$29,0,10*ROW('Sanitation Data'!E149)))</f>
        <v/>
      </c>
      <c r="CR155" s="262" t="str">
        <f ca="true">+IF(OFFSET('Sanitation Data'!$E$30,0,10*ROW('Sanitation Data'!E149))="","",OFFSET('Sanitation Data'!$E$30,0,10*ROW('Sanitation Data'!E149)))</f>
        <v/>
      </c>
      <c r="CS155" s="262" t="str">
        <f ca="true">+IF(OFFSET('Sanitation Data'!$E$31,0,10*ROW('Sanitation Data'!E149))="","",OFFSET('Sanitation Data'!$E$31,0,10*ROW('Sanitation Data'!E149)))</f>
        <v/>
      </c>
      <c r="CT155" s="262" t="str">
        <f ca="true">+IF(OFFSET('Sanitation Data'!$E$32,0,10*ROW('Sanitation Data'!E149))="","",OFFSET('Sanitation Data'!$E$32,0,10*ROW('Sanitation Data'!E149)))</f>
        <v/>
      </c>
      <c r="CU155" s="262" t="str">
        <f ca="true">+IF(OFFSET('Sanitation Data'!$F$28,0,10*ROW('Sanitation Data'!F149))="","",OFFSET('Sanitation Data'!$F$28,0,10*ROW('Sanitation Data'!F149)))</f>
        <v/>
      </c>
      <c r="CV155" s="262" t="str">
        <f ca="true">+IF(OFFSET('Sanitation Data'!$F$29,0,10*ROW('Sanitation Data'!F149))="","",OFFSET('Sanitation Data'!$F$29,0,10*ROW('Sanitation Data'!F149)))</f>
        <v/>
      </c>
      <c r="CW155" s="262" t="str">
        <f ca="true">+IF(OFFSET('Sanitation Data'!$F$30,0,10*ROW('Sanitation Data'!F149))="","",OFFSET('Sanitation Data'!$F$30,0,10*ROW('Sanitation Data'!F149)))</f>
        <v/>
      </c>
      <c r="CX155" s="262" t="str">
        <f ca="true">+IF(OFFSET('Sanitation Data'!$F$31,0,10*ROW('Sanitation Data'!F149))="","",OFFSET('Sanitation Data'!$F$31,0,10*ROW('Sanitation Data'!F149)))</f>
        <v/>
      </c>
      <c r="CY155" s="262" t="str">
        <f ca="true">+IF(OFFSET('Sanitation Data'!$F$32,0,10*ROW('Sanitation Data'!F149))="","",OFFSET('Sanitation Data'!$F$32,0,10*ROW('Sanitation Data'!F149)))</f>
        <v/>
      </c>
      <c r="CZ155" s="262" t="str">
        <f ca="true">+IF(OFFSET('Sanitation Data'!$G$28,0,10*ROW('Sanitation Data'!G149))="","",OFFSET('Sanitation Data'!$G$28,0,10*ROW('Sanitation Data'!G149)))</f>
        <v/>
      </c>
      <c r="DA155" s="262" t="str">
        <f ca="true">+IF(OFFSET('Sanitation Data'!$G$29,0,10*ROW('Sanitation Data'!G149))="","",OFFSET('Sanitation Data'!$G$29,0,10*ROW('Sanitation Data'!G149)))</f>
        <v/>
      </c>
      <c r="DB155" s="262" t="str">
        <f ca="true">+IF(OFFSET('Sanitation Data'!$G$30,0,10*ROW('Sanitation Data'!G149))="","",OFFSET('Sanitation Data'!$G$30,0,10*ROW('Sanitation Data'!G149)))</f>
        <v/>
      </c>
      <c r="DC155" s="262" t="str">
        <f ca="true">+IF(OFFSET('Sanitation Data'!$G$31,0,10*ROW('Sanitation Data'!G149))="","",OFFSET('Sanitation Data'!$G$31,0,10*ROW('Sanitation Data'!G149)))</f>
        <v/>
      </c>
      <c r="DD155" s="262" t="str">
        <f ca="true">+IF(OFFSET('Sanitation Data'!$G$32,0,10*ROW('Sanitation Data'!G149))="","",OFFSET('Sanitation Data'!$G$32,0,10*ROW('Sanitation Data'!G149)))</f>
        <v/>
      </c>
      <c r="DE155" s="262" t="str">
        <f ca="true">+IF(OFFSET('Sanitation Data'!$H$28,0,10*ROW('Sanitation Data'!H149))="","",OFFSET('Sanitation Data'!$H$28,0,10*ROW('Sanitation Data'!H149)))</f>
        <v/>
      </c>
      <c r="DF155" s="262" t="str">
        <f ca="true">+IF(OFFSET('Sanitation Data'!$H$29,0,10*ROW('Sanitation Data'!H149))="","",OFFSET('Sanitation Data'!$H$29,0,10*ROW('Sanitation Data'!H149)))</f>
        <v/>
      </c>
      <c r="DG155" s="262" t="str">
        <f ca="true">+IF(OFFSET('Sanitation Data'!$H$30,0,10*ROW('Sanitation Data'!H149))="","",OFFSET('Sanitation Data'!$H$30,0,10*ROW('Sanitation Data'!H149)))</f>
        <v/>
      </c>
      <c r="DH155" s="262" t="str">
        <f ca="true">+IF(OFFSET('Sanitation Data'!$H$31,0,10*ROW('Sanitation Data'!H149))="","",OFFSET('Sanitation Data'!$H$31,0,10*ROW('Sanitation Data'!H149)))</f>
        <v/>
      </c>
      <c r="DI155" s="262" t="str">
        <f ca="true">+IF(OFFSET('Sanitation Data'!$H$32,0,10*ROW('Sanitation Data'!H149))="","",OFFSET('Sanitation Data'!$H$32,0,10*ROW('Sanitation Data'!H149)))</f>
        <v/>
      </c>
      <c r="DJ155" s="262" t="str">
        <f ca="true">+IF(OFFSET('Sanitation Data'!$I$28,0,10*ROW('Sanitation Data'!I149))="","",OFFSET('Sanitation Data'!$I$28,0,10*ROW('Sanitation Data'!I149)))</f>
        <v/>
      </c>
      <c r="DK155" s="262" t="str">
        <f ca="true">+IF(OFFSET('Sanitation Data'!$I$29,0,10*ROW('Sanitation Data'!I149))="","",OFFSET('Sanitation Data'!$I$29,0,10*ROW('Sanitation Data'!I149)))</f>
        <v/>
      </c>
      <c r="DL155" s="262" t="str">
        <f ca="true">+IF(OFFSET('Sanitation Data'!$I$30,0,10*ROW('Sanitation Data'!I149))="","",OFFSET('Sanitation Data'!$I$30,0,10*ROW('Sanitation Data'!I149)))</f>
        <v/>
      </c>
      <c r="DM155" s="262" t="str">
        <f ca="true">+IF(OFFSET('Sanitation Data'!$I$31,0,10*ROW('Sanitation Data'!I149))="","",OFFSET('Sanitation Data'!$I$31,0,10*ROW('Sanitation Data'!I149)))</f>
        <v/>
      </c>
      <c r="DN155" s="262" t="str">
        <f ca="true">+IF(OFFSET('Sanitation Data'!$I$32,0,10*ROW('Sanitation Data'!I149))="","",OFFSET('Sanitation Data'!$I$32,0,10*ROW('Sanitation Data'!I149)))</f>
        <v/>
      </c>
      <c r="DO155" s="262" t="str">
        <f ca="true">+IF(OFFSET('Hygiene Data'!$D$11,0,10*ROW('Hygiene Data'!D149))="","",OFFSET('Hygiene Data'!$D$11,0,10*ROW('Hygiene Data'!D149)))</f>
        <v/>
      </c>
      <c r="DP155" s="262" t="str">
        <f ca="true">+IF(OFFSET('Hygiene Data'!$D$12,0,10*ROW('Hygiene Data'!D149))="","",OFFSET('Hygiene Data'!$D$12,0,10*ROW('Hygiene Data'!D149)))</f>
        <v/>
      </c>
      <c r="DQ155" s="262" t="str">
        <f ca="true">+IF(OFFSET('Hygiene Data'!$D$13,0,10*ROW('Hygiene Data'!D149))="","",OFFSET('Hygiene Data'!$D$13,0,10*ROW('Hygiene Data'!D149)))</f>
        <v/>
      </c>
      <c r="DR155" s="262" t="str">
        <f ca="true">+IF(OFFSET('Hygiene Data'!$E$11,0,10*ROW('Hygiene Data'!E149))="","",OFFSET('Hygiene Data'!$E$11,0,10*ROW('Hygiene Data'!E149)))</f>
        <v/>
      </c>
      <c r="DS155" s="262" t="str">
        <f ca="true">+IF(OFFSET('Hygiene Data'!$E$12,0,10*ROW('Hygiene Data'!E149))="","",OFFSET('Hygiene Data'!$E$12,0,10*ROW('Hygiene Data'!E149)))</f>
        <v/>
      </c>
      <c r="DT155" s="262" t="str">
        <f ca="true">+IF(OFFSET('Hygiene Data'!$E$13,0,10*ROW('Hygiene Data'!E149))="","",OFFSET('Hygiene Data'!$E$13,0,10*ROW('Hygiene Data'!E149)))</f>
        <v/>
      </c>
      <c r="DU155" s="262" t="str">
        <f ca="true">+IF(OFFSET('Hygiene Data'!$F$11,0,10*ROW('Hygiene Data'!F149))="","",OFFSET('Hygiene Data'!$F$11,0,10*ROW('Hygiene Data'!F149)))</f>
        <v/>
      </c>
      <c r="DV155" s="262" t="str">
        <f ca="true">+IF(OFFSET('Hygiene Data'!$F$12,0,10*ROW('Hygiene Data'!F149))="","",OFFSET('Hygiene Data'!$F$12,0,10*ROW('Hygiene Data'!F149)))</f>
        <v/>
      </c>
      <c r="DW155" s="262" t="str">
        <f ca="true">+IF(OFFSET('Hygiene Data'!$F$13,0,10*ROW('Hygiene Data'!F149))="","",OFFSET('Hygiene Data'!$F$13,0,10*ROW('Hygiene Data'!F149)))</f>
        <v/>
      </c>
      <c r="DX155" s="262" t="str">
        <f ca="true">+IF(OFFSET('Hygiene Data'!$G$11,0,10*ROW('Hygiene Data'!G149))="","",OFFSET('Hygiene Data'!$G$11,0,10*ROW('Hygiene Data'!G149)))</f>
        <v/>
      </c>
      <c r="DY155" s="262" t="str">
        <f ca="true">+IF(OFFSET('Hygiene Data'!$G$12,0,10*ROW('Hygiene Data'!G149))="","",OFFSET('Hygiene Data'!$G$12,0,10*ROW('Hygiene Data'!G149)))</f>
        <v/>
      </c>
      <c r="DZ155" s="262" t="str">
        <f ca="true">+IF(OFFSET('Hygiene Data'!$G$13,0,10*ROW('Hygiene Data'!G149))="","",OFFSET('Hygiene Data'!$G$13,0,10*ROW('Hygiene Data'!G149)))</f>
        <v/>
      </c>
      <c r="EA155" s="262" t="str">
        <f ca="true">+IF(OFFSET('Hygiene Data'!$H$11,0,10*ROW('Hygiene Data'!H149))="","",OFFSET('Hygiene Data'!$H$11,0,10*ROW('Hygiene Data'!H149)))</f>
        <v/>
      </c>
      <c r="EB155" s="262" t="str">
        <f ca="true">+IF(OFFSET('Hygiene Data'!$H$12,0,10*ROW('Hygiene Data'!H149))="","",OFFSET('Hygiene Data'!$H$12,0,10*ROW('Hygiene Data'!H149)))</f>
        <v/>
      </c>
      <c r="EC155" s="262" t="str">
        <f ca="true">+IF(OFFSET('Hygiene Data'!$H$13,0,10*ROW('Hygiene Data'!H149))="","",OFFSET('Hygiene Data'!$H$13,0,10*ROW('Hygiene Data'!H149)))</f>
        <v/>
      </c>
      <c r="ED155" s="262" t="str">
        <f ca="true">+IF(OFFSET('Hygiene Data'!$I$11,0,10*ROW('Hygiene Data'!I149))="","",OFFSET('Hygiene Data'!$I$11,0,10*ROW('Hygiene Data'!I149)))</f>
        <v/>
      </c>
      <c r="EE155" s="262" t="str">
        <f ca="true">+IF(OFFSET('Hygiene Data'!$I$12,0,10*ROW('Hygiene Data'!I149))="","",OFFSET('Hygiene Data'!$I$12,0,10*ROW('Hygiene Data'!I149)))</f>
        <v/>
      </c>
      <c r="EF155" s="262"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18"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2"/>
      <c r="BS156" s="262" t="str">
        <f ca="true">+IF(OFFSET('Water Data'!$D$27,0,10*ROW('Water Data'!D150))="","",OFFSET('Water Data'!$D$27,0,10*ROW('Water Data'!D150)))</f>
        <v/>
      </c>
      <c r="BT156" s="262" t="str">
        <f ca="true">+IF(OFFSET('Water Data'!$D$28,0,10*ROW('Water Data'!D150))="","",OFFSET('Water Data'!$D$28,0,10*ROW('Water Data'!D150)))</f>
        <v/>
      </c>
      <c r="BU156" s="262" t="str">
        <f ca="true">+IF(OFFSET('Water Data'!$D$29,0,10*ROW('Water Data'!D150))="","",OFFSET('Water Data'!$D$29,0,10*ROW('Water Data'!D150)))</f>
        <v/>
      </c>
      <c r="BV156" s="262" t="str">
        <f ca="true">+IF(OFFSET('Water Data'!$E$27,0,10*ROW('Water Data'!E150))="","",OFFSET('Water Data'!$E$27,0,10*ROW('Water Data'!E150)))</f>
        <v/>
      </c>
      <c r="BW156" s="262" t="str">
        <f ca="true">+IF(OFFSET('Water Data'!$E$28,0,10*ROW('Water Data'!E150))="","",OFFSET('Water Data'!$E$28,0,10*ROW('Water Data'!E150)))</f>
        <v/>
      </c>
      <c r="BX156" s="262" t="str">
        <f ca="true">+IF(OFFSET('Water Data'!$E$29,0,10*ROW('Water Data'!E150))="","",OFFSET('Water Data'!$E$29,0,10*ROW('Water Data'!E150)))</f>
        <v/>
      </c>
      <c r="BY156" s="262" t="str">
        <f ca="true">+IF(OFFSET('Water Data'!$F$27,0,10*ROW('Water Data'!F150))="","",OFFSET('Water Data'!$F$27,0,10*ROW('Water Data'!F150)))</f>
        <v/>
      </c>
      <c r="BZ156" s="262" t="str">
        <f ca="true">+IF(OFFSET('Water Data'!$F$28,0,10*ROW('Water Data'!F150))="","",OFFSET('Water Data'!$F$28,0,10*ROW('Water Data'!F150)))</f>
        <v/>
      </c>
      <c r="CA156" s="262" t="str">
        <f ca="true">+IF(OFFSET('Water Data'!$F$29,0,10*ROW('Water Data'!F150))="","",OFFSET('Water Data'!$F$29,0,10*ROW('Water Data'!F150)))</f>
        <v/>
      </c>
      <c r="CB156" s="262" t="str">
        <f ca="true">+IF(OFFSET('Water Data'!$G$27,0,10*ROW('Water Data'!G150))="","",OFFSET('Water Data'!$G$27,0,10*ROW('Water Data'!G150)))</f>
        <v/>
      </c>
      <c r="CC156" s="262" t="str">
        <f ca="true">+IF(OFFSET('Water Data'!$G$28,0,10*ROW('Water Data'!G150))="","",OFFSET('Water Data'!$G$28,0,10*ROW('Water Data'!G150)))</f>
        <v/>
      </c>
      <c r="CD156" s="262" t="str">
        <f ca="true">+IF(OFFSET('Water Data'!$G$29,0,10*ROW('Water Data'!G150))="","",OFFSET('Water Data'!$G$29,0,10*ROW('Water Data'!G150)))</f>
        <v/>
      </c>
      <c r="CE156" s="262" t="str">
        <f ca="true">+IF(OFFSET('Water Data'!$H$27,0,10*ROW('Water Data'!H150))="","",OFFSET('Water Data'!$H$27,0,10*ROW('Water Data'!H150)))</f>
        <v/>
      </c>
      <c r="CF156" s="262" t="str">
        <f ca="true">+IF(OFFSET('Water Data'!$H$28,0,10*ROW('Water Data'!H150))="","",OFFSET('Water Data'!$H$28,0,10*ROW('Water Data'!H150)))</f>
        <v/>
      </c>
      <c r="CG156" s="262" t="str">
        <f ca="true">+IF(OFFSET('Water Data'!$H$29,0,10*ROW('Water Data'!H150))="","",OFFSET('Water Data'!$H$29,0,10*ROW('Water Data'!H150)))</f>
        <v/>
      </c>
      <c r="CH156" s="262" t="str">
        <f ca="true">+IF(OFFSET('Water Data'!$I$27,0,10*ROW('Water Data'!I150))="","",OFFSET('Water Data'!$I$27,0,10*ROW('Water Data'!I150)))</f>
        <v/>
      </c>
      <c r="CI156" s="262" t="str">
        <f ca="true">+IF(OFFSET('Water Data'!$I$28,0,10*ROW('Water Data'!I150))="","",OFFSET('Water Data'!$I$28,0,10*ROW('Water Data'!I150)))</f>
        <v/>
      </c>
      <c r="CJ156" s="262" t="str">
        <f ca="true">+IF(OFFSET('Water Data'!$I$29,0,10*ROW('Water Data'!I150))="","",OFFSET('Water Data'!$I$29,0,10*ROW('Water Data'!I150)))</f>
        <v/>
      </c>
      <c r="CK156" s="262" t="str">
        <f ca="true">+IF(OFFSET('Sanitation Data'!$D$28,0,10*ROW('Sanitation Data'!D150))="","",OFFSET('Sanitation Data'!$D$28,0,10*ROW('Sanitation Data'!D150)))</f>
        <v/>
      </c>
      <c r="CL156" s="262" t="str">
        <f ca="true">+IF(OFFSET('Sanitation Data'!$D$29,0,10*ROW('Sanitation Data'!D150))="","",OFFSET('Sanitation Data'!$D$29,0,10*ROW('Sanitation Data'!D150)))</f>
        <v/>
      </c>
      <c r="CM156" s="262" t="str">
        <f ca="true">+IF(OFFSET('Sanitation Data'!$D$30,0,10*ROW('Sanitation Data'!D150))="","",OFFSET('Sanitation Data'!$D$30,0,10*ROW('Sanitation Data'!D150)))</f>
        <v/>
      </c>
      <c r="CN156" s="262" t="str">
        <f ca="true">+IF(OFFSET('Sanitation Data'!$D$31,0,10*ROW('Sanitation Data'!D150))="","",OFFSET('Sanitation Data'!$D$31,0,10*ROW('Sanitation Data'!D150)))</f>
        <v/>
      </c>
      <c r="CO156" s="262" t="str">
        <f ca="true">+IF(OFFSET('Sanitation Data'!$D$32,0,10*ROW('Sanitation Data'!D150))="","",OFFSET('Sanitation Data'!$D$32,0,10*ROW('Sanitation Data'!D150)))</f>
        <v/>
      </c>
      <c r="CP156" s="262" t="str">
        <f ca="true">+IF(OFFSET('Sanitation Data'!$E$28,0,10*ROW('Sanitation Data'!E150))="","",OFFSET('Sanitation Data'!$E$28,0,10*ROW('Sanitation Data'!E150)))</f>
        <v/>
      </c>
      <c r="CQ156" s="262" t="str">
        <f ca="true">+IF(OFFSET('Sanitation Data'!$E$29,0,10*ROW('Sanitation Data'!E150))="","",OFFSET('Sanitation Data'!$E$29,0,10*ROW('Sanitation Data'!E150)))</f>
        <v/>
      </c>
      <c r="CR156" s="262" t="str">
        <f ca="true">+IF(OFFSET('Sanitation Data'!$E$30,0,10*ROW('Sanitation Data'!E150))="","",OFFSET('Sanitation Data'!$E$30,0,10*ROW('Sanitation Data'!E150)))</f>
        <v/>
      </c>
      <c r="CS156" s="262" t="str">
        <f ca="true">+IF(OFFSET('Sanitation Data'!$E$31,0,10*ROW('Sanitation Data'!E150))="","",OFFSET('Sanitation Data'!$E$31,0,10*ROW('Sanitation Data'!E150)))</f>
        <v/>
      </c>
      <c r="CT156" s="262" t="str">
        <f ca="true">+IF(OFFSET('Sanitation Data'!$E$32,0,10*ROW('Sanitation Data'!E150))="","",OFFSET('Sanitation Data'!$E$32,0,10*ROW('Sanitation Data'!E150)))</f>
        <v/>
      </c>
      <c r="CU156" s="262" t="str">
        <f ca="true">+IF(OFFSET('Sanitation Data'!$F$28,0,10*ROW('Sanitation Data'!F150))="","",OFFSET('Sanitation Data'!$F$28,0,10*ROW('Sanitation Data'!F150)))</f>
        <v/>
      </c>
      <c r="CV156" s="262" t="str">
        <f ca="true">+IF(OFFSET('Sanitation Data'!$F$29,0,10*ROW('Sanitation Data'!F150))="","",OFFSET('Sanitation Data'!$F$29,0,10*ROW('Sanitation Data'!F150)))</f>
        <v/>
      </c>
      <c r="CW156" s="262" t="str">
        <f ca="true">+IF(OFFSET('Sanitation Data'!$F$30,0,10*ROW('Sanitation Data'!F150))="","",OFFSET('Sanitation Data'!$F$30,0,10*ROW('Sanitation Data'!F150)))</f>
        <v/>
      </c>
      <c r="CX156" s="262" t="str">
        <f ca="true">+IF(OFFSET('Sanitation Data'!$F$31,0,10*ROW('Sanitation Data'!F150))="","",OFFSET('Sanitation Data'!$F$31,0,10*ROW('Sanitation Data'!F150)))</f>
        <v/>
      </c>
      <c r="CY156" s="262" t="str">
        <f ca="true">+IF(OFFSET('Sanitation Data'!$F$32,0,10*ROW('Sanitation Data'!F150))="","",OFFSET('Sanitation Data'!$F$32,0,10*ROW('Sanitation Data'!F150)))</f>
        <v/>
      </c>
      <c r="CZ156" s="262" t="str">
        <f ca="true">+IF(OFFSET('Sanitation Data'!$G$28,0,10*ROW('Sanitation Data'!G150))="","",OFFSET('Sanitation Data'!$G$28,0,10*ROW('Sanitation Data'!G150)))</f>
        <v/>
      </c>
      <c r="DA156" s="262" t="str">
        <f ca="true">+IF(OFFSET('Sanitation Data'!$G$29,0,10*ROW('Sanitation Data'!G150))="","",OFFSET('Sanitation Data'!$G$29,0,10*ROW('Sanitation Data'!G150)))</f>
        <v/>
      </c>
      <c r="DB156" s="262" t="str">
        <f ca="true">+IF(OFFSET('Sanitation Data'!$G$30,0,10*ROW('Sanitation Data'!G150))="","",OFFSET('Sanitation Data'!$G$30,0,10*ROW('Sanitation Data'!G150)))</f>
        <v/>
      </c>
      <c r="DC156" s="262" t="str">
        <f ca="true">+IF(OFFSET('Sanitation Data'!$G$31,0,10*ROW('Sanitation Data'!G150))="","",OFFSET('Sanitation Data'!$G$31,0,10*ROW('Sanitation Data'!G150)))</f>
        <v/>
      </c>
      <c r="DD156" s="262" t="str">
        <f ca="true">+IF(OFFSET('Sanitation Data'!$G$32,0,10*ROW('Sanitation Data'!G150))="","",OFFSET('Sanitation Data'!$G$32,0,10*ROW('Sanitation Data'!G150)))</f>
        <v/>
      </c>
      <c r="DE156" s="262" t="str">
        <f ca="true">+IF(OFFSET('Sanitation Data'!$H$28,0,10*ROW('Sanitation Data'!H150))="","",OFFSET('Sanitation Data'!$H$28,0,10*ROW('Sanitation Data'!H150)))</f>
        <v/>
      </c>
      <c r="DF156" s="262" t="str">
        <f ca="true">+IF(OFFSET('Sanitation Data'!$H$29,0,10*ROW('Sanitation Data'!H150))="","",OFFSET('Sanitation Data'!$H$29,0,10*ROW('Sanitation Data'!H150)))</f>
        <v/>
      </c>
      <c r="DG156" s="262" t="str">
        <f ca="true">+IF(OFFSET('Sanitation Data'!$H$30,0,10*ROW('Sanitation Data'!H150))="","",OFFSET('Sanitation Data'!$H$30,0,10*ROW('Sanitation Data'!H150)))</f>
        <v/>
      </c>
      <c r="DH156" s="262" t="str">
        <f ca="true">+IF(OFFSET('Sanitation Data'!$H$31,0,10*ROW('Sanitation Data'!H150))="","",OFFSET('Sanitation Data'!$H$31,0,10*ROW('Sanitation Data'!H150)))</f>
        <v/>
      </c>
      <c r="DI156" s="262" t="str">
        <f ca="true">+IF(OFFSET('Sanitation Data'!$H$32,0,10*ROW('Sanitation Data'!H150))="","",OFFSET('Sanitation Data'!$H$32,0,10*ROW('Sanitation Data'!H150)))</f>
        <v/>
      </c>
      <c r="DJ156" s="262" t="str">
        <f ca="true">+IF(OFFSET('Sanitation Data'!$I$28,0,10*ROW('Sanitation Data'!I150))="","",OFFSET('Sanitation Data'!$I$28,0,10*ROW('Sanitation Data'!I150)))</f>
        <v/>
      </c>
      <c r="DK156" s="262" t="str">
        <f ca="true">+IF(OFFSET('Sanitation Data'!$I$29,0,10*ROW('Sanitation Data'!I150))="","",OFFSET('Sanitation Data'!$I$29,0,10*ROW('Sanitation Data'!I150)))</f>
        <v/>
      </c>
      <c r="DL156" s="262" t="str">
        <f ca="true">+IF(OFFSET('Sanitation Data'!$I$30,0,10*ROW('Sanitation Data'!I150))="","",OFFSET('Sanitation Data'!$I$30,0,10*ROW('Sanitation Data'!I150)))</f>
        <v/>
      </c>
      <c r="DM156" s="262" t="str">
        <f ca="true">+IF(OFFSET('Sanitation Data'!$I$31,0,10*ROW('Sanitation Data'!I150))="","",OFFSET('Sanitation Data'!$I$31,0,10*ROW('Sanitation Data'!I150)))</f>
        <v/>
      </c>
      <c r="DN156" s="262" t="str">
        <f ca="true">+IF(OFFSET('Sanitation Data'!$I$32,0,10*ROW('Sanitation Data'!I150))="","",OFFSET('Sanitation Data'!$I$32,0,10*ROW('Sanitation Data'!I150)))</f>
        <v/>
      </c>
      <c r="DO156" s="262" t="str">
        <f ca="true">+IF(OFFSET('Hygiene Data'!$D$11,0,10*ROW('Hygiene Data'!D150))="","",OFFSET('Hygiene Data'!$D$11,0,10*ROW('Hygiene Data'!D150)))</f>
        <v/>
      </c>
      <c r="DP156" s="262" t="str">
        <f ca="true">+IF(OFFSET('Hygiene Data'!$D$12,0,10*ROW('Hygiene Data'!D150))="","",OFFSET('Hygiene Data'!$D$12,0,10*ROW('Hygiene Data'!D150)))</f>
        <v/>
      </c>
      <c r="DQ156" s="262" t="str">
        <f ca="true">+IF(OFFSET('Hygiene Data'!$D$13,0,10*ROW('Hygiene Data'!D150))="","",OFFSET('Hygiene Data'!$D$13,0,10*ROW('Hygiene Data'!D150)))</f>
        <v/>
      </c>
      <c r="DR156" s="262" t="str">
        <f ca="true">+IF(OFFSET('Hygiene Data'!$E$11,0,10*ROW('Hygiene Data'!E150))="","",OFFSET('Hygiene Data'!$E$11,0,10*ROW('Hygiene Data'!E150)))</f>
        <v/>
      </c>
      <c r="DS156" s="262" t="str">
        <f ca="true">+IF(OFFSET('Hygiene Data'!$E$12,0,10*ROW('Hygiene Data'!E150))="","",OFFSET('Hygiene Data'!$E$12,0,10*ROW('Hygiene Data'!E150)))</f>
        <v/>
      </c>
      <c r="DT156" s="262" t="str">
        <f ca="true">+IF(OFFSET('Hygiene Data'!$E$13,0,10*ROW('Hygiene Data'!E150))="","",OFFSET('Hygiene Data'!$E$13,0,10*ROW('Hygiene Data'!E150)))</f>
        <v/>
      </c>
      <c r="DU156" s="262" t="str">
        <f ca="true">+IF(OFFSET('Hygiene Data'!$F$11,0,10*ROW('Hygiene Data'!F150))="","",OFFSET('Hygiene Data'!$F$11,0,10*ROW('Hygiene Data'!F150)))</f>
        <v/>
      </c>
      <c r="DV156" s="262" t="str">
        <f ca="true">+IF(OFFSET('Hygiene Data'!$F$12,0,10*ROW('Hygiene Data'!F150))="","",OFFSET('Hygiene Data'!$F$12,0,10*ROW('Hygiene Data'!F150)))</f>
        <v/>
      </c>
      <c r="DW156" s="262" t="str">
        <f ca="true">+IF(OFFSET('Hygiene Data'!$F$13,0,10*ROW('Hygiene Data'!F150))="","",OFFSET('Hygiene Data'!$F$13,0,10*ROW('Hygiene Data'!F150)))</f>
        <v/>
      </c>
      <c r="DX156" s="262" t="str">
        <f ca="true">+IF(OFFSET('Hygiene Data'!$G$11,0,10*ROW('Hygiene Data'!G150))="","",OFFSET('Hygiene Data'!$G$11,0,10*ROW('Hygiene Data'!G150)))</f>
        <v/>
      </c>
      <c r="DY156" s="262" t="str">
        <f ca="true">+IF(OFFSET('Hygiene Data'!$G$12,0,10*ROW('Hygiene Data'!G150))="","",OFFSET('Hygiene Data'!$G$12,0,10*ROW('Hygiene Data'!G150)))</f>
        <v/>
      </c>
      <c r="DZ156" s="262" t="str">
        <f ca="true">+IF(OFFSET('Hygiene Data'!$G$13,0,10*ROW('Hygiene Data'!G150))="","",OFFSET('Hygiene Data'!$G$13,0,10*ROW('Hygiene Data'!G150)))</f>
        <v/>
      </c>
      <c r="EA156" s="262" t="str">
        <f ca="true">+IF(OFFSET('Hygiene Data'!$H$11,0,10*ROW('Hygiene Data'!H150))="","",OFFSET('Hygiene Data'!$H$11,0,10*ROW('Hygiene Data'!H150)))</f>
        <v/>
      </c>
      <c r="EB156" s="262" t="str">
        <f ca="true">+IF(OFFSET('Hygiene Data'!$H$12,0,10*ROW('Hygiene Data'!H150))="","",OFFSET('Hygiene Data'!$H$12,0,10*ROW('Hygiene Data'!H150)))</f>
        <v/>
      </c>
      <c r="EC156" s="262" t="str">
        <f ca="true">+IF(OFFSET('Hygiene Data'!$H$13,0,10*ROW('Hygiene Data'!H150))="","",OFFSET('Hygiene Data'!$H$13,0,10*ROW('Hygiene Data'!H150)))</f>
        <v/>
      </c>
      <c r="ED156" s="262" t="str">
        <f ca="true">+IF(OFFSET('Hygiene Data'!$I$11,0,10*ROW('Hygiene Data'!I150))="","",OFFSET('Hygiene Data'!$I$11,0,10*ROW('Hygiene Data'!I150)))</f>
        <v/>
      </c>
      <c r="EE156" s="262" t="str">
        <f ca="true">+IF(OFFSET('Hygiene Data'!$I$12,0,10*ROW('Hygiene Data'!I150))="","",OFFSET('Hygiene Data'!$I$12,0,10*ROW('Hygiene Data'!I150)))</f>
        <v/>
      </c>
      <c r="EF156" s="262"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18"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2"/>
      <c r="BS157" s="262" t="str">
        <f ca="true">+IF(OFFSET('Water Data'!$D$27,0,10*ROW('Water Data'!D151))="","",OFFSET('Water Data'!$D$27,0,10*ROW('Water Data'!D151)))</f>
        <v/>
      </c>
      <c r="BT157" s="262" t="str">
        <f ca="true">+IF(OFFSET('Water Data'!$D$28,0,10*ROW('Water Data'!D151))="","",OFFSET('Water Data'!$D$28,0,10*ROW('Water Data'!D151)))</f>
        <v/>
      </c>
      <c r="BU157" s="262" t="str">
        <f ca="true">+IF(OFFSET('Water Data'!$D$29,0,10*ROW('Water Data'!D151))="","",OFFSET('Water Data'!$D$29,0,10*ROW('Water Data'!D151)))</f>
        <v/>
      </c>
      <c r="BV157" s="262" t="str">
        <f ca="true">+IF(OFFSET('Water Data'!$E$27,0,10*ROW('Water Data'!E151))="","",OFFSET('Water Data'!$E$27,0,10*ROW('Water Data'!E151)))</f>
        <v/>
      </c>
      <c r="BW157" s="262" t="str">
        <f ca="true">+IF(OFFSET('Water Data'!$E$28,0,10*ROW('Water Data'!E151))="","",OFFSET('Water Data'!$E$28,0,10*ROW('Water Data'!E151)))</f>
        <v/>
      </c>
      <c r="BX157" s="262" t="str">
        <f ca="true">+IF(OFFSET('Water Data'!$E$29,0,10*ROW('Water Data'!E151))="","",OFFSET('Water Data'!$E$29,0,10*ROW('Water Data'!E151)))</f>
        <v/>
      </c>
      <c r="BY157" s="262" t="str">
        <f ca="true">+IF(OFFSET('Water Data'!$F$27,0,10*ROW('Water Data'!F151))="","",OFFSET('Water Data'!$F$27,0,10*ROW('Water Data'!F151)))</f>
        <v/>
      </c>
      <c r="BZ157" s="262" t="str">
        <f ca="true">+IF(OFFSET('Water Data'!$F$28,0,10*ROW('Water Data'!F151))="","",OFFSET('Water Data'!$F$28,0,10*ROW('Water Data'!F151)))</f>
        <v/>
      </c>
      <c r="CA157" s="262" t="str">
        <f ca="true">+IF(OFFSET('Water Data'!$F$29,0,10*ROW('Water Data'!F151))="","",OFFSET('Water Data'!$F$29,0,10*ROW('Water Data'!F151)))</f>
        <v/>
      </c>
      <c r="CB157" s="262" t="str">
        <f ca="true">+IF(OFFSET('Water Data'!$G$27,0,10*ROW('Water Data'!G151))="","",OFFSET('Water Data'!$G$27,0,10*ROW('Water Data'!G151)))</f>
        <v/>
      </c>
      <c r="CC157" s="262" t="str">
        <f ca="true">+IF(OFFSET('Water Data'!$G$28,0,10*ROW('Water Data'!G151))="","",OFFSET('Water Data'!$G$28,0,10*ROW('Water Data'!G151)))</f>
        <v/>
      </c>
      <c r="CD157" s="262" t="str">
        <f ca="true">+IF(OFFSET('Water Data'!$G$29,0,10*ROW('Water Data'!G151))="","",OFFSET('Water Data'!$G$29,0,10*ROW('Water Data'!G151)))</f>
        <v/>
      </c>
      <c r="CE157" s="262" t="str">
        <f ca="true">+IF(OFFSET('Water Data'!$H$27,0,10*ROW('Water Data'!H151))="","",OFFSET('Water Data'!$H$27,0,10*ROW('Water Data'!H151)))</f>
        <v/>
      </c>
      <c r="CF157" s="262" t="str">
        <f ca="true">+IF(OFFSET('Water Data'!$H$28,0,10*ROW('Water Data'!H151))="","",OFFSET('Water Data'!$H$28,0,10*ROW('Water Data'!H151)))</f>
        <v/>
      </c>
      <c r="CG157" s="262" t="str">
        <f ca="true">+IF(OFFSET('Water Data'!$H$29,0,10*ROW('Water Data'!H151))="","",OFFSET('Water Data'!$H$29,0,10*ROW('Water Data'!H151)))</f>
        <v/>
      </c>
      <c r="CH157" s="262" t="str">
        <f ca="true">+IF(OFFSET('Water Data'!$I$27,0,10*ROW('Water Data'!I151))="","",OFFSET('Water Data'!$I$27,0,10*ROW('Water Data'!I151)))</f>
        <v/>
      </c>
      <c r="CI157" s="262" t="str">
        <f ca="true">+IF(OFFSET('Water Data'!$I$28,0,10*ROW('Water Data'!I151))="","",OFFSET('Water Data'!$I$28,0,10*ROW('Water Data'!I151)))</f>
        <v/>
      </c>
      <c r="CJ157" s="262" t="str">
        <f ca="true">+IF(OFFSET('Water Data'!$I$29,0,10*ROW('Water Data'!I151))="","",OFFSET('Water Data'!$I$29,0,10*ROW('Water Data'!I151)))</f>
        <v/>
      </c>
      <c r="CK157" s="262" t="str">
        <f ca="true">+IF(OFFSET('Sanitation Data'!$D$28,0,10*ROW('Sanitation Data'!D151))="","",OFFSET('Sanitation Data'!$D$28,0,10*ROW('Sanitation Data'!D151)))</f>
        <v/>
      </c>
      <c r="CL157" s="262" t="str">
        <f ca="true">+IF(OFFSET('Sanitation Data'!$D$29,0,10*ROW('Sanitation Data'!D151))="","",OFFSET('Sanitation Data'!$D$29,0,10*ROW('Sanitation Data'!D151)))</f>
        <v/>
      </c>
      <c r="CM157" s="262" t="str">
        <f ca="true">+IF(OFFSET('Sanitation Data'!$D$30,0,10*ROW('Sanitation Data'!D151))="","",OFFSET('Sanitation Data'!$D$30,0,10*ROW('Sanitation Data'!D151)))</f>
        <v/>
      </c>
      <c r="CN157" s="262" t="str">
        <f ca="true">+IF(OFFSET('Sanitation Data'!$D$31,0,10*ROW('Sanitation Data'!D151))="","",OFFSET('Sanitation Data'!$D$31,0,10*ROW('Sanitation Data'!D151)))</f>
        <v/>
      </c>
      <c r="CO157" s="262" t="str">
        <f ca="true">+IF(OFFSET('Sanitation Data'!$D$32,0,10*ROW('Sanitation Data'!D151))="","",OFFSET('Sanitation Data'!$D$32,0,10*ROW('Sanitation Data'!D151)))</f>
        <v/>
      </c>
      <c r="CP157" s="262" t="str">
        <f ca="true">+IF(OFFSET('Sanitation Data'!$E$28,0,10*ROW('Sanitation Data'!E151))="","",OFFSET('Sanitation Data'!$E$28,0,10*ROW('Sanitation Data'!E151)))</f>
        <v/>
      </c>
      <c r="CQ157" s="262" t="str">
        <f ca="true">+IF(OFFSET('Sanitation Data'!$E$29,0,10*ROW('Sanitation Data'!E151))="","",OFFSET('Sanitation Data'!$E$29,0,10*ROW('Sanitation Data'!E151)))</f>
        <v/>
      </c>
      <c r="CR157" s="262" t="str">
        <f ca="true">+IF(OFFSET('Sanitation Data'!$E$30,0,10*ROW('Sanitation Data'!E151))="","",OFFSET('Sanitation Data'!$E$30,0,10*ROW('Sanitation Data'!E151)))</f>
        <v/>
      </c>
      <c r="CS157" s="262" t="str">
        <f ca="true">+IF(OFFSET('Sanitation Data'!$E$31,0,10*ROW('Sanitation Data'!E151))="","",OFFSET('Sanitation Data'!$E$31,0,10*ROW('Sanitation Data'!E151)))</f>
        <v/>
      </c>
      <c r="CT157" s="262" t="str">
        <f ca="true">+IF(OFFSET('Sanitation Data'!$E$32,0,10*ROW('Sanitation Data'!E151))="","",OFFSET('Sanitation Data'!$E$32,0,10*ROW('Sanitation Data'!E151)))</f>
        <v/>
      </c>
      <c r="CU157" s="262" t="str">
        <f ca="true">+IF(OFFSET('Sanitation Data'!$F$28,0,10*ROW('Sanitation Data'!F151))="","",OFFSET('Sanitation Data'!$F$28,0,10*ROW('Sanitation Data'!F151)))</f>
        <v/>
      </c>
      <c r="CV157" s="262" t="str">
        <f ca="true">+IF(OFFSET('Sanitation Data'!$F$29,0,10*ROW('Sanitation Data'!F151))="","",OFFSET('Sanitation Data'!$F$29,0,10*ROW('Sanitation Data'!F151)))</f>
        <v/>
      </c>
      <c r="CW157" s="262" t="str">
        <f ca="true">+IF(OFFSET('Sanitation Data'!$F$30,0,10*ROW('Sanitation Data'!F151))="","",OFFSET('Sanitation Data'!$F$30,0,10*ROW('Sanitation Data'!F151)))</f>
        <v/>
      </c>
      <c r="CX157" s="262" t="str">
        <f ca="true">+IF(OFFSET('Sanitation Data'!$F$31,0,10*ROW('Sanitation Data'!F151))="","",OFFSET('Sanitation Data'!$F$31,0,10*ROW('Sanitation Data'!F151)))</f>
        <v/>
      </c>
      <c r="CY157" s="262" t="str">
        <f ca="true">+IF(OFFSET('Sanitation Data'!$F$32,0,10*ROW('Sanitation Data'!F151))="","",OFFSET('Sanitation Data'!$F$32,0,10*ROW('Sanitation Data'!F151)))</f>
        <v/>
      </c>
      <c r="CZ157" s="262" t="str">
        <f ca="true">+IF(OFFSET('Sanitation Data'!$G$28,0,10*ROW('Sanitation Data'!G151))="","",OFFSET('Sanitation Data'!$G$28,0,10*ROW('Sanitation Data'!G151)))</f>
        <v/>
      </c>
      <c r="DA157" s="262" t="str">
        <f ca="true">+IF(OFFSET('Sanitation Data'!$G$29,0,10*ROW('Sanitation Data'!G151))="","",OFFSET('Sanitation Data'!$G$29,0,10*ROW('Sanitation Data'!G151)))</f>
        <v/>
      </c>
      <c r="DB157" s="262" t="str">
        <f ca="true">+IF(OFFSET('Sanitation Data'!$G$30,0,10*ROW('Sanitation Data'!G151))="","",OFFSET('Sanitation Data'!$G$30,0,10*ROW('Sanitation Data'!G151)))</f>
        <v/>
      </c>
      <c r="DC157" s="262" t="str">
        <f ca="true">+IF(OFFSET('Sanitation Data'!$G$31,0,10*ROW('Sanitation Data'!G151))="","",OFFSET('Sanitation Data'!$G$31,0,10*ROW('Sanitation Data'!G151)))</f>
        <v/>
      </c>
      <c r="DD157" s="262" t="str">
        <f ca="true">+IF(OFFSET('Sanitation Data'!$G$32,0,10*ROW('Sanitation Data'!G151))="","",OFFSET('Sanitation Data'!$G$32,0,10*ROW('Sanitation Data'!G151)))</f>
        <v/>
      </c>
      <c r="DE157" s="262" t="str">
        <f ca="true">+IF(OFFSET('Sanitation Data'!$H$28,0,10*ROW('Sanitation Data'!H151))="","",OFFSET('Sanitation Data'!$H$28,0,10*ROW('Sanitation Data'!H151)))</f>
        <v/>
      </c>
      <c r="DF157" s="262" t="str">
        <f ca="true">+IF(OFFSET('Sanitation Data'!$H$29,0,10*ROW('Sanitation Data'!H151))="","",OFFSET('Sanitation Data'!$H$29,0,10*ROW('Sanitation Data'!H151)))</f>
        <v/>
      </c>
      <c r="DG157" s="262" t="str">
        <f ca="true">+IF(OFFSET('Sanitation Data'!$H$30,0,10*ROW('Sanitation Data'!H151))="","",OFFSET('Sanitation Data'!$H$30,0,10*ROW('Sanitation Data'!H151)))</f>
        <v/>
      </c>
      <c r="DH157" s="262" t="str">
        <f ca="true">+IF(OFFSET('Sanitation Data'!$H$31,0,10*ROW('Sanitation Data'!H151))="","",OFFSET('Sanitation Data'!$H$31,0,10*ROW('Sanitation Data'!H151)))</f>
        <v/>
      </c>
      <c r="DI157" s="262" t="str">
        <f ca="true">+IF(OFFSET('Sanitation Data'!$H$32,0,10*ROW('Sanitation Data'!H151))="","",OFFSET('Sanitation Data'!$H$32,0,10*ROW('Sanitation Data'!H151)))</f>
        <v/>
      </c>
      <c r="DJ157" s="262" t="str">
        <f ca="true">+IF(OFFSET('Sanitation Data'!$I$28,0,10*ROW('Sanitation Data'!I151))="","",OFFSET('Sanitation Data'!$I$28,0,10*ROW('Sanitation Data'!I151)))</f>
        <v/>
      </c>
      <c r="DK157" s="262" t="str">
        <f ca="true">+IF(OFFSET('Sanitation Data'!$I$29,0,10*ROW('Sanitation Data'!I151))="","",OFFSET('Sanitation Data'!$I$29,0,10*ROW('Sanitation Data'!I151)))</f>
        <v/>
      </c>
      <c r="DL157" s="262" t="str">
        <f ca="true">+IF(OFFSET('Sanitation Data'!$I$30,0,10*ROW('Sanitation Data'!I151))="","",OFFSET('Sanitation Data'!$I$30,0,10*ROW('Sanitation Data'!I151)))</f>
        <v/>
      </c>
      <c r="DM157" s="262" t="str">
        <f ca="true">+IF(OFFSET('Sanitation Data'!$I$31,0,10*ROW('Sanitation Data'!I151))="","",OFFSET('Sanitation Data'!$I$31,0,10*ROW('Sanitation Data'!I151)))</f>
        <v/>
      </c>
      <c r="DN157" s="262" t="str">
        <f ca="true">+IF(OFFSET('Sanitation Data'!$I$32,0,10*ROW('Sanitation Data'!I151))="","",OFFSET('Sanitation Data'!$I$32,0,10*ROW('Sanitation Data'!I151)))</f>
        <v/>
      </c>
      <c r="DO157" s="262" t="str">
        <f ca="true">+IF(OFFSET('Hygiene Data'!$D$11,0,10*ROW('Hygiene Data'!D151))="","",OFFSET('Hygiene Data'!$D$11,0,10*ROW('Hygiene Data'!D151)))</f>
        <v/>
      </c>
      <c r="DP157" s="262" t="str">
        <f ca="true">+IF(OFFSET('Hygiene Data'!$D$12,0,10*ROW('Hygiene Data'!D151))="","",OFFSET('Hygiene Data'!$D$12,0,10*ROW('Hygiene Data'!D151)))</f>
        <v/>
      </c>
      <c r="DQ157" s="262" t="str">
        <f ca="true">+IF(OFFSET('Hygiene Data'!$D$13,0,10*ROW('Hygiene Data'!D151))="","",OFFSET('Hygiene Data'!$D$13,0,10*ROW('Hygiene Data'!D151)))</f>
        <v/>
      </c>
      <c r="DR157" s="262" t="str">
        <f ca="true">+IF(OFFSET('Hygiene Data'!$E$11,0,10*ROW('Hygiene Data'!E151))="","",OFFSET('Hygiene Data'!$E$11,0,10*ROW('Hygiene Data'!E151)))</f>
        <v/>
      </c>
      <c r="DS157" s="262" t="str">
        <f ca="true">+IF(OFFSET('Hygiene Data'!$E$12,0,10*ROW('Hygiene Data'!E151))="","",OFFSET('Hygiene Data'!$E$12,0,10*ROW('Hygiene Data'!E151)))</f>
        <v/>
      </c>
      <c r="DT157" s="262" t="str">
        <f ca="true">+IF(OFFSET('Hygiene Data'!$E$13,0,10*ROW('Hygiene Data'!E151))="","",OFFSET('Hygiene Data'!$E$13,0,10*ROW('Hygiene Data'!E151)))</f>
        <v/>
      </c>
      <c r="DU157" s="262" t="str">
        <f ca="true">+IF(OFFSET('Hygiene Data'!$F$11,0,10*ROW('Hygiene Data'!F151))="","",OFFSET('Hygiene Data'!$F$11,0,10*ROW('Hygiene Data'!F151)))</f>
        <v/>
      </c>
      <c r="DV157" s="262" t="str">
        <f ca="true">+IF(OFFSET('Hygiene Data'!$F$12,0,10*ROW('Hygiene Data'!F151))="","",OFFSET('Hygiene Data'!$F$12,0,10*ROW('Hygiene Data'!F151)))</f>
        <v/>
      </c>
      <c r="DW157" s="262" t="str">
        <f ca="true">+IF(OFFSET('Hygiene Data'!$F$13,0,10*ROW('Hygiene Data'!F151))="","",OFFSET('Hygiene Data'!$F$13,0,10*ROW('Hygiene Data'!F151)))</f>
        <v/>
      </c>
      <c r="DX157" s="262" t="str">
        <f ca="true">+IF(OFFSET('Hygiene Data'!$G$11,0,10*ROW('Hygiene Data'!G151))="","",OFFSET('Hygiene Data'!$G$11,0,10*ROW('Hygiene Data'!G151)))</f>
        <v/>
      </c>
      <c r="DY157" s="262" t="str">
        <f ca="true">+IF(OFFSET('Hygiene Data'!$G$12,0,10*ROW('Hygiene Data'!G151))="","",OFFSET('Hygiene Data'!$G$12,0,10*ROW('Hygiene Data'!G151)))</f>
        <v/>
      </c>
      <c r="DZ157" s="262" t="str">
        <f ca="true">+IF(OFFSET('Hygiene Data'!$G$13,0,10*ROW('Hygiene Data'!G151))="","",OFFSET('Hygiene Data'!$G$13,0,10*ROW('Hygiene Data'!G151)))</f>
        <v/>
      </c>
      <c r="EA157" s="262" t="str">
        <f ca="true">+IF(OFFSET('Hygiene Data'!$H$11,0,10*ROW('Hygiene Data'!H151))="","",OFFSET('Hygiene Data'!$H$11,0,10*ROW('Hygiene Data'!H151)))</f>
        <v/>
      </c>
      <c r="EB157" s="262" t="str">
        <f ca="true">+IF(OFFSET('Hygiene Data'!$H$12,0,10*ROW('Hygiene Data'!H151))="","",OFFSET('Hygiene Data'!$H$12,0,10*ROW('Hygiene Data'!H151)))</f>
        <v/>
      </c>
      <c r="EC157" s="262" t="str">
        <f ca="true">+IF(OFFSET('Hygiene Data'!$H$13,0,10*ROW('Hygiene Data'!H151))="","",OFFSET('Hygiene Data'!$H$13,0,10*ROW('Hygiene Data'!H151)))</f>
        <v/>
      </c>
      <c r="ED157" s="262" t="str">
        <f ca="true">+IF(OFFSET('Hygiene Data'!$I$11,0,10*ROW('Hygiene Data'!I151))="","",OFFSET('Hygiene Data'!$I$11,0,10*ROW('Hygiene Data'!I151)))</f>
        <v/>
      </c>
      <c r="EE157" s="262" t="str">
        <f ca="true">+IF(OFFSET('Hygiene Data'!$I$12,0,10*ROW('Hygiene Data'!I151))="","",OFFSET('Hygiene Data'!$I$12,0,10*ROW('Hygiene Data'!I151)))</f>
        <v/>
      </c>
      <c r="EF157" s="262"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18"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2"/>
      <c r="BS158" s="262" t="str">
        <f ca="true">+IF(OFFSET('Water Data'!$D$27,0,10*ROW('Water Data'!D152))="","",OFFSET('Water Data'!$D$27,0,10*ROW('Water Data'!D152)))</f>
        <v/>
      </c>
      <c r="BT158" s="262" t="str">
        <f ca="true">+IF(OFFSET('Water Data'!$D$28,0,10*ROW('Water Data'!D152))="","",OFFSET('Water Data'!$D$28,0,10*ROW('Water Data'!D152)))</f>
        <v/>
      </c>
      <c r="BU158" s="262" t="str">
        <f ca="true">+IF(OFFSET('Water Data'!$D$29,0,10*ROW('Water Data'!D152))="","",OFFSET('Water Data'!$D$29,0,10*ROW('Water Data'!D152)))</f>
        <v/>
      </c>
      <c r="BV158" s="262" t="str">
        <f ca="true">+IF(OFFSET('Water Data'!$E$27,0,10*ROW('Water Data'!E152))="","",OFFSET('Water Data'!$E$27,0,10*ROW('Water Data'!E152)))</f>
        <v/>
      </c>
      <c r="BW158" s="262" t="str">
        <f ca="true">+IF(OFFSET('Water Data'!$E$28,0,10*ROW('Water Data'!E152))="","",OFFSET('Water Data'!$E$28,0,10*ROW('Water Data'!E152)))</f>
        <v/>
      </c>
      <c r="BX158" s="262" t="str">
        <f ca="true">+IF(OFFSET('Water Data'!$E$29,0,10*ROW('Water Data'!E152))="","",OFFSET('Water Data'!$E$29,0,10*ROW('Water Data'!E152)))</f>
        <v/>
      </c>
      <c r="BY158" s="262" t="str">
        <f ca="true">+IF(OFFSET('Water Data'!$F$27,0,10*ROW('Water Data'!F152))="","",OFFSET('Water Data'!$F$27,0,10*ROW('Water Data'!F152)))</f>
        <v/>
      </c>
      <c r="BZ158" s="262" t="str">
        <f ca="true">+IF(OFFSET('Water Data'!$F$28,0,10*ROW('Water Data'!F152))="","",OFFSET('Water Data'!$F$28,0,10*ROW('Water Data'!F152)))</f>
        <v/>
      </c>
      <c r="CA158" s="262" t="str">
        <f ca="true">+IF(OFFSET('Water Data'!$F$29,0,10*ROW('Water Data'!F152))="","",OFFSET('Water Data'!$F$29,0,10*ROW('Water Data'!F152)))</f>
        <v/>
      </c>
      <c r="CB158" s="262" t="str">
        <f ca="true">+IF(OFFSET('Water Data'!$G$27,0,10*ROW('Water Data'!G152))="","",OFFSET('Water Data'!$G$27,0,10*ROW('Water Data'!G152)))</f>
        <v/>
      </c>
      <c r="CC158" s="262" t="str">
        <f ca="true">+IF(OFFSET('Water Data'!$G$28,0,10*ROW('Water Data'!G152))="","",OFFSET('Water Data'!$G$28,0,10*ROW('Water Data'!G152)))</f>
        <v/>
      </c>
      <c r="CD158" s="262" t="str">
        <f ca="true">+IF(OFFSET('Water Data'!$G$29,0,10*ROW('Water Data'!G152))="","",OFFSET('Water Data'!$G$29,0,10*ROW('Water Data'!G152)))</f>
        <v/>
      </c>
      <c r="CE158" s="262" t="str">
        <f ca="true">+IF(OFFSET('Water Data'!$H$27,0,10*ROW('Water Data'!H152))="","",OFFSET('Water Data'!$H$27,0,10*ROW('Water Data'!H152)))</f>
        <v/>
      </c>
      <c r="CF158" s="262" t="str">
        <f ca="true">+IF(OFFSET('Water Data'!$H$28,0,10*ROW('Water Data'!H152))="","",OFFSET('Water Data'!$H$28,0,10*ROW('Water Data'!H152)))</f>
        <v/>
      </c>
      <c r="CG158" s="262" t="str">
        <f ca="true">+IF(OFFSET('Water Data'!$H$29,0,10*ROW('Water Data'!H152))="","",OFFSET('Water Data'!$H$29,0,10*ROW('Water Data'!H152)))</f>
        <v/>
      </c>
      <c r="CH158" s="262" t="str">
        <f ca="true">+IF(OFFSET('Water Data'!$I$27,0,10*ROW('Water Data'!I152))="","",OFFSET('Water Data'!$I$27,0,10*ROW('Water Data'!I152)))</f>
        <v/>
      </c>
      <c r="CI158" s="262" t="str">
        <f ca="true">+IF(OFFSET('Water Data'!$I$28,0,10*ROW('Water Data'!I152))="","",OFFSET('Water Data'!$I$28,0,10*ROW('Water Data'!I152)))</f>
        <v/>
      </c>
      <c r="CJ158" s="262" t="str">
        <f ca="true">+IF(OFFSET('Water Data'!$I$29,0,10*ROW('Water Data'!I152))="","",OFFSET('Water Data'!$I$29,0,10*ROW('Water Data'!I152)))</f>
        <v/>
      </c>
      <c r="CK158" s="262" t="str">
        <f ca="true">+IF(OFFSET('Sanitation Data'!$D$28,0,10*ROW('Sanitation Data'!D152))="","",OFFSET('Sanitation Data'!$D$28,0,10*ROW('Sanitation Data'!D152)))</f>
        <v/>
      </c>
      <c r="CL158" s="262" t="str">
        <f ca="true">+IF(OFFSET('Sanitation Data'!$D$29,0,10*ROW('Sanitation Data'!D152))="","",OFFSET('Sanitation Data'!$D$29,0,10*ROW('Sanitation Data'!D152)))</f>
        <v/>
      </c>
      <c r="CM158" s="262" t="str">
        <f ca="true">+IF(OFFSET('Sanitation Data'!$D$30,0,10*ROW('Sanitation Data'!D152))="","",OFFSET('Sanitation Data'!$D$30,0,10*ROW('Sanitation Data'!D152)))</f>
        <v/>
      </c>
      <c r="CN158" s="262" t="str">
        <f ca="true">+IF(OFFSET('Sanitation Data'!$D$31,0,10*ROW('Sanitation Data'!D152))="","",OFFSET('Sanitation Data'!$D$31,0,10*ROW('Sanitation Data'!D152)))</f>
        <v/>
      </c>
      <c r="CO158" s="262" t="str">
        <f ca="true">+IF(OFFSET('Sanitation Data'!$D$32,0,10*ROW('Sanitation Data'!D152))="","",OFFSET('Sanitation Data'!$D$32,0,10*ROW('Sanitation Data'!D152)))</f>
        <v/>
      </c>
      <c r="CP158" s="262" t="str">
        <f ca="true">+IF(OFFSET('Sanitation Data'!$E$28,0,10*ROW('Sanitation Data'!E152))="","",OFFSET('Sanitation Data'!$E$28,0,10*ROW('Sanitation Data'!E152)))</f>
        <v/>
      </c>
      <c r="CQ158" s="262" t="str">
        <f ca="true">+IF(OFFSET('Sanitation Data'!$E$29,0,10*ROW('Sanitation Data'!E152))="","",OFFSET('Sanitation Data'!$E$29,0,10*ROW('Sanitation Data'!E152)))</f>
        <v/>
      </c>
      <c r="CR158" s="262" t="str">
        <f ca="true">+IF(OFFSET('Sanitation Data'!$E$30,0,10*ROW('Sanitation Data'!E152))="","",OFFSET('Sanitation Data'!$E$30,0,10*ROW('Sanitation Data'!E152)))</f>
        <v/>
      </c>
      <c r="CS158" s="262" t="str">
        <f ca="true">+IF(OFFSET('Sanitation Data'!$E$31,0,10*ROW('Sanitation Data'!E152))="","",OFFSET('Sanitation Data'!$E$31,0,10*ROW('Sanitation Data'!E152)))</f>
        <v/>
      </c>
      <c r="CT158" s="262" t="str">
        <f ca="true">+IF(OFFSET('Sanitation Data'!$E$32,0,10*ROW('Sanitation Data'!E152))="","",OFFSET('Sanitation Data'!$E$32,0,10*ROW('Sanitation Data'!E152)))</f>
        <v/>
      </c>
      <c r="CU158" s="262" t="str">
        <f ca="true">+IF(OFFSET('Sanitation Data'!$F$28,0,10*ROW('Sanitation Data'!F152))="","",OFFSET('Sanitation Data'!$F$28,0,10*ROW('Sanitation Data'!F152)))</f>
        <v/>
      </c>
      <c r="CV158" s="262" t="str">
        <f ca="true">+IF(OFFSET('Sanitation Data'!$F$29,0,10*ROW('Sanitation Data'!F152))="","",OFFSET('Sanitation Data'!$F$29,0,10*ROW('Sanitation Data'!F152)))</f>
        <v/>
      </c>
      <c r="CW158" s="262" t="str">
        <f ca="true">+IF(OFFSET('Sanitation Data'!$F$30,0,10*ROW('Sanitation Data'!F152))="","",OFFSET('Sanitation Data'!$F$30,0,10*ROW('Sanitation Data'!F152)))</f>
        <v/>
      </c>
      <c r="CX158" s="262" t="str">
        <f ca="true">+IF(OFFSET('Sanitation Data'!$F$31,0,10*ROW('Sanitation Data'!F152))="","",OFFSET('Sanitation Data'!$F$31,0,10*ROW('Sanitation Data'!F152)))</f>
        <v/>
      </c>
      <c r="CY158" s="262" t="str">
        <f ca="true">+IF(OFFSET('Sanitation Data'!$F$32,0,10*ROW('Sanitation Data'!F152))="","",OFFSET('Sanitation Data'!$F$32,0,10*ROW('Sanitation Data'!F152)))</f>
        <v/>
      </c>
      <c r="CZ158" s="262" t="str">
        <f ca="true">+IF(OFFSET('Sanitation Data'!$G$28,0,10*ROW('Sanitation Data'!G152))="","",OFFSET('Sanitation Data'!$G$28,0,10*ROW('Sanitation Data'!G152)))</f>
        <v/>
      </c>
      <c r="DA158" s="262" t="str">
        <f ca="true">+IF(OFFSET('Sanitation Data'!$G$29,0,10*ROW('Sanitation Data'!G152))="","",OFFSET('Sanitation Data'!$G$29,0,10*ROW('Sanitation Data'!G152)))</f>
        <v/>
      </c>
      <c r="DB158" s="262" t="str">
        <f ca="true">+IF(OFFSET('Sanitation Data'!$G$30,0,10*ROW('Sanitation Data'!G152))="","",OFFSET('Sanitation Data'!$G$30,0,10*ROW('Sanitation Data'!G152)))</f>
        <v/>
      </c>
      <c r="DC158" s="262" t="str">
        <f ca="true">+IF(OFFSET('Sanitation Data'!$G$31,0,10*ROW('Sanitation Data'!G152))="","",OFFSET('Sanitation Data'!$G$31,0,10*ROW('Sanitation Data'!G152)))</f>
        <v/>
      </c>
      <c r="DD158" s="262" t="str">
        <f ca="true">+IF(OFFSET('Sanitation Data'!$G$32,0,10*ROW('Sanitation Data'!G152))="","",OFFSET('Sanitation Data'!$G$32,0,10*ROW('Sanitation Data'!G152)))</f>
        <v/>
      </c>
      <c r="DE158" s="262" t="str">
        <f ca="true">+IF(OFFSET('Sanitation Data'!$H$28,0,10*ROW('Sanitation Data'!H152))="","",OFFSET('Sanitation Data'!$H$28,0,10*ROW('Sanitation Data'!H152)))</f>
        <v/>
      </c>
      <c r="DF158" s="262" t="str">
        <f ca="true">+IF(OFFSET('Sanitation Data'!$H$29,0,10*ROW('Sanitation Data'!H152))="","",OFFSET('Sanitation Data'!$H$29,0,10*ROW('Sanitation Data'!H152)))</f>
        <v/>
      </c>
      <c r="DG158" s="262" t="str">
        <f ca="true">+IF(OFFSET('Sanitation Data'!$H$30,0,10*ROW('Sanitation Data'!H152))="","",OFFSET('Sanitation Data'!$H$30,0,10*ROW('Sanitation Data'!H152)))</f>
        <v/>
      </c>
      <c r="DH158" s="262" t="str">
        <f ca="true">+IF(OFFSET('Sanitation Data'!$H$31,0,10*ROW('Sanitation Data'!H152))="","",OFFSET('Sanitation Data'!$H$31,0,10*ROW('Sanitation Data'!H152)))</f>
        <v/>
      </c>
      <c r="DI158" s="262" t="str">
        <f ca="true">+IF(OFFSET('Sanitation Data'!$H$32,0,10*ROW('Sanitation Data'!H152))="","",OFFSET('Sanitation Data'!$H$32,0,10*ROW('Sanitation Data'!H152)))</f>
        <v/>
      </c>
      <c r="DJ158" s="262" t="str">
        <f ca="true">+IF(OFFSET('Sanitation Data'!$I$28,0,10*ROW('Sanitation Data'!I152))="","",OFFSET('Sanitation Data'!$I$28,0,10*ROW('Sanitation Data'!I152)))</f>
        <v/>
      </c>
      <c r="DK158" s="262" t="str">
        <f ca="true">+IF(OFFSET('Sanitation Data'!$I$29,0,10*ROW('Sanitation Data'!I152))="","",OFFSET('Sanitation Data'!$I$29,0,10*ROW('Sanitation Data'!I152)))</f>
        <v/>
      </c>
      <c r="DL158" s="262" t="str">
        <f ca="true">+IF(OFFSET('Sanitation Data'!$I$30,0,10*ROW('Sanitation Data'!I152))="","",OFFSET('Sanitation Data'!$I$30,0,10*ROW('Sanitation Data'!I152)))</f>
        <v/>
      </c>
      <c r="DM158" s="262" t="str">
        <f ca="true">+IF(OFFSET('Sanitation Data'!$I$31,0,10*ROW('Sanitation Data'!I152))="","",OFFSET('Sanitation Data'!$I$31,0,10*ROW('Sanitation Data'!I152)))</f>
        <v/>
      </c>
      <c r="DN158" s="262" t="str">
        <f ca="true">+IF(OFFSET('Sanitation Data'!$I$32,0,10*ROW('Sanitation Data'!I152))="","",OFFSET('Sanitation Data'!$I$32,0,10*ROW('Sanitation Data'!I152)))</f>
        <v/>
      </c>
      <c r="DO158" s="262" t="str">
        <f ca="true">+IF(OFFSET('Hygiene Data'!$D$11,0,10*ROW('Hygiene Data'!D152))="","",OFFSET('Hygiene Data'!$D$11,0,10*ROW('Hygiene Data'!D152)))</f>
        <v/>
      </c>
      <c r="DP158" s="262" t="str">
        <f ca="true">+IF(OFFSET('Hygiene Data'!$D$12,0,10*ROW('Hygiene Data'!D152))="","",OFFSET('Hygiene Data'!$D$12,0,10*ROW('Hygiene Data'!D152)))</f>
        <v/>
      </c>
      <c r="DQ158" s="262" t="str">
        <f ca="true">+IF(OFFSET('Hygiene Data'!$D$13,0,10*ROW('Hygiene Data'!D152))="","",OFFSET('Hygiene Data'!$D$13,0,10*ROW('Hygiene Data'!D152)))</f>
        <v/>
      </c>
      <c r="DR158" s="262" t="str">
        <f ca="true">+IF(OFFSET('Hygiene Data'!$E$11,0,10*ROW('Hygiene Data'!E152))="","",OFFSET('Hygiene Data'!$E$11,0,10*ROW('Hygiene Data'!E152)))</f>
        <v/>
      </c>
      <c r="DS158" s="262" t="str">
        <f ca="true">+IF(OFFSET('Hygiene Data'!$E$12,0,10*ROW('Hygiene Data'!E152))="","",OFFSET('Hygiene Data'!$E$12,0,10*ROW('Hygiene Data'!E152)))</f>
        <v/>
      </c>
      <c r="DT158" s="262" t="str">
        <f ca="true">+IF(OFFSET('Hygiene Data'!$E$13,0,10*ROW('Hygiene Data'!E152))="","",OFFSET('Hygiene Data'!$E$13,0,10*ROW('Hygiene Data'!E152)))</f>
        <v/>
      </c>
      <c r="DU158" s="262" t="str">
        <f ca="true">+IF(OFFSET('Hygiene Data'!$F$11,0,10*ROW('Hygiene Data'!F152))="","",OFFSET('Hygiene Data'!$F$11,0,10*ROW('Hygiene Data'!F152)))</f>
        <v/>
      </c>
      <c r="DV158" s="262" t="str">
        <f ca="true">+IF(OFFSET('Hygiene Data'!$F$12,0,10*ROW('Hygiene Data'!F152))="","",OFFSET('Hygiene Data'!$F$12,0,10*ROW('Hygiene Data'!F152)))</f>
        <v/>
      </c>
      <c r="DW158" s="262" t="str">
        <f ca="true">+IF(OFFSET('Hygiene Data'!$F$13,0,10*ROW('Hygiene Data'!F152))="","",OFFSET('Hygiene Data'!$F$13,0,10*ROW('Hygiene Data'!F152)))</f>
        <v/>
      </c>
      <c r="DX158" s="262" t="str">
        <f ca="true">+IF(OFFSET('Hygiene Data'!$G$11,0,10*ROW('Hygiene Data'!G152))="","",OFFSET('Hygiene Data'!$G$11,0,10*ROW('Hygiene Data'!G152)))</f>
        <v/>
      </c>
      <c r="DY158" s="262" t="str">
        <f ca="true">+IF(OFFSET('Hygiene Data'!$G$12,0,10*ROW('Hygiene Data'!G152))="","",OFFSET('Hygiene Data'!$G$12,0,10*ROW('Hygiene Data'!G152)))</f>
        <v/>
      </c>
      <c r="DZ158" s="262" t="str">
        <f ca="true">+IF(OFFSET('Hygiene Data'!$G$13,0,10*ROW('Hygiene Data'!G152))="","",OFFSET('Hygiene Data'!$G$13,0,10*ROW('Hygiene Data'!G152)))</f>
        <v/>
      </c>
      <c r="EA158" s="262" t="str">
        <f ca="true">+IF(OFFSET('Hygiene Data'!$H$11,0,10*ROW('Hygiene Data'!H152))="","",OFFSET('Hygiene Data'!$H$11,0,10*ROW('Hygiene Data'!H152)))</f>
        <v/>
      </c>
      <c r="EB158" s="262" t="str">
        <f ca="true">+IF(OFFSET('Hygiene Data'!$H$12,0,10*ROW('Hygiene Data'!H152))="","",OFFSET('Hygiene Data'!$H$12,0,10*ROW('Hygiene Data'!H152)))</f>
        <v/>
      </c>
      <c r="EC158" s="262" t="str">
        <f ca="true">+IF(OFFSET('Hygiene Data'!$H$13,0,10*ROW('Hygiene Data'!H152))="","",OFFSET('Hygiene Data'!$H$13,0,10*ROW('Hygiene Data'!H152)))</f>
        <v/>
      </c>
      <c r="ED158" s="262" t="str">
        <f ca="true">+IF(OFFSET('Hygiene Data'!$I$11,0,10*ROW('Hygiene Data'!I152))="","",OFFSET('Hygiene Data'!$I$11,0,10*ROW('Hygiene Data'!I152)))</f>
        <v/>
      </c>
      <c r="EE158" s="262" t="str">
        <f ca="true">+IF(OFFSET('Hygiene Data'!$I$12,0,10*ROW('Hygiene Data'!I152))="","",OFFSET('Hygiene Data'!$I$12,0,10*ROW('Hygiene Data'!I152)))</f>
        <v/>
      </c>
      <c r="EF158" s="262"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18"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2"/>
      <c r="BS159" s="262" t="str">
        <f ca="true">+IF(OFFSET('Water Data'!$D$27,0,10*ROW('Water Data'!D153))="","",OFFSET('Water Data'!$D$27,0,10*ROW('Water Data'!D153)))</f>
        <v/>
      </c>
      <c r="BT159" s="262" t="str">
        <f ca="true">+IF(OFFSET('Water Data'!$D$28,0,10*ROW('Water Data'!D153))="","",OFFSET('Water Data'!$D$28,0,10*ROW('Water Data'!D153)))</f>
        <v/>
      </c>
      <c r="BU159" s="262" t="str">
        <f ca="true">+IF(OFFSET('Water Data'!$D$29,0,10*ROW('Water Data'!D153))="","",OFFSET('Water Data'!$D$29,0,10*ROW('Water Data'!D153)))</f>
        <v/>
      </c>
      <c r="BV159" s="262" t="str">
        <f ca="true">+IF(OFFSET('Water Data'!$E$27,0,10*ROW('Water Data'!E153))="","",OFFSET('Water Data'!$E$27,0,10*ROW('Water Data'!E153)))</f>
        <v/>
      </c>
      <c r="BW159" s="262" t="str">
        <f ca="true">+IF(OFFSET('Water Data'!$E$28,0,10*ROW('Water Data'!E153))="","",OFFSET('Water Data'!$E$28,0,10*ROW('Water Data'!E153)))</f>
        <v/>
      </c>
      <c r="BX159" s="262" t="str">
        <f ca="true">+IF(OFFSET('Water Data'!$E$29,0,10*ROW('Water Data'!E153))="","",OFFSET('Water Data'!$E$29,0,10*ROW('Water Data'!E153)))</f>
        <v/>
      </c>
      <c r="BY159" s="262" t="str">
        <f ca="true">+IF(OFFSET('Water Data'!$F$27,0,10*ROW('Water Data'!F153))="","",OFFSET('Water Data'!$F$27,0,10*ROW('Water Data'!F153)))</f>
        <v/>
      </c>
      <c r="BZ159" s="262" t="str">
        <f ca="true">+IF(OFFSET('Water Data'!$F$28,0,10*ROW('Water Data'!F153))="","",OFFSET('Water Data'!$F$28,0,10*ROW('Water Data'!F153)))</f>
        <v/>
      </c>
      <c r="CA159" s="262" t="str">
        <f ca="true">+IF(OFFSET('Water Data'!$F$29,0,10*ROW('Water Data'!F153))="","",OFFSET('Water Data'!$F$29,0,10*ROW('Water Data'!F153)))</f>
        <v/>
      </c>
      <c r="CB159" s="262" t="str">
        <f ca="true">+IF(OFFSET('Water Data'!$G$27,0,10*ROW('Water Data'!G153))="","",OFFSET('Water Data'!$G$27,0,10*ROW('Water Data'!G153)))</f>
        <v/>
      </c>
      <c r="CC159" s="262" t="str">
        <f ca="true">+IF(OFFSET('Water Data'!$G$28,0,10*ROW('Water Data'!G153))="","",OFFSET('Water Data'!$G$28,0,10*ROW('Water Data'!G153)))</f>
        <v/>
      </c>
      <c r="CD159" s="262" t="str">
        <f ca="true">+IF(OFFSET('Water Data'!$G$29,0,10*ROW('Water Data'!G153))="","",OFFSET('Water Data'!$G$29,0,10*ROW('Water Data'!G153)))</f>
        <v/>
      </c>
      <c r="CE159" s="262" t="str">
        <f ca="true">+IF(OFFSET('Water Data'!$H$27,0,10*ROW('Water Data'!H153))="","",OFFSET('Water Data'!$H$27,0,10*ROW('Water Data'!H153)))</f>
        <v/>
      </c>
      <c r="CF159" s="262" t="str">
        <f ca="true">+IF(OFFSET('Water Data'!$H$28,0,10*ROW('Water Data'!H153))="","",OFFSET('Water Data'!$H$28,0,10*ROW('Water Data'!H153)))</f>
        <v/>
      </c>
      <c r="CG159" s="262" t="str">
        <f ca="true">+IF(OFFSET('Water Data'!$H$29,0,10*ROW('Water Data'!H153))="","",OFFSET('Water Data'!$H$29,0,10*ROW('Water Data'!H153)))</f>
        <v/>
      </c>
      <c r="CH159" s="262" t="str">
        <f ca="true">+IF(OFFSET('Water Data'!$I$27,0,10*ROW('Water Data'!I153))="","",OFFSET('Water Data'!$I$27,0,10*ROW('Water Data'!I153)))</f>
        <v/>
      </c>
      <c r="CI159" s="262" t="str">
        <f ca="true">+IF(OFFSET('Water Data'!$I$28,0,10*ROW('Water Data'!I153))="","",OFFSET('Water Data'!$I$28,0,10*ROW('Water Data'!I153)))</f>
        <v/>
      </c>
      <c r="CJ159" s="262" t="str">
        <f ca="true">+IF(OFFSET('Water Data'!$I$29,0,10*ROW('Water Data'!I153))="","",OFFSET('Water Data'!$I$29,0,10*ROW('Water Data'!I153)))</f>
        <v/>
      </c>
      <c r="CK159" s="262" t="str">
        <f ca="true">+IF(OFFSET('Sanitation Data'!$D$28,0,10*ROW('Sanitation Data'!D153))="","",OFFSET('Sanitation Data'!$D$28,0,10*ROW('Sanitation Data'!D153)))</f>
        <v/>
      </c>
      <c r="CL159" s="262" t="str">
        <f ca="true">+IF(OFFSET('Sanitation Data'!$D$29,0,10*ROW('Sanitation Data'!D153))="","",OFFSET('Sanitation Data'!$D$29,0,10*ROW('Sanitation Data'!D153)))</f>
        <v/>
      </c>
      <c r="CM159" s="262" t="str">
        <f ca="true">+IF(OFFSET('Sanitation Data'!$D$30,0,10*ROW('Sanitation Data'!D153))="","",OFFSET('Sanitation Data'!$D$30,0,10*ROW('Sanitation Data'!D153)))</f>
        <v/>
      </c>
      <c r="CN159" s="262" t="str">
        <f ca="true">+IF(OFFSET('Sanitation Data'!$D$31,0,10*ROW('Sanitation Data'!D153))="","",OFFSET('Sanitation Data'!$D$31,0,10*ROW('Sanitation Data'!D153)))</f>
        <v/>
      </c>
      <c r="CO159" s="262" t="str">
        <f ca="true">+IF(OFFSET('Sanitation Data'!$D$32,0,10*ROW('Sanitation Data'!D153))="","",OFFSET('Sanitation Data'!$D$32,0,10*ROW('Sanitation Data'!D153)))</f>
        <v/>
      </c>
      <c r="CP159" s="262" t="str">
        <f ca="true">+IF(OFFSET('Sanitation Data'!$E$28,0,10*ROW('Sanitation Data'!E153))="","",OFFSET('Sanitation Data'!$E$28,0,10*ROW('Sanitation Data'!E153)))</f>
        <v/>
      </c>
      <c r="CQ159" s="262" t="str">
        <f ca="true">+IF(OFFSET('Sanitation Data'!$E$29,0,10*ROW('Sanitation Data'!E153))="","",OFFSET('Sanitation Data'!$E$29,0,10*ROW('Sanitation Data'!E153)))</f>
        <v/>
      </c>
      <c r="CR159" s="262" t="str">
        <f ca="true">+IF(OFFSET('Sanitation Data'!$E$30,0,10*ROW('Sanitation Data'!E153))="","",OFFSET('Sanitation Data'!$E$30,0,10*ROW('Sanitation Data'!E153)))</f>
        <v/>
      </c>
      <c r="CS159" s="262" t="str">
        <f ca="true">+IF(OFFSET('Sanitation Data'!$E$31,0,10*ROW('Sanitation Data'!E153))="","",OFFSET('Sanitation Data'!$E$31,0,10*ROW('Sanitation Data'!E153)))</f>
        <v/>
      </c>
      <c r="CT159" s="262" t="str">
        <f ca="true">+IF(OFFSET('Sanitation Data'!$E$32,0,10*ROW('Sanitation Data'!E153))="","",OFFSET('Sanitation Data'!$E$32,0,10*ROW('Sanitation Data'!E153)))</f>
        <v/>
      </c>
      <c r="CU159" s="262" t="str">
        <f ca="true">+IF(OFFSET('Sanitation Data'!$F$28,0,10*ROW('Sanitation Data'!F153))="","",OFFSET('Sanitation Data'!$F$28,0,10*ROW('Sanitation Data'!F153)))</f>
        <v/>
      </c>
      <c r="CV159" s="262" t="str">
        <f ca="true">+IF(OFFSET('Sanitation Data'!$F$29,0,10*ROW('Sanitation Data'!F153))="","",OFFSET('Sanitation Data'!$F$29,0,10*ROW('Sanitation Data'!F153)))</f>
        <v/>
      </c>
      <c r="CW159" s="262" t="str">
        <f ca="true">+IF(OFFSET('Sanitation Data'!$F$30,0,10*ROW('Sanitation Data'!F153))="","",OFFSET('Sanitation Data'!$F$30,0,10*ROW('Sanitation Data'!F153)))</f>
        <v/>
      </c>
      <c r="CX159" s="262" t="str">
        <f ca="true">+IF(OFFSET('Sanitation Data'!$F$31,0,10*ROW('Sanitation Data'!F153))="","",OFFSET('Sanitation Data'!$F$31,0,10*ROW('Sanitation Data'!F153)))</f>
        <v/>
      </c>
      <c r="CY159" s="262" t="str">
        <f ca="true">+IF(OFFSET('Sanitation Data'!$F$32,0,10*ROW('Sanitation Data'!F153))="","",OFFSET('Sanitation Data'!$F$32,0,10*ROW('Sanitation Data'!F153)))</f>
        <v/>
      </c>
      <c r="CZ159" s="262" t="str">
        <f ca="true">+IF(OFFSET('Sanitation Data'!$G$28,0,10*ROW('Sanitation Data'!G153))="","",OFFSET('Sanitation Data'!$G$28,0,10*ROW('Sanitation Data'!G153)))</f>
        <v/>
      </c>
      <c r="DA159" s="262" t="str">
        <f ca="true">+IF(OFFSET('Sanitation Data'!$G$29,0,10*ROW('Sanitation Data'!G153))="","",OFFSET('Sanitation Data'!$G$29,0,10*ROW('Sanitation Data'!G153)))</f>
        <v/>
      </c>
      <c r="DB159" s="262" t="str">
        <f ca="true">+IF(OFFSET('Sanitation Data'!$G$30,0,10*ROW('Sanitation Data'!G153))="","",OFFSET('Sanitation Data'!$G$30,0,10*ROW('Sanitation Data'!G153)))</f>
        <v/>
      </c>
      <c r="DC159" s="262" t="str">
        <f ca="true">+IF(OFFSET('Sanitation Data'!$G$31,0,10*ROW('Sanitation Data'!G153))="","",OFFSET('Sanitation Data'!$G$31,0,10*ROW('Sanitation Data'!G153)))</f>
        <v/>
      </c>
      <c r="DD159" s="262" t="str">
        <f ca="true">+IF(OFFSET('Sanitation Data'!$G$32,0,10*ROW('Sanitation Data'!G153))="","",OFFSET('Sanitation Data'!$G$32,0,10*ROW('Sanitation Data'!G153)))</f>
        <v/>
      </c>
      <c r="DE159" s="262" t="str">
        <f ca="true">+IF(OFFSET('Sanitation Data'!$H$28,0,10*ROW('Sanitation Data'!H153))="","",OFFSET('Sanitation Data'!$H$28,0,10*ROW('Sanitation Data'!H153)))</f>
        <v/>
      </c>
      <c r="DF159" s="262" t="str">
        <f ca="true">+IF(OFFSET('Sanitation Data'!$H$29,0,10*ROW('Sanitation Data'!H153))="","",OFFSET('Sanitation Data'!$H$29,0,10*ROW('Sanitation Data'!H153)))</f>
        <v/>
      </c>
      <c r="DG159" s="262" t="str">
        <f ca="true">+IF(OFFSET('Sanitation Data'!$H$30,0,10*ROW('Sanitation Data'!H153))="","",OFFSET('Sanitation Data'!$H$30,0,10*ROW('Sanitation Data'!H153)))</f>
        <v/>
      </c>
      <c r="DH159" s="262" t="str">
        <f ca="true">+IF(OFFSET('Sanitation Data'!$H$31,0,10*ROW('Sanitation Data'!H153))="","",OFFSET('Sanitation Data'!$H$31,0,10*ROW('Sanitation Data'!H153)))</f>
        <v/>
      </c>
      <c r="DI159" s="262" t="str">
        <f ca="true">+IF(OFFSET('Sanitation Data'!$H$32,0,10*ROW('Sanitation Data'!H153))="","",OFFSET('Sanitation Data'!$H$32,0,10*ROW('Sanitation Data'!H153)))</f>
        <v/>
      </c>
      <c r="DJ159" s="262" t="str">
        <f ca="true">+IF(OFFSET('Sanitation Data'!$I$28,0,10*ROW('Sanitation Data'!I153))="","",OFFSET('Sanitation Data'!$I$28,0,10*ROW('Sanitation Data'!I153)))</f>
        <v/>
      </c>
      <c r="DK159" s="262" t="str">
        <f ca="true">+IF(OFFSET('Sanitation Data'!$I$29,0,10*ROW('Sanitation Data'!I153))="","",OFFSET('Sanitation Data'!$I$29,0,10*ROW('Sanitation Data'!I153)))</f>
        <v/>
      </c>
      <c r="DL159" s="262" t="str">
        <f ca="true">+IF(OFFSET('Sanitation Data'!$I$30,0,10*ROW('Sanitation Data'!I153))="","",OFFSET('Sanitation Data'!$I$30,0,10*ROW('Sanitation Data'!I153)))</f>
        <v/>
      </c>
      <c r="DM159" s="262" t="str">
        <f ca="true">+IF(OFFSET('Sanitation Data'!$I$31,0,10*ROW('Sanitation Data'!I153))="","",OFFSET('Sanitation Data'!$I$31,0,10*ROW('Sanitation Data'!I153)))</f>
        <v/>
      </c>
      <c r="DN159" s="262" t="str">
        <f ca="true">+IF(OFFSET('Sanitation Data'!$I$32,0,10*ROW('Sanitation Data'!I153))="","",OFFSET('Sanitation Data'!$I$32,0,10*ROW('Sanitation Data'!I153)))</f>
        <v/>
      </c>
      <c r="DO159" s="262" t="str">
        <f ca="true">+IF(OFFSET('Hygiene Data'!$D$11,0,10*ROW('Hygiene Data'!D153))="","",OFFSET('Hygiene Data'!$D$11,0,10*ROW('Hygiene Data'!D153)))</f>
        <v/>
      </c>
      <c r="DP159" s="262" t="str">
        <f ca="true">+IF(OFFSET('Hygiene Data'!$D$12,0,10*ROW('Hygiene Data'!D153))="","",OFFSET('Hygiene Data'!$D$12,0,10*ROW('Hygiene Data'!D153)))</f>
        <v/>
      </c>
      <c r="DQ159" s="262" t="str">
        <f ca="true">+IF(OFFSET('Hygiene Data'!$D$13,0,10*ROW('Hygiene Data'!D153))="","",OFFSET('Hygiene Data'!$D$13,0,10*ROW('Hygiene Data'!D153)))</f>
        <v/>
      </c>
      <c r="DR159" s="262" t="str">
        <f ca="true">+IF(OFFSET('Hygiene Data'!$E$11,0,10*ROW('Hygiene Data'!E153))="","",OFFSET('Hygiene Data'!$E$11,0,10*ROW('Hygiene Data'!E153)))</f>
        <v/>
      </c>
      <c r="DS159" s="262" t="str">
        <f ca="true">+IF(OFFSET('Hygiene Data'!$E$12,0,10*ROW('Hygiene Data'!E153))="","",OFFSET('Hygiene Data'!$E$12,0,10*ROW('Hygiene Data'!E153)))</f>
        <v/>
      </c>
      <c r="DT159" s="262" t="str">
        <f ca="true">+IF(OFFSET('Hygiene Data'!$E$13,0,10*ROW('Hygiene Data'!E153))="","",OFFSET('Hygiene Data'!$E$13,0,10*ROW('Hygiene Data'!E153)))</f>
        <v/>
      </c>
      <c r="DU159" s="262" t="str">
        <f ca="true">+IF(OFFSET('Hygiene Data'!$F$11,0,10*ROW('Hygiene Data'!F153))="","",OFFSET('Hygiene Data'!$F$11,0,10*ROW('Hygiene Data'!F153)))</f>
        <v/>
      </c>
      <c r="DV159" s="262" t="str">
        <f ca="true">+IF(OFFSET('Hygiene Data'!$F$12,0,10*ROW('Hygiene Data'!F153))="","",OFFSET('Hygiene Data'!$F$12,0,10*ROW('Hygiene Data'!F153)))</f>
        <v/>
      </c>
      <c r="DW159" s="262" t="str">
        <f ca="true">+IF(OFFSET('Hygiene Data'!$F$13,0,10*ROW('Hygiene Data'!F153))="","",OFFSET('Hygiene Data'!$F$13,0,10*ROW('Hygiene Data'!F153)))</f>
        <v/>
      </c>
      <c r="DX159" s="262" t="str">
        <f ca="true">+IF(OFFSET('Hygiene Data'!$G$11,0,10*ROW('Hygiene Data'!G153))="","",OFFSET('Hygiene Data'!$G$11,0,10*ROW('Hygiene Data'!G153)))</f>
        <v/>
      </c>
      <c r="DY159" s="262" t="str">
        <f ca="true">+IF(OFFSET('Hygiene Data'!$G$12,0,10*ROW('Hygiene Data'!G153))="","",OFFSET('Hygiene Data'!$G$12,0,10*ROW('Hygiene Data'!G153)))</f>
        <v/>
      </c>
      <c r="DZ159" s="262" t="str">
        <f ca="true">+IF(OFFSET('Hygiene Data'!$G$13,0,10*ROW('Hygiene Data'!G153))="","",OFFSET('Hygiene Data'!$G$13,0,10*ROW('Hygiene Data'!G153)))</f>
        <v/>
      </c>
      <c r="EA159" s="262" t="str">
        <f ca="true">+IF(OFFSET('Hygiene Data'!$H$11,0,10*ROW('Hygiene Data'!H153))="","",OFFSET('Hygiene Data'!$H$11,0,10*ROW('Hygiene Data'!H153)))</f>
        <v/>
      </c>
      <c r="EB159" s="262" t="str">
        <f ca="true">+IF(OFFSET('Hygiene Data'!$H$12,0,10*ROW('Hygiene Data'!H153))="","",OFFSET('Hygiene Data'!$H$12,0,10*ROW('Hygiene Data'!H153)))</f>
        <v/>
      </c>
      <c r="EC159" s="262" t="str">
        <f ca="true">+IF(OFFSET('Hygiene Data'!$H$13,0,10*ROW('Hygiene Data'!H153))="","",OFFSET('Hygiene Data'!$H$13,0,10*ROW('Hygiene Data'!H153)))</f>
        <v/>
      </c>
      <c r="ED159" s="262" t="str">
        <f ca="true">+IF(OFFSET('Hygiene Data'!$I$11,0,10*ROW('Hygiene Data'!I153))="","",OFFSET('Hygiene Data'!$I$11,0,10*ROW('Hygiene Data'!I153)))</f>
        <v/>
      </c>
      <c r="EE159" s="262" t="str">
        <f ca="true">+IF(OFFSET('Hygiene Data'!$I$12,0,10*ROW('Hygiene Data'!I153))="","",OFFSET('Hygiene Data'!$I$12,0,10*ROW('Hygiene Data'!I153)))</f>
        <v/>
      </c>
      <c r="EF159" s="262"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18"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2"/>
      <c r="BS160" s="262" t="str">
        <f ca="true">+IF(OFFSET('Water Data'!$D$27,0,10*ROW('Water Data'!D154))="","",OFFSET('Water Data'!$D$27,0,10*ROW('Water Data'!D154)))</f>
        <v/>
      </c>
      <c r="BT160" s="262" t="str">
        <f ca="true">+IF(OFFSET('Water Data'!$D$28,0,10*ROW('Water Data'!D154))="","",OFFSET('Water Data'!$D$28,0,10*ROW('Water Data'!D154)))</f>
        <v/>
      </c>
      <c r="BU160" s="262" t="str">
        <f ca="true">+IF(OFFSET('Water Data'!$D$29,0,10*ROW('Water Data'!D154))="","",OFFSET('Water Data'!$D$29,0,10*ROW('Water Data'!D154)))</f>
        <v/>
      </c>
      <c r="BV160" s="262" t="str">
        <f ca="true">+IF(OFFSET('Water Data'!$E$27,0,10*ROW('Water Data'!E154))="","",OFFSET('Water Data'!$E$27,0,10*ROW('Water Data'!E154)))</f>
        <v/>
      </c>
      <c r="BW160" s="262" t="str">
        <f ca="true">+IF(OFFSET('Water Data'!$E$28,0,10*ROW('Water Data'!E154))="","",OFFSET('Water Data'!$E$28,0,10*ROW('Water Data'!E154)))</f>
        <v/>
      </c>
      <c r="BX160" s="262" t="str">
        <f ca="true">+IF(OFFSET('Water Data'!$E$29,0,10*ROW('Water Data'!E154))="","",OFFSET('Water Data'!$E$29,0,10*ROW('Water Data'!E154)))</f>
        <v/>
      </c>
      <c r="BY160" s="262" t="str">
        <f ca="true">+IF(OFFSET('Water Data'!$F$27,0,10*ROW('Water Data'!F154))="","",OFFSET('Water Data'!$F$27,0,10*ROW('Water Data'!F154)))</f>
        <v/>
      </c>
      <c r="BZ160" s="262" t="str">
        <f ca="true">+IF(OFFSET('Water Data'!$F$28,0,10*ROW('Water Data'!F154))="","",OFFSET('Water Data'!$F$28,0,10*ROW('Water Data'!F154)))</f>
        <v/>
      </c>
      <c r="CA160" s="262" t="str">
        <f ca="true">+IF(OFFSET('Water Data'!$F$29,0,10*ROW('Water Data'!F154))="","",OFFSET('Water Data'!$F$29,0,10*ROW('Water Data'!F154)))</f>
        <v/>
      </c>
      <c r="CB160" s="262" t="str">
        <f ca="true">+IF(OFFSET('Water Data'!$G$27,0,10*ROW('Water Data'!G154))="","",OFFSET('Water Data'!$G$27,0,10*ROW('Water Data'!G154)))</f>
        <v/>
      </c>
      <c r="CC160" s="262" t="str">
        <f ca="true">+IF(OFFSET('Water Data'!$G$28,0,10*ROW('Water Data'!G154))="","",OFFSET('Water Data'!$G$28,0,10*ROW('Water Data'!G154)))</f>
        <v/>
      </c>
      <c r="CD160" s="262" t="str">
        <f ca="true">+IF(OFFSET('Water Data'!$G$29,0,10*ROW('Water Data'!G154))="","",OFFSET('Water Data'!$G$29,0,10*ROW('Water Data'!G154)))</f>
        <v/>
      </c>
      <c r="CE160" s="262" t="str">
        <f ca="true">+IF(OFFSET('Water Data'!$H$27,0,10*ROW('Water Data'!H154))="","",OFFSET('Water Data'!$H$27,0,10*ROW('Water Data'!H154)))</f>
        <v/>
      </c>
      <c r="CF160" s="262" t="str">
        <f ca="true">+IF(OFFSET('Water Data'!$H$28,0,10*ROW('Water Data'!H154))="","",OFFSET('Water Data'!$H$28,0,10*ROW('Water Data'!H154)))</f>
        <v/>
      </c>
      <c r="CG160" s="262" t="str">
        <f ca="true">+IF(OFFSET('Water Data'!$H$29,0,10*ROW('Water Data'!H154))="","",OFFSET('Water Data'!$H$29,0,10*ROW('Water Data'!H154)))</f>
        <v/>
      </c>
      <c r="CH160" s="262" t="str">
        <f ca="true">+IF(OFFSET('Water Data'!$I$27,0,10*ROW('Water Data'!I154))="","",OFFSET('Water Data'!$I$27,0,10*ROW('Water Data'!I154)))</f>
        <v/>
      </c>
      <c r="CI160" s="262" t="str">
        <f ca="true">+IF(OFFSET('Water Data'!$I$28,0,10*ROW('Water Data'!I154))="","",OFFSET('Water Data'!$I$28,0,10*ROW('Water Data'!I154)))</f>
        <v/>
      </c>
      <c r="CJ160" s="262" t="str">
        <f ca="true">+IF(OFFSET('Water Data'!$I$29,0,10*ROW('Water Data'!I154))="","",OFFSET('Water Data'!$I$29,0,10*ROW('Water Data'!I154)))</f>
        <v/>
      </c>
      <c r="CK160" s="262" t="str">
        <f ca="true">+IF(OFFSET('Sanitation Data'!$D$28,0,10*ROW('Sanitation Data'!D154))="","",OFFSET('Sanitation Data'!$D$28,0,10*ROW('Sanitation Data'!D154)))</f>
        <v/>
      </c>
      <c r="CL160" s="262" t="str">
        <f ca="true">+IF(OFFSET('Sanitation Data'!$D$29,0,10*ROW('Sanitation Data'!D154))="","",OFFSET('Sanitation Data'!$D$29,0,10*ROW('Sanitation Data'!D154)))</f>
        <v/>
      </c>
      <c r="CM160" s="262" t="str">
        <f ca="true">+IF(OFFSET('Sanitation Data'!$D$30,0,10*ROW('Sanitation Data'!D154))="","",OFFSET('Sanitation Data'!$D$30,0,10*ROW('Sanitation Data'!D154)))</f>
        <v/>
      </c>
      <c r="CN160" s="262" t="str">
        <f ca="true">+IF(OFFSET('Sanitation Data'!$D$31,0,10*ROW('Sanitation Data'!D154))="","",OFFSET('Sanitation Data'!$D$31,0,10*ROW('Sanitation Data'!D154)))</f>
        <v/>
      </c>
      <c r="CO160" s="262" t="str">
        <f ca="true">+IF(OFFSET('Sanitation Data'!$D$32,0,10*ROW('Sanitation Data'!D154))="","",OFFSET('Sanitation Data'!$D$32,0,10*ROW('Sanitation Data'!D154)))</f>
        <v/>
      </c>
      <c r="CP160" s="262" t="str">
        <f ca="true">+IF(OFFSET('Sanitation Data'!$E$28,0,10*ROW('Sanitation Data'!E154))="","",OFFSET('Sanitation Data'!$E$28,0,10*ROW('Sanitation Data'!E154)))</f>
        <v/>
      </c>
      <c r="CQ160" s="262" t="str">
        <f ca="true">+IF(OFFSET('Sanitation Data'!$E$29,0,10*ROW('Sanitation Data'!E154))="","",OFFSET('Sanitation Data'!$E$29,0,10*ROW('Sanitation Data'!E154)))</f>
        <v/>
      </c>
      <c r="CR160" s="262" t="str">
        <f ca="true">+IF(OFFSET('Sanitation Data'!$E$30,0,10*ROW('Sanitation Data'!E154))="","",OFFSET('Sanitation Data'!$E$30,0,10*ROW('Sanitation Data'!E154)))</f>
        <v/>
      </c>
      <c r="CS160" s="262" t="str">
        <f ca="true">+IF(OFFSET('Sanitation Data'!$E$31,0,10*ROW('Sanitation Data'!E154))="","",OFFSET('Sanitation Data'!$E$31,0,10*ROW('Sanitation Data'!E154)))</f>
        <v/>
      </c>
      <c r="CT160" s="262" t="str">
        <f ca="true">+IF(OFFSET('Sanitation Data'!$E$32,0,10*ROW('Sanitation Data'!E154))="","",OFFSET('Sanitation Data'!$E$32,0,10*ROW('Sanitation Data'!E154)))</f>
        <v/>
      </c>
      <c r="CU160" s="262" t="str">
        <f ca="true">+IF(OFFSET('Sanitation Data'!$F$28,0,10*ROW('Sanitation Data'!F154))="","",OFFSET('Sanitation Data'!$F$28,0,10*ROW('Sanitation Data'!F154)))</f>
        <v/>
      </c>
      <c r="CV160" s="262" t="str">
        <f ca="true">+IF(OFFSET('Sanitation Data'!$F$29,0,10*ROW('Sanitation Data'!F154))="","",OFFSET('Sanitation Data'!$F$29,0,10*ROW('Sanitation Data'!F154)))</f>
        <v/>
      </c>
      <c r="CW160" s="262" t="str">
        <f ca="true">+IF(OFFSET('Sanitation Data'!$F$30,0,10*ROW('Sanitation Data'!F154))="","",OFFSET('Sanitation Data'!$F$30,0,10*ROW('Sanitation Data'!F154)))</f>
        <v/>
      </c>
      <c r="CX160" s="262" t="str">
        <f ca="true">+IF(OFFSET('Sanitation Data'!$F$31,0,10*ROW('Sanitation Data'!F154))="","",OFFSET('Sanitation Data'!$F$31,0,10*ROW('Sanitation Data'!F154)))</f>
        <v/>
      </c>
      <c r="CY160" s="262" t="str">
        <f ca="true">+IF(OFFSET('Sanitation Data'!$F$32,0,10*ROW('Sanitation Data'!F154))="","",OFFSET('Sanitation Data'!$F$32,0,10*ROW('Sanitation Data'!F154)))</f>
        <v/>
      </c>
      <c r="CZ160" s="262" t="str">
        <f ca="true">+IF(OFFSET('Sanitation Data'!$G$28,0,10*ROW('Sanitation Data'!G154))="","",OFFSET('Sanitation Data'!$G$28,0,10*ROW('Sanitation Data'!G154)))</f>
        <v/>
      </c>
      <c r="DA160" s="262" t="str">
        <f ca="true">+IF(OFFSET('Sanitation Data'!$G$29,0,10*ROW('Sanitation Data'!G154))="","",OFFSET('Sanitation Data'!$G$29,0,10*ROW('Sanitation Data'!G154)))</f>
        <v/>
      </c>
      <c r="DB160" s="262" t="str">
        <f ca="true">+IF(OFFSET('Sanitation Data'!$G$30,0,10*ROW('Sanitation Data'!G154))="","",OFFSET('Sanitation Data'!$G$30,0,10*ROW('Sanitation Data'!G154)))</f>
        <v/>
      </c>
      <c r="DC160" s="262" t="str">
        <f ca="true">+IF(OFFSET('Sanitation Data'!$G$31,0,10*ROW('Sanitation Data'!G154))="","",OFFSET('Sanitation Data'!$G$31,0,10*ROW('Sanitation Data'!G154)))</f>
        <v/>
      </c>
      <c r="DD160" s="262" t="str">
        <f ca="true">+IF(OFFSET('Sanitation Data'!$G$32,0,10*ROW('Sanitation Data'!G154))="","",OFFSET('Sanitation Data'!$G$32,0,10*ROW('Sanitation Data'!G154)))</f>
        <v/>
      </c>
      <c r="DE160" s="262" t="str">
        <f ca="true">+IF(OFFSET('Sanitation Data'!$H$28,0,10*ROW('Sanitation Data'!H154))="","",OFFSET('Sanitation Data'!$H$28,0,10*ROW('Sanitation Data'!H154)))</f>
        <v/>
      </c>
      <c r="DF160" s="262" t="str">
        <f ca="true">+IF(OFFSET('Sanitation Data'!$H$29,0,10*ROW('Sanitation Data'!H154))="","",OFFSET('Sanitation Data'!$H$29,0,10*ROW('Sanitation Data'!H154)))</f>
        <v/>
      </c>
      <c r="DG160" s="262" t="str">
        <f ca="true">+IF(OFFSET('Sanitation Data'!$H$30,0,10*ROW('Sanitation Data'!H154))="","",OFFSET('Sanitation Data'!$H$30,0,10*ROW('Sanitation Data'!H154)))</f>
        <v/>
      </c>
      <c r="DH160" s="262" t="str">
        <f ca="true">+IF(OFFSET('Sanitation Data'!$H$31,0,10*ROW('Sanitation Data'!H154))="","",OFFSET('Sanitation Data'!$H$31,0,10*ROW('Sanitation Data'!H154)))</f>
        <v/>
      </c>
      <c r="DI160" s="262" t="str">
        <f ca="true">+IF(OFFSET('Sanitation Data'!$H$32,0,10*ROW('Sanitation Data'!H154))="","",OFFSET('Sanitation Data'!$H$32,0,10*ROW('Sanitation Data'!H154)))</f>
        <v/>
      </c>
      <c r="DJ160" s="262" t="str">
        <f ca="true">+IF(OFFSET('Sanitation Data'!$I$28,0,10*ROW('Sanitation Data'!I154))="","",OFFSET('Sanitation Data'!$I$28,0,10*ROW('Sanitation Data'!I154)))</f>
        <v/>
      </c>
      <c r="DK160" s="262" t="str">
        <f ca="true">+IF(OFFSET('Sanitation Data'!$I$29,0,10*ROW('Sanitation Data'!I154))="","",OFFSET('Sanitation Data'!$I$29,0,10*ROW('Sanitation Data'!I154)))</f>
        <v/>
      </c>
      <c r="DL160" s="262" t="str">
        <f ca="true">+IF(OFFSET('Sanitation Data'!$I$30,0,10*ROW('Sanitation Data'!I154))="","",OFFSET('Sanitation Data'!$I$30,0,10*ROW('Sanitation Data'!I154)))</f>
        <v/>
      </c>
      <c r="DM160" s="262" t="str">
        <f ca="true">+IF(OFFSET('Sanitation Data'!$I$31,0,10*ROW('Sanitation Data'!I154))="","",OFFSET('Sanitation Data'!$I$31,0,10*ROW('Sanitation Data'!I154)))</f>
        <v/>
      </c>
      <c r="DN160" s="262" t="str">
        <f ca="true">+IF(OFFSET('Sanitation Data'!$I$32,0,10*ROW('Sanitation Data'!I154))="","",OFFSET('Sanitation Data'!$I$32,0,10*ROW('Sanitation Data'!I154)))</f>
        <v/>
      </c>
      <c r="DO160" s="262" t="str">
        <f ca="true">+IF(OFFSET('Hygiene Data'!$D$11,0,10*ROW('Hygiene Data'!D154))="","",OFFSET('Hygiene Data'!$D$11,0,10*ROW('Hygiene Data'!D154)))</f>
        <v/>
      </c>
      <c r="DP160" s="262" t="str">
        <f ca="true">+IF(OFFSET('Hygiene Data'!$D$12,0,10*ROW('Hygiene Data'!D154))="","",OFFSET('Hygiene Data'!$D$12,0,10*ROW('Hygiene Data'!D154)))</f>
        <v/>
      </c>
      <c r="DQ160" s="262" t="str">
        <f ca="true">+IF(OFFSET('Hygiene Data'!$D$13,0,10*ROW('Hygiene Data'!D154))="","",OFFSET('Hygiene Data'!$D$13,0,10*ROW('Hygiene Data'!D154)))</f>
        <v/>
      </c>
      <c r="DR160" s="262" t="str">
        <f ca="true">+IF(OFFSET('Hygiene Data'!$E$11,0,10*ROW('Hygiene Data'!E154))="","",OFFSET('Hygiene Data'!$E$11,0,10*ROW('Hygiene Data'!E154)))</f>
        <v/>
      </c>
      <c r="DS160" s="262" t="str">
        <f ca="true">+IF(OFFSET('Hygiene Data'!$E$12,0,10*ROW('Hygiene Data'!E154))="","",OFFSET('Hygiene Data'!$E$12,0,10*ROW('Hygiene Data'!E154)))</f>
        <v/>
      </c>
      <c r="DT160" s="262" t="str">
        <f ca="true">+IF(OFFSET('Hygiene Data'!$E$13,0,10*ROW('Hygiene Data'!E154))="","",OFFSET('Hygiene Data'!$E$13,0,10*ROW('Hygiene Data'!E154)))</f>
        <v/>
      </c>
      <c r="DU160" s="262" t="str">
        <f ca="true">+IF(OFFSET('Hygiene Data'!$F$11,0,10*ROW('Hygiene Data'!F154))="","",OFFSET('Hygiene Data'!$F$11,0,10*ROW('Hygiene Data'!F154)))</f>
        <v/>
      </c>
      <c r="DV160" s="262" t="str">
        <f ca="true">+IF(OFFSET('Hygiene Data'!$F$12,0,10*ROW('Hygiene Data'!F154))="","",OFFSET('Hygiene Data'!$F$12,0,10*ROW('Hygiene Data'!F154)))</f>
        <v/>
      </c>
      <c r="DW160" s="262" t="str">
        <f ca="true">+IF(OFFSET('Hygiene Data'!$F$13,0,10*ROW('Hygiene Data'!F154))="","",OFFSET('Hygiene Data'!$F$13,0,10*ROW('Hygiene Data'!F154)))</f>
        <v/>
      </c>
      <c r="DX160" s="262" t="str">
        <f ca="true">+IF(OFFSET('Hygiene Data'!$G$11,0,10*ROW('Hygiene Data'!G154))="","",OFFSET('Hygiene Data'!$G$11,0,10*ROW('Hygiene Data'!G154)))</f>
        <v/>
      </c>
      <c r="DY160" s="262" t="str">
        <f ca="true">+IF(OFFSET('Hygiene Data'!$G$12,0,10*ROW('Hygiene Data'!G154))="","",OFFSET('Hygiene Data'!$G$12,0,10*ROW('Hygiene Data'!G154)))</f>
        <v/>
      </c>
      <c r="DZ160" s="262" t="str">
        <f ca="true">+IF(OFFSET('Hygiene Data'!$G$13,0,10*ROW('Hygiene Data'!G154))="","",OFFSET('Hygiene Data'!$G$13,0,10*ROW('Hygiene Data'!G154)))</f>
        <v/>
      </c>
      <c r="EA160" s="262" t="str">
        <f ca="true">+IF(OFFSET('Hygiene Data'!$H$11,0,10*ROW('Hygiene Data'!H154))="","",OFFSET('Hygiene Data'!$H$11,0,10*ROW('Hygiene Data'!H154)))</f>
        <v/>
      </c>
      <c r="EB160" s="262" t="str">
        <f ca="true">+IF(OFFSET('Hygiene Data'!$H$12,0,10*ROW('Hygiene Data'!H154))="","",OFFSET('Hygiene Data'!$H$12,0,10*ROW('Hygiene Data'!H154)))</f>
        <v/>
      </c>
      <c r="EC160" s="262" t="str">
        <f ca="true">+IF(OFFSET('Hygiene Data'!$H$13,0,10*ROW('Hygiene Data'!H154))="","",OFFSET('Hygiene Data'!$H$13,0,10*ROW('Hygiene Data'!H154)))</f>
        <v/>
      </c>
      <c r="ED160" s="262" t="str">
        <f ca="true">+IF(OFFSET('Hygiene Data'!$I$11,0,10*ROW('Hygiene Data'!I154))="","",OFFSET('Hygiene Data'!$I$11,0,10*ROW('Hygiene Data'!I154)))</f>
        <v/>
      </c>
      <c r="EE160" s="262" t="str">
        <f ca="true">+IF(OFFSET('Hygiene Data'!$I$12,0,10*ROW('Hygiene Data'!I154))="","",OFFSET('Hygiene Data'!$I$12,0,10*ROW('Hygiene Data'!I154)))</f>
        <v/>
      </c>
      <c r="EF160" s="262"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18"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2"/>
      <c r="BS161" s="262" t="str">
        <f ca="true">+IF(OFFSET('Water Data'!$D$27,0,10*ROW('Water Data'!D155))="","",OFFSET('Water Data'!$D$27,0,10*ROW('Water Data'!D155)))</f>
        <v/>
      </c>
      <c r="BT161" s="262" t="str">
        <f ca="true">+IF(OFFSET('Water Data'!$D$28,0,10*ROW('Water Data'!D155))="","",OFFSET('Water Data'!$D$28,0,10*ROW('Water Data'!D155)))</f>
        <v/>
      </c>
      <c r="BU161" s="262" t="str">
        <f ca="true">+IF(OFFSET('Water Data'!$D$29,0,10*ROW('Water Data'!D155))="","",OFFSET('Water Data'!$D$29,0,10*ROW('Water Data'!D155)))</f>
        <v/>
      </c>
      <c r="BV161" s="262" t="str">
        <f ca="true">+IF(OFFSET('Water Data'!$E$27,0,10*ROW('Water Data'!E155))="","",OFFSET('Water Data'!$E$27,0,10*ROW('Water Data'!E155)))</f>
        <v/>
      </c>
      <c r="BW161" s="262" t="str">
        <f ca="true">+IF(OFFSET('Water Data'!$E$28,0,10*ROW('Water Data'!E155))="","",OFFSET('Water Data'!$E$28,0,10*ROW('Water Data'!E155)))</f>
        <v/>
      </c>
      <c r="BX161" s="262" t="str">
        <f ca="true">+IF(OFFSET('Water Data'!$E$29,0,10*ROW('Water Data'!E155))="","",OFFSET('Water Data'!$E$29,0,10*ROW('Water Data'!E155)))</f>
        <v/>
      </c>
      <c r="BY161" s="262" t="str">
        <f ca="true">+IF(OFFSET('Water Data'!$F$27,0,10*ROW('Water Data'!F155))="","",OFFSET('Water Data'!$F$27,0,10*ROW('Water Data'!F155)))</f>
        <v/>
      </c>
      <c r="BZ161" s="262" t="str">
        <f ca="true">+IF(OFFSET('Water Data'!$F$28,0,10*ROW('Water Data'!F155))="","",OFFSET('Water Data'!$F$28,0,10*ROW('Water Data'!F155)))</f>
        <v/>
      </c>
      <c r="CA161" s="262" t="str">
        <f ca="true">+IF(OFFSET('Water Data'!$F$29,0,10*ROW('Water Data'!F155))="","",OFFSET('Water Data'!$F$29,0,10*ROW('Water Data'!F155)))</f>
        <v/>
      </c>
      <c r="CB161" s="262" t="str">
        <f ca="true">+IF(OFFSET('Water Data'!$G$27,0,10*ROW('Water Data'!G155))="","",OFFSET('Water Data'!$G$27,0,10*ROW('Water Data'!G155)))</f>
        <v/>
      </c>
      <c r="CC161" s="262" t="str">
        <f ca="true">+IF(OFFSET('Water Data'!$G$28,0,10*ROW('Water Data'!G155))="","",OFFSET('Water Data'!$G$28,0,10*ROW('Water Data'!G155)))</f>
        <v/>
      </c>
      <c r="CD161" s="262" t="str">
        <f ca="true">+IF(OFFSET('Water Data'!$G$29,0,10*ROW('Water Data'!G155))="","",OFFSET('Water Data'!$G$29,0,10*ROW('Water Data'!G155)))</f>
        <v/>
      </c>
      <c r="CE161" s="262" t="str">
        <f ca="true">+IF(OFFSET('Water Data'!$H$27,0,10*ROW('Water Data'!H155))="","",OFFSET('Water Data'!$H$27,0,10*ROW('Water Data'!H155)))</f>
        <v/>
      </c>
      <c r="CF161" s="262" t="str">
        <f ca="true">+IF(OFFSET('Water Data'!$H$28,0,10*ROW('Water Data'!H155))="","",OFFSET('Water Data'!$H$28,0,10*ROW('Water Data'!H155)))</f>
        <v/>
      </c>
      <c r="CG161" s="262" t="str">
        <f ca="true">+IF(OFFSET('Water Data'!$H$29,0,10*ROW('Water Data'!H155))="","",OFFSET('Water Data'!$H$29,0,10*ROW('Water Data'!H155)))</f>
        <v/>
      </c>
      <c r="CH161" s="262" t="str">
        <f ca="true">+IF(OFFSET('Water Data'!$I$27,0,10*ROW('Water Data'!I155))="","",OFFSET('Water Data'!$I$27,0,10*ROW('Water Data'!I155)))</f>
        <v/>
      </c>
      <c r="CI161" s="262" t="str">
        <f ca="true">+IF(OFFSET('Water Data'!$I$28,0,10*ROW('Water Data'!I155))="","",OFFSET('Water Data'!$I$28,0,10*ROW('Water Data'!I155)))</f>
        <v/>
      </c>
      <c r="CJ161" s="262" t="str">
        <f ca="true">+IF(OFFSET('Water Data'!$I$29,0,10*ROW('Water Data'!I155))="","",OFFSET('Water Data'!$I$29,0,10*ROW('Water Data'!I155)))</f>
        <v/>
      </c>
      <c r="CK161" s="262" t="str">
        <f ca="true">+IF(OFFSET('Sanitation Data'!$D$28,0,10*ROW('Sanitation Data'!D155))="","",OFFSET('Sanitation Data'!$D$28,0,10*ROW('Sanitation Data'!D155)))</f>
        <v/>
      </c>
      <c r="CL161" s="262" t="str">
        <f ca="true">+IF(OFFSET('Sanitation Data'!$D$29,0,10*ROW('Sanitation Data'!D155))="","",OFFSET('Sanitation Data'!$D$29,0,10*ROW('Sanitation Data'!D155)))</f>
        <v/>
      </c>
      <c r="CM161" s="262" t="str">
        <f ca="true">+IF(OFFSET('Sanitation Data'!$D$30,0,10*ROW('Sanitation Data'!D155))="","",OFFSET('Sanitation Data'!$D$30,0,10*ROW('Sanitation Data'!D155)))</f>
        <v/>
      </c>
      <c r="CN161" s="262" t="str">
        <f ca="true">+IF(OFFSET('Sanitation Data'!$D$31,0,10*ROW('Sanitation Data'!D155))="","",OFFSET('Sanitation Data'!$D$31,0,10*ROW('Sanitation Data'!D155)))</f>
        <v/>
      </c>
      <c r="CO161" s="262" t="str">
        <f ca="true">+IF(OFFSET('Sanitation Data'!$D$32,0,10*ROW('Sanitation Data'!D155))="","",OFFSET('Sanitation Data'!$D$32,0,10*ROW('Sanitation Data'!D155)))</f>
        <v/>
      </c>
      <c r="CP161" s="262" t="str">
        <f ca="true">+IF(OFFSET('Sanitation Data'!$E$28,0,10*ROW('Sanitation Data'!E155))="","",OFFSET('Sanitation Data'!$E$28,0,10*ROW('Sanitation Data'!E155)))</f>
        <v/>
      </c>
      <c r="CQ161" s="262" t="str">
        <f ca="true">+IF(OFFSET('Sanitation Data'!$E$29,0,10*ROW('Sanitation Data'!E155))="","",OFFSET('Sanitation Data'!$E$29,0,10*ROW('Sanitation Data'!E155)))</f>
        <v/>
      </c>
      <c r="CR161" s="262" t="str">
        <f ca="true">+IF(OFFSET('Sanitation Data'!$E$30,0,10*ROW('Sanitation Data'!E155))="","",OFFSET('Sanitation Data'!$E$30,0,10*ROW('Sanitation Data'!E155)))</f>
        <v/>
      </c>
      <c r="CS161" s="262" t="str">
        <f ca="true">+IF(OFFSET('Sanitation Data'!$E$31,0,10*ROW('Sanitation Data'!E155))="","",OFFSET('Sanitation Data'!$E$31,0,10*ROW('Sanitation Data'!E155)))</f>
        <v/>
      </c>
      <c r="CT161" s="262" t="str">
        <f ca="true">+IF(OFFSET('Sanitation Data'!$E$32,0,10*ROW('Sanitation Data'!E155))="","",OFFSET('Sanitation Data'!$E$32,0,10*ROW('Sanitation Data'!E155)))</f>
        <v/>
      </c>
      <c r="CU161" s="262" t="str">
        <f ca="true">+IF(OFFSET('Sanitation Data'!$F$28,0,10*ROW('Sanitation Data'!F155))="","",OFFSET('Sanitation Data'!$F$28,0,10*ROW('Sanitation Data'!F155)))</f>
        <v/>
      </c>
      <c r="CV161" s="262" t="str">
        <f ca="true">+IF(OFFSET('Sanitation Data'!$F$29,0,10*ROW('Sanitation Data'!F155))="","",OFFSET('Sanitation Data'!$F$29,0,10*ROW('Sanitation Data'!F155)))</f>
        <v/>
      </c>
      <c r="CW161" s="262" t="str">
        <f ca="true">+IF(OFFSET('Sanitation Data'!$F$30,0,10*ROW('Sanitation Data'!F155))="","",OFFSET('Sanitation Data'!$F$30,0,10*ROW('Sanitation Data'!F155)))</f>
        <v/>
      </c>
      <c r="CX161" s="262" t="str">
        <f ca="true">+IF(OFFSET('Sanitation Data'!$F$31,0,10*ROW('Sanitation Data'!F155))="","",OFFSET('Sanitation Data'!$F$31,0,10*ROW('Sanitation Data'!F155)))</f>
        <v/>
      </c>
      <c r="CY161" s="262" t="str">
        <f ca="true">+IF(OFFSET('Sanitation Data'!$F$32,0,10*ROW('Sanitation Data'!F155))="","",OFFSET('Sanitation Data'!$F$32,0,10*ROW('Sanitation Data'!F155)))</f>
        <v/>
      </c>
      <c r="CZ161" s="262" t="str">
        <f ca="true">+IF(OFFSET('Sanitation Data'!$G$28,0,10*ROW('Sanitation Data'!G155))="","",OFFSET('Sanitation Data'!$G$28,0,10*ROW('Sanitation Data'!G155)))</f>
        <v/>
      </c>
      <c r="DA161" s="262" t="str">
        <f ca="true">+IF(OFFSET('Sanitation Data'!$G$29,0,10*ROW('Sanitation Data'!G155))="","",OFFSET('Sanitation Data'!$G$29,0,10*ROW('Sanitation Data'!G155)))</f>
        <v/>
      </c>
      <c r="DB161" s="262" t="str">
        <f ca="true">+IF(OFFSET('Sanitation Data'!$G$30,0,10*ROW('Sanitation Data'!G155))="","",OFFSET('Sanitation Data'!$G$30,0,10*ROW('Sanitation Data'!G155)))</f>
        <v/>
      </c>
      <c r="DC161" s="262" t="str">
        <f ca="true">+IF(OFFSET('Sanitation Data'!$G$31,0,10*ROW('Sanitation Data'!G155))="","",OFFSET('Sanitation Data'!$G$31,0,10*ROW('Sanitation Data'!G155)))</f>
        <v/>
      </c>
      <c r="DD161" s="262" t="str">
        <f ca="true">+IF(OFFSET('Sanitation Data'!$G$32,0,10*ROW('Sanitation Data'!G155))="","",OFFSET('Sanitation Data'!$G$32,0,10*ROW('Sanitation Data'!G155)))</f>
        <v/>
      </c>
      <c r="DE161" s="262" t="str">
        <f ca="true">+IF(OFFSET('Sanitation Data'!$H$28,0,10*ROW('Sanitation Data'!H155))="","",OFFSET('Sanitation Data'!$H$28,0,10*ROW('Sanitation Data'!H155)))</f>
        <v/>
      </c>
      <c r="DF161" s="262" t="str">
        <f ca="true">+IF(OFFSET('Sanitation Data'!$H$29,0,10*ROW('Sanitation Data'!H155))="","",OFFSET('Sanitation Data'!$H$29,0,10*ROW('Sanitation Data'!H155)))</f>
        <v/>
      </c>
      <c r="DG161" s="262" t="str">
        <f ca="true">+IF(OFFSET('Sanitation Data'!$H$30,0,10*ROW('Sanitation Data'!H155))="","",OFFSET('Sanitation Data'!$H$30,0,10*ROW('Sanitation Data'!H155)))</f>
        <v/>
      </c>
      <c r="DH161" s="262" t="str">
        <f ca="true">+IF(OFFSET('Sanitation Data'!$H$31,0,10*ROW('Sanitation Data'!H155))="","",OFFSET('Sanitation Data'!$H$31,0,10*ROW('Sanitation Data'!H155)))</f>
        <v/>
      </c>
      <c r="DI161" s="262" t="str">
        <f ca="true">+IF(OFFSET('Sanitation Data'!$H$32,0,10*ROW('Sanitation Data'!H155))="","",OFFSET('Sanitation Data'!$H$32,0,10*ROW('Sanitation Data'!H155)))</f>
        <v/>
      </c>
      <c r="DJ161" s="262" t="str">
        <f ca="true">+IF(OFFSET('Sanitation Data'!$I$28,0,10*ROW('Sanitation Data'!I155))="","",OFFSET('Sanitation Data'!$I$28,0,10*ROW('Sanitation Data'!I155)))</f>
        <v/>
      </c>
      <c r="DK161" s="262" t="str">
        <f ca="true">+IF(OFFSET('Sanitation Data'!$I$29,0,10*ROW('Sanitation Data'!I155))="","",OFFSET('Sanitation Data'!$I$29,0,10*ROW('Sanitation Data'!I155)))</f>
        <v/>
      </c>
      <c r="DL161" s="262" t="str">
        <f ca="true">+IF(OFFSET('Sanitation Data'!$I$30,0,10*ROW('Sanitation Data'!I155))="","",OFFSET('Sanitation Data'!$I$30,0,10*ROW('Sanitation Data'!I155)))</f>
        <v/>
      </c>
      <c r="DM161" s="262" t="str">
        <f ca="true">+IF(OFFSET('Sanitation Data'!$I$31,0,10*ROW('Sanitation Data'!I155))="","",OFFSET('Sanitation Data'!$I$31,0,10*ROW('Sanitation Data'!I155)))</f>
        <v/>
      </c>
      <c r="DN161" s="262" t="str">
        <f ca="true">+IF(OFFSET('Sanitation Data'!$I$32,0,10*ROW('Sanitation Data'!I155))="","",OFFSET('Sanitation Data'!$I$32,0,10*ROW('Sanitation Data'!I155)))</f>
        <v/>
      </c>
      <c r="DO161" s="262" t="str">
        <f ca="true">+IF(OFFSET('Hygiene Data'!$D$11,0,10*ROW('Hygiene Data'!D155))="","",OFFSET('Hygiene Data'!$D$11,0,10*ROW('Hygiene Data'!D155)))</f>
        <v/>
      </c>
      <c r="DP161" s="262" t="str">
        <f ca="true">+IF(OFFSET('Hygiene Data'!$D$12,0,10*ROW('Hygiene Data'!D155))="","",OFFSET('Hygiene Data'!$D$12,0,10*ROW('Hygiene Data'!D155)))</f>
        <v/>
      </c>
      <c r="DQ161" s="262" t="str">
        <f ca="true">+IF(OFFSET('Hygiene Data'!$D$13,0,10*ROW('Hygiene Data'!D155))="","",OFFSET('Hygiene Data'!$D$13,0,10*ROW('Hygiene Data'!D155)))</f>
        <v/>
      </c>
      <c r="DR161" s="262" t="str">
        <f ca="true">+IF(OFFSET('Hygiene Data'!$E$11,0,10*ROW('Hygiene Data'!E155))="","",OFFSET('Hygiene Data'!$E$11,0,10*ROW('Hygiene Data'!E155)))</f>
        <v/>
      </c>
      <c r="DS161" s="262" t="str">
        <f ca="true">+IF(OFFSET('Hygiene Data'!$E$12,0,10*ROW('Hygiene Data'!E155))="","",OFFSET('Hygiene Data'!$E$12,0,10*ROW('Hygiene Data'!E155)))</f>
        <v/>
      </c>
      <c r="DT161" s="262" t="str">
        <f ca="true">+IF(OFFSET('Hygiene Data'!$E$13,0,10*ROW('Hygiene Data'!E155))="","",OFFSET('Hygiene Data'!$E$13,0,10*ROW('Hygiene Data'!E155)))</f>
        <v/>
      </c>
      <c r="DU161" s="262" t="str">
        <f ca="true">+IF(OFFSET('Hygiene Data'!$F$11,0,10*ROW('Hygiene Data'!F155))="","",OFFSET('Hygiene Data'!$F$11,0,10*ROW('Hygiene Data'!F155)))</f>
        <v/>
      </c>
      <c r="DV161" s="262" t="str">
        <f ca="true">+IF(OFFSET('Hygiene Data'!$F$12,0,10*ROW('Hygiene Data'!F155))="","",OFFSET('Hygiene Data'!$F$12,0,10*ROW('Hygiene Data'!F155)))</f>
        <v/>
      </c>
      <c r="DW161" s="262" t="str">
        <f ca="true">+IF(OFFSET('Hygiene Data'!$F$13,0,10*ROW('Hygiene Data'!F155))="","",OFFSET('Hygiene Data'!$F$13,0,10*ROW('Hygiene Data'!F155)))</f>
        <v/>
      </c>
      <c r="DX161" s="262" t="str">
        <f ca="true">+IF(OFFSET('Hygiene Data'!$G$11,0,10*ROW('Hygiene Data'!G155))="","",OFFSET('Hygiene Data'!$G$11,0,10*ROW('Hygiene Data'!G155)))</f>
        <v/>
      </c>
      <c r="DY161" s="262" t="str">
        <f ca="true">+IF(OFFSET('Hygiene Data'!$G$12,0,10*ROW('Hygiene Data'!G155))="","",OFFSET('Hygiene Data'!$G$12,0,10*ROW('Hygiene Data'!G155)))</f>
        <v/>
      </c>
      <c r="DZ161" s="262" t="str">
        <f ca="true">+IF(OFFSET('Hygiene Data'!$G$13,0,10*ROW('Hygiene Data'!G155))="","",OFFSET('Hygiene Data'!$G$13,0,10*ROW('Hygiene Data'!G155)))</f>
        <v/>
      </c>
      <c r="EA161" s="262" t="str">
        <f ca="true">+IF(OFFSET('Hygiene Data'!$H$11,0,10*ROW('Hygiene Data'!H155))="","",OFFSET('Hygiene Data'!$H$11,0,10*ROW('Hygiene Data'!H155)))</f>
        <v/>
      </c>
      <c r="EB161" s="262" t="str">
        <f ca="true">+IF(OFFSET('Hygiene Data'!$H$12,0,10*ROW('Hygiene Data'!H155))="","",OFFSET('Hygiene Data'!$H$12,0,10*ROW('Hygiene Data'!H155)))</f>
        <v/>
      </c>
      <c r="EC161" s="262" t="str">
        <f ca="true">+IF(OFFSET('Hygiene Data'!$H$13,0,10*ROW('Hygiene Data'!H155))="","",OFFSET('Hygiene Data'!$H$13,0,10*ROW('Hygiene Data'!H155)))</f>
        <v/>
      </c>
      <c r="ED161" s="262" t="str">
        <f ca="true">+IF(OFFSET('Hygiene Data'!$I$11,0,10*ROW('Hygiene Data'!I155))="","",OFFSET('Hygiene Data'!$I$11,0,10*ROW('Hygiene Data'!I155)))</f>
        <v/>
      </c>
      <c r="EE161" s="262" t="str">
        <f ca="true">+IF(OFFSET('Hygiene Data'!$I$12,0,10*ROW('Hygiene Data'!I155))="","",OFFSET('Hygiene Data'!$I$12,0,10*ROW('Hygiene Data'!I155)))</f>
        <v/>
      </c>
      <c r="EF161" s="262"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18"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2"/>
      <c r="BS162" s="262" t="str">
        <f ca="true">+IF(OFFSET('Water Data'!$D$27,0,10*ROW('Water Data'!D156))="","",OFFSET('Water Data'!$D$27,0,10*ROW('Water Data'!D156)))</f>
        <v/>
      </c>
      <c r="BT162" s="262" t="str">
        <f ca="true">+IF(OFFSET('Water Data'!$D$28,0,10*ROW('Water Data'!D156))="","",OFFSET('Water Data'!$D$28,0,10*ROW('Water Data'!D156)))</f>
        <v/>
      </c>
      <c r="BU162" s="262" t="str">
        <f ca="true">+IF(OFFSET('Water Data'!$D$29,0,10*ROW('Water Data'!D156))="","",OFFSET('Water Data'!$D$29,0,10*ROW('Water Data'!D156)))</f>
        <v/>
      </c>
      <c r="BV162" s="262" t="str">
        <f ca="true">+IF(OFFSET('Water Data'!$E$27,0,10*ROW('Water Data'!E156))="","",OFFSET('Water Data'!$E$27,0,10*ROW('Water Data'!E156)))</f>
        <v/>
      </c>
      <c r="BW162" s="262" t="str">
        <f ca="true">+IF(OFFSET('Water Data'!$E$28,0,10*ROW('Water Data'!E156))="","",OFFSET('Water Data'!$E$28,0,10*ROW('Water Data'!E156)))</f>
        <v/>
      </c>
      <c r="BX162" s="262" t="str">
        <f ca="true">+IF(OFFSET('Water Data'!$E$29,0,10*ROW('Water Data'!E156))="","",OFFSET('Water Data'!$E$29,0,10*ROW('Water Data'!E156)))</f>
        <v/>
      </c>
      <c r="BY162" s="262" t="str">
        <f ca="true">+IF(OFFSET('Water Data'!$F$27,0,10*ROW('Water Data'!F156))="","",OFFSET('Water Data'!$F$27,0,10*ROW('Water Data'!F156)))</f>
        <v/>
      </c>
      <c r="BZ162" s="262" t="str">
        <f ca="true">+IF(OFFSET('Water Data'!$F$28,0,10*ROW('Water Data'!F156))="","",OFFSET('Water Data'!$F$28,0,10*ROW('Water Data'!F156)))</f>
        <v/>
      </c>
      <c r="CA162" s="262" t="str">
        <f ca="true">+IF(OFFSET('Water Data'!$F$29,0,10*ROW('Water Data'!F156))="","",OFFSET('Water Data'!$F$29,0,10*ROW('Water Data'!F156)))</f>
        <v/>
      </c>
      <c r="CB162" s="262" t="str">
        <f ca="true">+IF(OFFSET('Water Data'!$G$27,0,10*ROW('Water Data'!G156))="","",OFFSET('Water Data'!$G$27,0,10*ROW('Water Data'!G156)))</f>
        <v/>
      </c>
      <c r="CC162" s="262" t="str">
        <f ca="true">+IF(OFFSET('Water Data'!$G$28,0,10*ROW('Water Data'!G156))="","",OFFSET('Water Data'!$G$28,0,10*ROW('Water Data'!G156)))</f>
        <v/>
      </c>
      <c r="CD162" s="262" t="str">
        <f ca="true">+IF(OFFSET('Water Data'!$G$29,0,10*ROW('Water Data'!G156))="","",OFFSET('Water Data'!$G$29,0,10*ROW('Water Data'!G156)))</f>
        <v/>
      </c>
      <c r="CE162" s="262" t="str">
        <f ca="true">+IF(OFFSET('Water Data'!$H$27,0,10*ROW('Water Data'!H156))="","",OFFSET('Water Data'!$H$27,0,10*ROW('Water Data'!H156)))</f>
        <v/>
      </c>
      <c r="CF162" s="262" t="str">
        <f ca="true">+IF(OFFSET('Water Data'!$H$28,0,10*ROW('Water Data'!H156))="","",OFFSET('Water Data'!$H$28,0,10*ROW('Water Data'!H156)))</f>
        <v/>
      </c>
      <c r="CG162" s="262" t="str">
        <f ca="true">+IF(OFFSET('Water Data'!$H$29,0,10*ROW('Water Data'!H156))="","",OFFSET('Water Data'!$H$29,0,10*ROW('Water Data'!H156)))</f>
        <v/>
      </c>
      <c r="CH162" s="262" t="str">
        <f ca="true">+IF(OFFSET('Water Data'!$I$27,0,10*ROW('Water Data'!I156))="","",OFFSET('Water Data'!$I$27,0,10*ROW('Water Data'!I156)))</f>
        <v/>
      </c>
      <c r="CI162" s="262" t="str">
        <f ca="true">+IF(OFFSET('Water Data'!$I$28,0,10*ROW('Water Data'!I156))="","",OFFSET('Water Data'!$I$28,0,10*ROW('Water Data'!I156)))</f>
        <v/>
      </c>
      <c r="CJ162" s="262" t="str">
        <f ca="true">+IF(OFFSET('Water Data'!$I$29,0,10*ROW('Water Data'!I156))="","",OFFSET('Water Data'!$I$29,0,10*ROW('Water Data'!I156)))</f>
        <v/>
      </c>
      <c r="CK162" s="262" t="str">
        <f ca="true">+IF(OFFSET('Sanitation Data'!$D$28,0,10*ROW('Sanitation Data'!D156))="","",OFFSET('Sanitation Data'!$D$28,0,10*ROW('Sanitation Data'!D156)))</f>
        <v/>
      </c>
      <c r="CL162" s="262" t="str">
        <f ca="true">+IF(OFFSET('Sanitation Data'!$D$29,0,10*ROW('Sanitation Data'!D156))="","",OFFSET('Sanitation Data'!$D$29,0,10*ROW('Sanitation Data'!D156)))</f>
        <v/>
      </c>
      <c r="CM162" s="262" t="str">
        <f ca="true">+IF(OFFSET('Sanitation Data'!$D$30,0,10*ROW('Sanitation Data'!D156))="","",OFFSET('Sanitation Data'!$D$30,0,10*ROW('Sanitation Data'!D156)))</f>
        <v/>
      </c>
      <c r="CN162" s="262" t="str">
        <f ca="true">+IF(OFFSET('Sanitation Data'!$D$31,0,10*ROW('Sanitation Data'!D156))="","",OFFSET('Sanitation Data'!$D$31,0,10*ROW('Sanitation Data'!D156)))</f>
        <v/>
      </c>
      <c r="CO162" s="262" t="str">
        <f ca="true">+IF(OFFSET('Sanitation Data'!$D$32,0,10*ROW('Sanitation Data'!D156))="","",OFFSET('Sanitation Data'!$D$32,0,10*ROW('Sanitation Data'!D156)))</f>
        <v/>
      </c>
      <c r="CP162" s="262" t="str">
        <f ca="true">+IF(OFFSET('Sanitation Data'!$E$28,0,10*ROW('Sanitation Data'!E156))="","",OFFSET('Sanitation Data'!$E$28,0,10*ROW('Sanitation Data'!E156)))</f>
        <v/>
      </c>
      <c r="CQ162" s="262" t="str">
        <f ca="true">+IF(OFFSET('Sanitation Data'!$E$29,0,10*ROW('Sanitation Data'!E156))="","",OFFSET('Sanitation Data'!$E$29,0,10*ROW('Sanitation Data'!E156)))</f>
        <v/>
      </c>
      <c r="CR162" s="262" t="str">
        <f ca="true">+IF(OFFSET('Sanitation Data'!$E$30,0,10*ROW('Sanitation Data'!E156))="","",OFFSET('Sanitation Data'!$E$30,0,10*ROW('Sanitation Data'!E156)))</f>
        <v/>
      </c>
      <c r="CS162" s="262" t="str">
        <f ca="true">+IF(OFFSET('Sanitation Data'!$E$31,0,10*ROW('Sanitation Data'!E156))="","",OFFSET('Sanitation Data'!$E$31,0,10*ROW('Sanitation Data'!E156)))</f>
        <v/>
      </c>
      <c r="CT162" s="262" t="str">
        <f ca="true">+IF(OFFSET('Sanitation Data'!$E$32,0,10*ROW('Sanitation Data'!E156))="","",OFFSET('Sanitation Data'!$E$32,0,10*ROW('Sanitation Data'!E156)))</f>
        <v/>
      </c>
      <c r="CU162" s="262" t="str">
        <f ca="true">+IF(OFFSET('Sanitation Data'!$F$28,0,10*ROW('Sanitation Data'!F156))="","",OFFSET('Sanitation Data'!$F$28,0,10*ROW('Sanitation Data'!F156)))</f>
        <v/>
      </c>
      <c r="CV162" s="262" t="str">
        <f ca="true">+IF(OFFSET('Sanitation Data'!$F$29,0,10*ROW('Sanitation Data'!F156))="","",OFFSET('Sanitation Data'!$F$29,0,10*ROW('Sanitation Data'!F156)))</f>
        <v/>
      </c>
      <c r="CW162" s="262" t="str">
        <f ca="true">+IF(OFFSET('Sanitation Data'!$F$30,0,10*ROW('Sanitation Data'!F156))="","",OFFSET('Sanitation Data'!$F$30,0,10*ROW('Sanitation Data'!F156)))</f>
        <v/>
      </c>
      <c r="CX162" s="262" t="str">
        <f ca="true">+IF(OFFSET('Sanitation Data'!$F$31,0,10*ROW('Sanitation Data'!F156))="","",OFFSET('Sanitation Data'!$F$31,0,10*ROW('Sanitation Data'!F156)))</f>
        <v/>
      </c>
      <c r="CY162" s="262" t="str">
        <f ca="true">+IF(OFFSET('Sanitation Data'!$F$32,0,10*ROW('Sanitation Data'!F156))="","",OFFSET('Sanitation Data'!$F$32,0,10*ROW('Sanitation Data'!F156)))</f>
        <v/>
      </c>
      <c r="CZ162" s="262" t="str">
        <f ca="true">+IF(OFFSET('Sanitation Data'!$G$28,0,10*ROW('Sanitation Data'!G156))="","",OFFSET('Sanitation Data'!$G$28,0,10*ROW('Sanitation Data'!G156)))</f>
        <v/>
      </c>
      <c r="DA162" s="262" t="str">
        <f ca="true">+IF(OFFSET('Sanitation Data'!$G$29,0,10*ROW('Sanitation Data'!G156))="","",OFFSET('Sanitation Data'!$G$29,0,10*ROW('Sanitation Data'!G156)))</f>
        <v/>
      </c>
      <c r="DB162" s="262" t="str">
        <f ca="true">+IF(OFFSET('Sanitation Data'!$G$30,0,10*ROW('Sanitation Data'!G156))="","",OFFSET('Sanitation Data'!$G$30,0,10*ROW('Sanitation Data'!G156)))</f>
        <v/>
      </c>
      <c r="DC162" s="262" t="str">
        <f ca="true">+IF(OFFSET('Sanitation Data'!$G$31,0,10*ROW('Sanitation Data'!G156))="","",OFFSET('Sanitation Data'!$G$31,0,10*ROW('Sanitation Data'!G156)))</f>
        <v/>
      </c>
      <c r="DD162" s="262" t="str">
        <f ca="true">+IF(OFFSET('Sanitation Data'!$G$32,0,10*ROW('Sanitation Data'!G156))="","",OFFSET('Sanitation Data'!$G$32,0,10*ROW('Sanitation Data'!G156)))</f>
        <v/>
      </c>
      <c r="DE162" s="262" t="str">
        <f ca="true">+IF(OFFSET('Sanitation Data'!$H$28,0,10*ROW('Sanitation Data'!H156))="","",OFFSET('Sanitation Data'!$H$28,0,10*ROW('Sanitation Data'!H156)))</f>
        <v/>
      </c>
      <c r="DF162" s="262" t="str">
        <f ca="true">+IF(OFFSET('Sanitation Data'!$H$29,0,10*ROW('Sanitation Data'!H156))="","",OFFSET('Sanitation Data'!$H$29,0,10*ROW('Sanitation Data'!H156)))</f>
        <v/>
      </c>
      <c r="DG162" s="262" t="str">
        <f ca="true">+IF(OFFSET('Sanitation Data'!$H$30,0,10*ROW('Sanitation Data'!H156))="","",OFFSET('Sanitation Data'!$H$30,0,10*ROW('Sanitation Data'!H156)))</f>
        <v/>
      </c>
      <c r="DH162" s="262" t="str">
        <f ca="true">+IF(OFFSET('Sanitation Data'!$H$31,0,10*ROW('Sanitation Data'!H156))="","",OFFSET('Sanitation Data'!$H$31,0,10*ROW('Sanitation Data'!H156)))</f>
        <v/>
      </c>
      <c r="DI162" s="262" t="str">
        <f ca="true">+IF(OFFSET('Sanitation Data'!$H$32,0,10*ROW('Sanitation Data'!H156))="","",OFFSET('Sanitation Data'!$H$32,0,10*ROW('Sanitation Data'!H156)))</f>
        <v/>
      </c>
      <c r="DJ162" s="262" t="str">
        <f ca="true">+IF(OFFSET('Sanitation Data'!$I$28,0,10*ROW('Sanitation Data'!I156))="","",OFFSET('Sanitation Data'!$I$28,0,10*ROW('Sanitation Data'!I156)))</f>
        <v/>
      </c>
      <c r="DK162" s="262" t="str">
        <f ca="true">+IF(OFFSET('Sanitation Data'!$I$29,0,10*ROW('Sanitation Data'!I156))="","",OFFSET('Sanitation Data'!$I$29,0,10*ROW('Sanitation Data'!I156)))</f>
        <v/>
      </c>
      <c r="DL162" s="262" t="str">
        <f ca="true">+IF(OFFSET('Sanitation Data'!$I$30,0,10*ROW('Sanitation Data'!I156))="","",OFFSET('Sanitation Data'!$I$30,0,10*ROW('Sanitation Data'!I156)))</f>
        <v/>
      </c>
      <c r="DM162" s="262" t="str">
        <f ca="true">+IF(OFFSET('Sanitation Data'!$I$31,0,10*ROW('Sanitation Data'!I156))="","",OFFSET('Sanitation Data'!$I$31,0,10*ROW('Sanitation Data'!I156)))</f>
        <v/>
      </c>
      <c r="DN162" s="262" t="str">
        <f ca="true">+IF(OFFSET('Sanitation Data'!$I$32,0,10*ROW('Sanitation Data'!I156))="","",OFFSET('Sanitation Data'!$I$32,0,10*ROW('Sanitation Data'!I156)))</f>
        <v/>
      </c>
      <c r="DO162" s="262" t="str">
        <f ca="true">+IF(OFFSET('Hygiene Data'!$D$11,0,10*ROW('Hygiene Data'!D156))="","",OFFSET('Hygiene Data'!$D$11,0,10*ROW('Hygiene Data'!D156)))</f>
        <v/>
      </c>
      <c r="DP162" s="262" t="str">
        <f ca="true">+IF(OFFSET('Hygiene Data'!$D$12,0,10*ROW('Hygiene Data'!D156))="","",OFFSET('Hygiene Data'!$D$12,0,10*ROW('Hygiene Data'!D156)))</f>
        <v/>
      </c>
      <c r="DQ162" s="262" t="str">
        <f ca="true">+IF(OFFSET('Hygiene Data'!$D$13,0,10*ROW('Hygiene Data'!D156))="","",OFFSET('Hygiene Data'!$D$13,0,10*ROW('Hygiene Data'!D156)))</f>
        <v/>
      </c>
      <c r="DR162" s="262" t="str">
        <f ca="true">+IF(OFFSET('Hygiene Data'!$E$11,0,10*ROW('Hygiene Data'!E156))="","",OFFSET('Hygiene Data'!$E$11,0,10*ROW('Hygiene Data'!E156)))</f>
        <v/>
      </c>
      <c r="DS162" s="262" t="str">
        <f ca="true">+IF(OFFSET('Hygiene Data'!$E$12,0,10*ROW('Hygiene Data'!E156))="","",OFFSET('Hygiene Data'!$E$12,0,10*ROW('Hygiene Data'!E156)))</f>
        <v/>
      </c>
      <c r="DT162" s="262" t="str">
        <f ca="true">+IF(OFFSET('Hygiene Data'!$E$13,0,10*ROW('Hygiene Data'!E156))="","",OFFSET('Hygiene Data'!$E$13,0,10*ROW('Hygiene Data'!E156)))</f>
        <v/>
      </c>
      <c r="DU162" s="262" t="str">
        <f ca="true">+IF(OFFSET('Hygiene Data'!$F$11,0,10*ROW('Hygiene Data'!F156))="","",OFFSET('Hygiene Data'!$F$11,0,10*ROW('Hygiene Data'!F156)))</f>
        <v/>
      </c>
      <c r="DV162" s="262" t="str">
        <f ca="true">+IF(OFFSET('Hygiene Data'!$F$12,0,10*ROW('Hygiene Data'!F156))="","",OFFSET('Hygiene Data'!$F$12,0,10*ROW('Hygiene Data'!F156)))</f>
        <v/>
      </c>
      <c r="DW162" s="262" t="str">
        <f ca="true">+IF(OFFSET('Hygiene Data'!$F$13,0,10*ROW('Hygiene Data'!F156))="","",OFFSET('Hygiene Data'!$F$13,0,10*ROW('Hygiene Data'!F156)))</f>
        <v/>
      </c>
      <c r="DX162" s="262" t="str">
        <f ca="true">+IF(OFFSET('Hygiene Data'!$G$11,0,10*ROW('Hygiene Data'!G156))="","",OFFSET('Hygiene Data'!$G$11,0,10*ROW('Hygiene Data'!G156)))</f>
        <v/>
      </c>
      <c r="DY162" s="262" t="str">
        <f ca="true">+IF(OFFSET('Hygiene Data'!$G$12,0,10*ROW('Hygiene Data'!G156))="","",OFFSET('Hygiene Data'!$G$12,0,10*ROW('Hygiene Data'!G156)))</f>
        <v/>
      </c>
      <c r="DZ162" s="262" t="str">
        <f ca="true">+IF(OFFSET('Hygiene Data'!$G$13,0,10*ROW('Hygiene Data'!G156))="","",OFFSET('Hygiene Data'!$G$13,0,10*ROW('Hygiene Data'!G156)))</f>
        <v/>
      </c>
      <c r="EA162" s="262" t="str">
        <f ca="true">+IF(OFFSET('Hygiene Data'!$H$11,0,10*ROW('Hygiene Data'!H156))="","",OFFSET('Hygiene Data'!$H$11,0,10*ROW('Hygiene Data'!H156)))</f>
        <v/>
      </c>
      <c r="EB162" s="262" t="str">
        <f ca="true">+IF(OFFSET('Hygiene Data'!$H$12,0,10*ROW('Hygiene Data'!H156))="","",OFFSET('Hygiene Data'!$H$12,0,10*ROW('Hygiene Data'!H156)))</f>
        <v/>
      </c>
      <c r="EC162" s="262" t="str">
        <f ca="true">+IF(OFFSET('Hygiene Data'!$H$13,0,10*ROW('Hygiene Data'!H156))="","",OFFSET('Hygiene Data'!$H$13,0,10*ROW('Hygiene Data'!H156)))</f>
        <v/>
      </c>
      <c r="ED162" s="262" t="str">
        <f ca="true">+IF(OFFSET('Hygiene Data'!$I$11,0,10*ROW('Hygiene Data'!I156))="","",OFFSET('Hygiene Data'!$I$11,0,10*ROW('Hygiene Data'!I156)))</f>
        <v/>
      </c>
      <c r="EE162" s="262" t="str">
        <f ca="true">+IF(OFFSET('Hygiene Data'!$I$12,0,10*ROW('Hygiene Data'!I156))="","",OFFSET('Hygiene Data'!$I$12,0,10*ROW('Hygiene Data'!I156)))</f>
        <v/>
      </c>
      <c r="EF162" s="262"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18"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2"/>
      <c r="BS163" s="262" t="str">
        <f ca="true">+IF(OFFSET('Water Data'!$D$27,0,10*ROW('Water Data'!D157))="","",OFFSET('Water Data'!$D$27,0,10*ROW('Water Data'!D157)))</f>
        <v/>
      </c>
      <c r="BT163" s="262" t="str">
        <f ca="true">+IF(OFFSET('Water Data'!$D$28,0,10*ROW('Water Data'!D157))="","",OFFSET('Water Data'!$D$28,0,10*ROW('Water Data'!D157)))</f>
        <v/>
      </c>
      <c r="BU163" s="262" t="str">
        <f ca="true">+IF(OFFSET('Water Data'!$D$29,0,10*ROW('Water Data'!D157))="","",OFFSET('Water Data'!$D$29,0,10*ROW('Water Data'!D157)))</f>
        <v/>
      </c>
      <c r="BV163" s="262" t="str">
        <f ca="true">+IF(OFFSET('Water Data'!$E$27,0,10*ROW('Water Data'!E157))="","",OFFSET('Water Data'!$E$27,0,10*ROW('Water Data'!E157)))</f>
        <v/>
      </c>
      <c r="BW163" s="262" t="str">
        <f ca="true">+IF(OFFSET('Water Data'!$E$28,0,10*ROW('Water Data'!E157))="","",OFFSET('Water Data'!$E$28,0,10*ROW('Water Data'!E157)))</f>
        <v/>
      </c>
      <c r="BX163" s="262" t="str">
        <f ca="true">+IF(OFFSET('Water Data'!$E$29,0,10*ROW('Water Data'!E157))="","",OFFSET('Water Data'!$E$29,0,10*ROW('Water Data'!E157)))</f>
        <v/>
      </c>
      <c r="BY163" s="262" t="str">
        <f ca="true">+IF(OFFSET('Water Data'!$F$27,0,10*ROW('Water Data'!F157))="","",OFFSET('Water Data'!$F$27,0,10*ROW('Water Data'!F157)))</f>
        <v/>
      </c>
      <c r="BZ163" s="262" t="str">
        <f ca="true">+IF(OFFSET('Water Data'!$F$28,0,10*ROW('Water Data'!F157))="","",OFFSET('Water Data'!$F$28,0,10*ROW('Water Data'!F157)))</f>
        <v/>
      </c>
      <c r="CA163" s="262" t="str">
        <f ca="true">+IF(OFFSET('Water Data'!$F$29,0,10*ROW('Water Data'!F157))="","",OFFSET('Water Data'!$F$29,0,10*ROW('Water Data'!F157)))</f>
        <v/>
      </c>
      <c r="CB163" s="262" t="str">
        <f ca="true">+IF(OFFSET('Water Data'!$G$27,0,10*ROW('Water Data'!G157))="","",OFFSET('Water Data'!$G$27,0,10*ROW('Water Data'!G157)))</f>
        <v/>
      </c>
      <c r="CC163" s="262" t="str">
        <f ca="true">+IF(OFFSET('Water Data'!$G$28,0,10*ROW('Water Data'!G157))="","",OFFSET('Water Data'!$G$28,0,10*ROW('Water Data'!G157)))</f>
        <v/>
      </c>
      <c r="CD163" s="262" t="str">
        <f ca="true">+IF(OFFSET('Water Data'!$G$29,0,10*ROW('Water Data'!G157))="","",OFFSET('Water Data'!$G$29,0,10*ROW('Water Data'!G157)))</f>
        <v/>
      </c>
      <c r="CE163" s="262" t="str">
        <f ca="true">+IF(OFFSET('Water Data'!$H$27,0,10*ROW('Water Data'!H157))="","",OFFSET('Water Data'!$H$27,0,10*ROW('Water Data'!H157)))</f>
        <v/>
      </c>
      <c r="CF163" s="262" t="str">
        <f ca="true">+IF(OFFSET('Water Data'!$H$28,0,10*ROW('Water Data'!H157))="","",OFFSET('Water Data'!$H$28,0,10*ROW('Water Data'!H157)))</f>
        <v/>
      </c>
      <c r="CG163" s="262" t="str">
        <f ca="true">+IF(OFFSET('Water Data'!$H$29,0,10*ROW('Water Data'!H157))="","",OFFSET('Water Data'!$H$29,0,10*ROW('Water Data'!H157)))</f>
        <v/>
      </c>
      <c r="CH163" s="262" t="str">
        <f ca="true">+IF(OFFSET('Water Data'!$I$27,0,10*ROW('Water Data'!I157))="","",OFFSET('Water Data'!$I$27,0,10*ROW('Water Data'!I157)))</f>
        <v/>
      </c>
      <c r="CI163" s="262" t="str">
        <f ca="true">+IF(OFFSET('Water Data'!$I$28,0,10*ROW('Water Data'!I157))="","",OFFSET('Water Data'!$I$28,0,10*ROW('Water Data'!I157)))</f>
        <v/>
      </c>
      <c r="CJ163" s="262" t="str">
        <f ca="true">+IF(OFFSET('Water Data'!$I$29,0,10*ROW('Water Data'!I157))="","",OFFSET('Water Data'!$I$29,0,10*ROW('Water Data'!I157)))</f>
        <v/>
      </c>
      <c r="CK163" s="262" t="str">
        <f ca="true">+IF(OFFSET('Sanitation Data'!$D$28,0,10*ROW('Sanitation Data'!D157))="","",OFFSET('Sanitation Data'!$D$28,0,10*ROW('Sanitation Data'!D157)))</f>
        <v/>
      </c>
      <c r="CL163" s="262" t="str">
        <f ca="true">+IF(OFFSET('Sanitation Data'!$D$29,0,10*ROW('Sanitation Data'!D157))="","",OFFSET('Sanitation Data'!$D$29,0,10*ROW('Sanitation Data'!D157)))</f>
        <v/>
      </c>
      <c r="CM163" s="262" t="str">
        <f ca="true">+IF(OFFSET('Sanitation Data'!$D$30,0,10*ROW('Sanitation Data'!D157))="","",OFFSET('Sanitation Data'!$D$30,0,10*ROW('Sanitation Data'!D157)))</f>
        <v/>
      </c>
      <c r="CN163" s="262" t="str">
        <f ca="true">+IF(OFFSET('Sanitation Data'!$D$31,0,10*ROW('Sanitation Data'!D157))="","",OFFSET('Sanitation Data'!$D$31,0,10*ROW('Sanitation Data'!D157)))</f>
        <v/>
      </c>
      <c r="CO163" s="262" t="str">
        <f ca="true">+IF(OFFSET('Sanitation Data'!$D$32,0,10*ROW('Sanitation Data'!D157))="","",OFFSET('Sanitation Data'!$D$32,0,10*ROW('Sanitation Data'!D157)))</f>
        <v/>
      </c>
      <c r="CP163" s="262" t="str">
        <f ca="true">+IF(OFFSET('Sanitation Data'!$E$28,0,10*ROW('Sanitation Data'!E157))="","",OFFSET('Sanitation Data'!$E$28,0,10*ROW('Sanitation Data'!E157)))</f>
        <v/>
      </c>
      <c r="CQ163" s="262" t="str">
        <f ca="true">+IF(OFFSET('Sanitation Data'!$E$29,0,10*ROW('Sanitation Data'!E157))="","",OFFSET('Sanitation Data'!$E$29,0,10*ROW('Sanitation Data'!E157)))</f>
        <v/>
      </c>
      <c r="CR163" s="262" t="str">
        <f ca="true">+IF(OFFSET('Sanitation Data'!$E$30,0,10*ROW('Sanitation Data'!E157))="","",OFFSET('Sanitation Data'!$E$30,0,10*ROW('Sanitation Data'!E157)))</f>
        <v/>
      </c>
      <c r="CS163" s="262" t="str">
        <f ca="true">+IF(OFFSET('Sanitation Data'!$E$31,0,10*ROW('Sanitation Data'!E157))="","",OFFSET('Sanitation Data'!$E$31,0,10*ROW('Sanitation Data'!E157)))</f>
        <v/>
      </c>
      <c r="CT163" s="262" t="str">
        <f ca="true">+IF(OFFSET('Sanitation Data'!$E$32,0,10*ROW('Sanitation Data'!E157))="","",OFFSET('Sanitation Data'!$E$32,0,10*ROW('Sanitation Data'!E157)))</f>
        <v/>
      </c>
      <c r="CU163" s="262" t="str">
        <f ca="true">+IF(OFFSET('Sanitation Data'!$F$28,0,10*ROW('Sanitation Data'!F157))="","",OFFSET('Sanitation Data'!$F$28,0,10*ROW('Sanitation Data'!F157)))</f>
        <v/>
      </c>
      <c r="CV163" s="262" t="str">
        <f ca="true">+IF(OFFSET('Sanitation Data'!$F$29,0,10*ROW('Sanitation Data'!F157))="","",OFFSET('Sanitation Data'!$F$29,0,10*ROW('Sanitation Data'!F157)))</f>
        <v/>
      </c>
      <c r="CW163" s="262" t="str">
        <f ca="true">+IF(OFFSET('Sanitation Data'!$F$30,0,10*ROW('Sanitation Data'!F157))="","",OFFSET('Sanitation Data'!$F$30,0,10*ROW('Sanitation Data'!F157)))</f>
        <v/>
      </c>
      <c r="CX163" s="262" t="str">
        <f ca="true">+IF(OFFSET('Sanitation Data'!$F$31,0,10*ROW('Sanitation Data'!F157))="","",OFFSET('Sanitation Data'!$F$31,0,10*ROW('Sanitation Data'!F157)))</f>
        <v/>
      </c>
      <c r="CY163" s="262" t="str">
        <f ca="true">+IF(OFFSET('Sanitation Data'!$F$32,0,10*ROW('Sanitation Data'!F157))="","",OFFSET('Sanitation Data'!$F$32,0,10*ROW('Sanitation Data'!F157)))</f>
        <v/>
      </c>
      <c r="CZ163" s="262" t="str">
        <f ca="true">+IF(OFFSET('Sanitation Data'!$G$28,0,10*ROW('Sanitation Data'!G157))="","",OFFSET('Sanitation Data'!$G$28,0,10*ROW('Sanitation Data'!G157)))</f>
        <v/>
      </c>
      <c r="DA163" s="262" t="str">
        <f ca="true">+IF(OFFSET('Sanitation Data'!$G$29,0,10*ROW('Sanitation Data'!G157))="","",OFFSET('Sanitation Data'!$G$29,0,10*ROW('Sanitation Data'!G157)))</f>
        <v/>
      </c>
      <c r="DB163" s="262" t="str">
        <f ca="true">+IF(OFFSET('Sanitation Data'!$G$30,0,10*ROW('Sanitation Data'!G157))="","",OFFSET('Sanitation Data'!$G$30,0,10*ROW('Sanitation Data'!G157)))</f>
        <v/>
      </c>
      <c r="DC163" s="262" t="str">
        <f ca="true">+IF(OFFSET('Sanitation Data'!$G$31,0,10*ROW('Sanitation Data'!G157))="","",OFFSET('Sanitation Data'!$G$31,0,10*ROW('Sanitation Data'!G157)))</f>
        <v/>
      </c>
      <c r="DD163" s="262" t="str">
        <f ca="true">+IF(OFFSET('Sanitation Data'!$G$32,0,10*ROW('Sanitation Data'!G157))="","",OFFSET('Sanitation Data'!$G$32,0,10*ROW('Sanitation Data'!G157)))</f>
        <v/>
      </c>
      <c r="DE163" s="262" t="str">
        <f ca="true">+IF(OFFSET('Sanitation Data'!$H$28,0,10*ROW('Sanitation Data'!H157))="","",OFFSET('Sanitation Data'!$H$28,0,10*ROW('Sanitation Data'!H157)))</f>
        <v/>
      </c>
      <c r="DF163" s="262" t="str">
        <f ca="true">+IF(OFFSET('Sanitation Data'!$H$29,0,10*ROW('Sanitation Data'!H157))="","",OFFSET('Sanitation Data'!$H$29,0,10*ROW('Sanitation Data'!H157)))</f>
        <v/>
      </c>
      <c r="DG163" s="262" t="str">
        <f ca="true">+IF(OFFSET('Sanitation Data'!$H$30,0,10*ROW('Sanitation Data'!H157))="","",OFFSET('Sanitation Data'!$H$30,0,10*ROW('Sanitation Data'!H157)))</f>
        <v/>
      </c>
      <c r="DH163" s="262" t="str">
        <f ca="true">+IF(OFFSET('Sanitation Data'!$H$31,0,10*ROW('Sanitation Data'!H157))="","",OFFSET('Sanitation Data'!$H$31,0,10*ROW('Sanitation Data'!H157)))</f>
        <v/>
      </c>
      <c r="DI163" s="262" t="str">
        <f ca="true">+IF(OFFSET('Sanitation Data'!$H$32,0,10*ROW('Sanitation Data'!H157))="","",OFFSET('Sanitation Data'!$H$32,0,10*ROW('Sanitation Data'!H157)))</f>
        <v/>
      </c>
      <c r="DJ163" s="262" t="str">
        <f ca="true">+IF(OFFSET('Sanitation Data'!$I$28,0,10*ROW('Sanitation Data'!I157))="","",OFFSET('Sanitation Data'!$I$28,0,10*ROW('Sanitation Data'!I157)))</f>
        <v/>
      </c>
      <c r="DK163" s="262" t="str">
        <f ca="true">+IF(OFFSET('Sanitation Data'!$I$29,0,10*ROW('Sanitation Data'!I157))="","",OFFSET('Sanitation Data'!$I$29,0,10*ROW('Sanitation Data'!I157)))</f>
        <v/>
      </c>
      <c r="DL163" s="262" t="str">
        <f ca="true">+IF(OFFSET('Sanitation Data'!$I$30,0,10*ROW('Sanitation Data'!I157))="","",OFFSET('Sanitation Data'!$I$30,0,10*ROW('Sanitation Data'!I157)))</f>
        <v/>
      </c>
      <c r="DM163" s="262" t="str">
        <f ca="true">+IF(OFFSET('Sanitation Data'!$I$31,0,10*ROW('Sanitation Data'!I157))="","",OFFSET('Sanitation Data'!$I$31,0,10*ROW('Sanitation Data'!I157)))</f>
        <v/>
      </c>
      <c r="DN163" s="262" t="str">
        <f ca="true">+IF(OFFSET('Sanitation Data'!$I$32,0,10*ROW('Sanitation Data'!I157))="","",OFFSET('Sanitation Data'!$I$32,0,10*ROW('Sanitation Data'!I157)))</f>
        <v/>
      </c>
      <c r="DO163" s="262" t="str">
        <f ca="true">+IF(OFFSET('Hygiene Data'!$D$11,0,10*ROW('Hygiene Data'!D157))="","",OFFSET('Hygiene Data'!$D$11,0,10*ROW('Hygiene Data'!D157)))</f>
        <v/>
      </c>
      <c r="DP163" s="262" t="str">
        <f ca="true">+IF(OFFSET('Hygiene Data'!$D$12,0,10*ROW('Hygiene Data'!D157))="","",OFFSET('Hygiene Data'!$D$12,0,10*ROW('Hygiene Data'!D157)))</f>
        <v/>
      </c>
      <c r="DQ163" s="262" t="str">
        <f ca="true">+IF(OFFSET('Hygiene Data'!$D$13,0,10*ROW('Hygiene Data'!D157))="","",OFFSET('Hygiene Data'!$D$13,0,10*ROW('Hygiene Data'!D157)))</f>
        <v/>
      </c>
      <c r="DR163" s="262" t="str">
        <f ca="true">+IF(OFFSET('Hygiene Data'!$E$11,0,10*ROW('Hygiene Data'!E157))="","",OFFSET('Hygiene Data'!$E$11,0,10*ROW('Hygiene Data'!E157)))</f>
        <v/>
      </c>
      <c r="DS163" s="262" t="str">
        <f ca="true">+IF(OFFSET('Hygiene Data'!$E$12,0,10*ROW('Hygiene Data'!E157))="","",OFFSET('Hygiene Data'!$E$12,0,10*ROW('Hygiene Data'!E157)))</f>
        <v/>
      </c>
      <c r="DT163" s="262" t="str">
        <f ca="true">+IF(OFFSET('Hygiene Data'!$E$13,0,10*ROW('Hygiene Data'!E157))="","",OFFSET('Hygiene Data'!$E$13,0,10*ROW('Hygiene Data'!E157)))</f>
        <v/>
      </c>
      <c r="DU163" s="262" t="str">
        <f ca="true">+IF(OFFSET('Hygiene Data'!$F$11,0,10*ROW('Hygiene Data'!F157))="","",OFFSET('Hygiene Data'!$F$11,0,10*ROW('Hygiene Data'!F157)))</f>
        <v/>
      </c>
      <c r="DV163" s="262" t="str">
        <f ca="true">+IF(OFFSET('Hygiene Data'!$F$12,0,10*ROW('Hygiene Data'!F157))="","",OFFSET('Hygiene Data'!$F$12,0,10*ROW('Hygiene Data'!F157)))</f>
        <v/>
      </c>
      <c r="DW163" s="262" t="str">
        <f ca="true">+IF(OFFSET('Hygiene Data'!$F$13,0,10*ROW('Hygiene Data'!F157))="","",OFFSET('Hygiene Data'!$F$13,0,10*ROW('Hygiene Data'!F157)))</f>
        <v/>
      </c>
      <c r="DX163" s="262" t="str">
        <f ca="true">+IF(OFFSET('Hygiene Data'!$G$11,0,10*ROW('Hygiene Data'!G157))="","",OFFSET('Hygiene Data'!$G$11,0,10*ROW('Hygiene Data'!G157)))</f>
        <v/>
      </c>
      <c r="DY163" s="262" t="str">
        <f ca="true">+IF(OFFSET('Hygiene Data'!$G$12,0,10*ROW('Hygiene Data'!G157))="","",OFFSET('Hygiene Data'!$G$12,0,10*ROW('Hygiene Data'!G157)))</f>
        <v/>
      </c>
      <c r="DZ163" s="262" t="str">
        <f ca="true">+IF(OFFSET('Hygiene Data'!$G$13,0,10*ROW('Hygiene Data'!G157))="","",OFFSET('Hygiene Data'!$G$13,0,10*ROW('Hygiene Data'!G157)))</f>
        <v/>
      </c>
      <c r="EA163" s="262" t="str">
        <f ca="true">+IF(OFFSET('Hygiene Data'!$H$11,0,10*ROW('Hygiene Data'!H157))="","",OFFSET('Hygiene Data'!$H$11,0,10*ROW('Hygiene Data'!H157)))</f>
        <v/>
      </c>
      <c r="EB163" s="262" t="str">
        <f ca="true">+IF(OFFSET('Hygiene Data'!$H$12,0,10*ROW('Hygiene Data'!H157))="","",OFFSET('Hygiene Data'!$H$12,0,10*ROW('Hygiene Data'!H157)))</f>
        <v/>
      </c>
      <c r="EC163" s="262" t="str">
        <f ca="true">+IF(OFFSET('Hygiene Data'!$H$13,0,10*ROW('Hygiene Data'!H157))="","",OFFSET('Hygiene Data'!$H$13,0,10*ROW('Hygiene Data'!H157)))</f>
        <v/>
      </c>
      <c r="ED163" s="262" t="str">
        <f ca="true">+IF(OFFSET('Hygiene Data'!$I$11,0,10*ROW('Hygiene Data'!I157))="","",OFFSET('Hygiene Data'!$I$11,0,10*ROW('Hygiene Data'!I157)))</f>
        <v/>
      </c>
      <c r="EE163" s="262" t="str">
        <f ca="true">+IF(OFFSET('Hygiene Data'!$I$12,0,10*ROW('Hygiene Data'!I157))="","",OFFSET('Hygiene Data'!$I$12,0,10*ROW('Hygiene Data'!I157)))</f>
        <v/>
      </c>
      <c r="EF163" s="262"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18"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2"/>
      <c r="BS164" s="262" t="str">
        <f ca="true">+IF(OFFSET('Water Data'!$D$27,0,10*ROW('Water Data'!D158))="","",OFFSET('Water Data'!$D$27,0,10*ROW('Water Data'!D158)))</f>
        <v/>
      </c>
      <c r="BT164" s="262" t="str">
        <f ca="true">+IF(OFFSET('Water Data'!$D$28,0,10*ROW('Water Data'!D158))="","",OFFSET('Water Data'!$D$28,0,10*ROW('Water Data'!D158)))</f>
        <v/>
      </c>
      <c r="BU164" s="262" t="str">
        <f ca="true">+IF(OFFSET('Water Data'!$D$29,0,10*ROW('Water Data'!D158))="","",OFFSET('Water Data'!$D$29,0,10*ROW('Water Data'!D158)))</f>
        <v/>
      </c>
      <c r="BV164" s="262" t="str">
        <f ca="true">+IF(OFFSET('Water Data'!$E$27,0,10*ROW('Water Data'!E158))="","",OFFSET('Water Data'!$E$27,0,10*ROW('Water Data'!E158)))</f>
        <v/>
      </c>
      <c r="BW164" s="262" t="str">
        <f ca="true">+IF(OFFSET('Water Data'!$E$28,0,10*ROW('Water Data'!E158))="","",OFFSET('Water Data'!$E$28,0,10*ROW('Water Data'!E158)))</f>
        <v/>
      </c>
      <c r="BX164" s="262" t="str">
        <f ca="true">+IF(OFFSET('Water Data'!$E$29,0,10*ROW('Water Data'!E158))="","",OFFSET('Water Data'!$E$29,0,10*ROW('Water Data'!E158)))</f>
        <v/>
      </c>
      <c r="BY164" s="262" t="str">
        <f ca="true">+IF(OFFSET('Water Data'!$F$27,0,10*ROW('Water Data'!F158))="","",OFFSET('Water Data'!$F$27,0,10*ROW('Water Data'!F158)))</f>
        <v/>
      </c>
      <c r="BZ164" s="262" t="str">
        <f ca="true">+IF(OFFSET('Water Data'!$F$28,0,10*ROW('Water Data'!F158))="","",OFFSET('Water Data'!$F$28,0,10*ROW('Water Data'!F158)))</f>
        <v/>
      </c>
      <c r="CA164" s="262" t="str">
        <f ca="true">+IF(OFFSET('Water Data'!$F$29,0,10*ROW('Water Data'!F158))="","",OFFSET('Water Data'!$F$29,0,10*ROW('Water Data'!F158)))</f>
        <v/>
      </c>
      <c r="CB164" s="262" t="str">
        <f ca="true">+IF(OFFSET('Water Data'!$G$27,0,10*ROW('Water Data'!G158))="","",OFFSET('Water Data'!$G$27,0,10*ROW('Water Data'!G158)))</f>
        <v/>
      </c>
      <c r="CC164" s="262" t="str">
        <f ca="true">+IF(OFFSET('Water Data'!$G$28,0,10*ROW('Water Data'!G158))="","",OFFSET('Water Data'!$G$28,0,10*ROW('Water Data'!G158)))</f>
        <v/>
      </c>
      <c r="CD164" s="262" t="str">
        <f ca="true">+IF(OFFSET('Water Data'!$G$29,0,10*ROW('Water Data'!G158))="","",OFFSET('Water Data'!$G$29,0,10*ROW('Water Data'!G158)))</f>
        <v/>
      </c>
      <c r="CE164" s="262" t="str">
        <f ca="true">+IF(OFFSET('Water Data'!$H$27,0,10*ROW('Water Data'!H158))="","",OFFSET('Water Data'!$H$27,0,10*ROW('Water Data'!H158)))</f>
        <v/>
      </c>
      <c r="CF164" s="262" t="str">
        <f ca="true">+IF(OFFSET('Water Data'!$H$28,0,10*ROW('Water Data'!H158))="","",OFFSET('Water Data'!$H$28,0,10*ROW('Water Data'!H158)))</f>
        <v/>
      </c>
      <c r="CG164" s="262" t="str">
        <f ca="true">+IF(OFFSET('Water Data'!$H$29,0,10*ROW('Water Data'!H158))="","",OFFSET('Water Data'!$H$29,0,10*ROW('Water Data'!H158)))</f>
        <v/>
      </c>
      <c r="CH164" s="262" t="str">
        <f ca="true">+IF(OFFSET('Water Data'!$I$27,0,10*ROW('Water Data'!I158))="","",OFFSET('Water Data'!$I$27,0,10*ROW('Water Data'!I158)))</f>
        <v/>
      </c>
      <c r="CI164" s="262" t="str">
        <f ca="true">+IF(OFFSET('Water Data'!$I$28,0,10*ROW('Water Data'!I158))="","",OFFSET('Water Data'!$I$28,0,10*ROW('Water Data'!I158)))</f>
        <v/>
      </c>
      <c r="CJ164" s="262" t="str">
        <f ca="true">+IF(OFFSET('Water Data'!$I$29,0,10*ROW('Water Data'!I158))="","",OFFSET('Water Data'!$I$29,0,10*ROW('Water Data'!I158)))</f>
        <v/>
      </c>
      <c r="CK164" s="262" t="str">
        <f ca="true">+IF(OFFSET('Sanitation Data'!$D$28,0,10*ROW('Sanitation Data'!D158))="","",OFFSET('Sanitation Data'!$D$28,0,10*ROW('Sanitation Data'!D158)))</f>
        <v/>
      </c>
      <c r="CL164" s="262" t="str">
        <f ca="true">+IF(OFFSET('Sanitation Data'!$D$29,0,10*ROW('Sanitation Data'!D158))="","",OFFSET('Sanitation Data'!$D$29,0,10*ROW('Sanitation Data'!D158)))</f>
        <v/>
      </c>
      <c r="CM164" s="262" t="str">
        <f ca="true">+IF(OFFSET('Sanitation Data'!$D$30,0,10*ROW('Sanitation Data'!D158))="","",OFFSET('Sanitation Data'!$D$30,0,10*ROW('Sanitation Data'!D158)))</f>
        <v/>
      </c>
      <c r="CN164" s="262" t="str">
        <f ca="true">+IF(OFFSET('Sanitation Data'!$D$31,0,10*ROW('Sanitation Data'!D158))="","",OFFSET('Sanitation Data'!$D$31,0,10*ROW('Sanitation Data'!D158)))</f>
        <v/>
      </c>
      <c r="CO164" s="262" t="str">
        <f ca="true">+IF(OFFSET('Sanitation Data'!$D$32,0,10*ROW('Sanitation Data'!D158))="","",OFFSET('Sanitation Data'!$D$32,0,10*ROW('Sanitation Data'!D158)))</f>
        <v/>
      </c>
      <c r="CP164" s="262" t="str">
        <f ca="true">+IF(OFFSET('Sanitation Data'!$E$28,0,10*ROW('Sanitation Data'!E158))="","",OFFSET('Sanitation Data'!$E$28,0,10*ROW('Sanitation Data'!E158)))</f>
        <v/>
      </c>
      <c r="CQ164" s="262" t="str">
        <f ca="true">+IF(OFFSET('Sanitation Data'!$E$29,0,10*ROW('Sanitation Data'!E158))="","",OFFSET('Sanitation Data'!$E$29,0,10*ROW('Sanitation Data'!E158)))</f>
        <v/>
      </c>
      <c r="CR164" s="262" t="str">
        <f ca="true">+IF(OFFSET('Sanitation Data'!$E$30,0,10*ROW('Sanitation Data'!E158))="","",OFFSET('Sanitation Data'!$E$30,0,10*ROW('Sanitation Data'!E158)))</f>
        <v/>
      </c>
      <c r="CS164" s="262" t="str">
        <f ca="true">+IF(OFFSET('Sanitation Data'!$E$31,0,10*ROW('Sanitation Data'!E158))="","",OFFSET('Sanitation Data'!$E$31,0,10*ROW('Sanitation Data'!E158)))</f>
        <v/>
      </c>
      <c r="CT164" s="262" t="str">
        <f ca="true">+IF(OFFSET('Sanitation Data'!$E$32,0,10*ROW('Sanitation Data'!E158))="","",OFFSET('Sanitation Data'!$E$32,0,10*ROW('Sanitation Data'!E158)))</f>
        <v/>
      </c>
      <c r="CU164" s="262" t="str">
        <f ca="true">+IF(OFFSET('Sanitation Data'!$F$28,0,10*ROW('Sanitation Data'!F158))="","",OFFSET('Sanitation Data'!$F$28,0,10*ROW('Sanitation Data'!F158)))</f>
        <v/>
      </c>
      <c r="CV164" s="262" t="str">
        <f ca="true">+IF(OFFSET('Sanitation Data'!$F$29,0,10*ROW('Sanitation Data'!F158))="","",OFFSET('Sanitation Data'!$F$29,0,10*ROW('Sanitation Data'!F158)))</f>
        <v/>
      </c>
      <c r="CW164" s="262" t="str">
        <f ca="true">+IF(OFFSET('Sanitation Data'!$F$30,0,10*ROW('Sanitation Data'!F158))="","",OFFSET('Sanitation Data'!$F$30,0,10*ROW('Sanitation Data'!F158)))</f>
        <v/>
      </c>
      <c r="CX164" s="262" t="str">
        <f ca="true">+IF(OFFSET('Sanitation Data'!$F$31,0,10*ROW('Sanitation Data'!F158))="","",OFFSET('Sanitation Data'!$F$31,0,10*ROW('Sanitation Data'!F158)))</f>
        <v/>
      </c>
      <c r="CY164" s="262" t="str">
        <f ca="true">+IF(OFFSET('Sanitation Data'!$F$32,0,10*ROW('Sanitation Data'!F158))="","",OFFSET('Sanitation Data'!$F$32,0,10*ROW('Sanitation Data'!F158)))</f>
        <v/>
      </c>
      <c r="CZ164" s="262" t="str">
        <f ca="true">+IF(OFFSET('Sanitation Data'!$G$28,0,10*ROW('Sanitation Data'!G158))="","",OFFSET('Sanitation Data'!$G$28,0,10*ROW('Sanitation Data'!G158)))</f>
        <v/>
      </c>
      <c r="DA164" s="262" t="str">
        <f ca="true">+IF(OFFSET('Sanitation Data'!$G$29,0,10*ROW('Sanitation Data'!G158))="","",OFFSET('Sanitation Data'!$G$29,0,10*ROW('Sanitation Data'!G158)))</f>
        <v/>
      </c>
      <c r="DB164" s="262" t="str">
        <f ca="true">+IF(OFFSET('Sanitation Data'!$G$30,0,10*ROW('Sanitation Data'!G158))="","",OFFSET('Sanitation Data'!$G$30,0,10*ROW('Sanitation Data'!G158)))</f>
        <v/>
      </c>
      <c r="DC164" s="262" t="str">
        <f ca="true">+IF(OFFSET('Sanitation Data'!$G$31,0,10*ROW('Sanitation Data'!G158))="","",OFFSET('Sanitation Data'!$G$31,0,10*ROW('Sanitation Data'!G158)))</f>
        <v/>
      </c>
      <c r="DD164" s="262" t="str">
        <f ca="true">+IF(OFFSET('Sanitation Data'!$G$32,0,10*ROW('Sanitation Data'!G158))="","",OFFSET('Sanitation Data'!$G$32,0,10*ROW('Sanitation Data'!G158)))</f>
        <v/>
      </c>
      <c r="DE164" s="262" t="str">
        <f ca="true">+IF(OFFSET('Sanitation Data'!$H$28,0,10*ROW('Sanitation Data'!H158))="","",OFFSET('Sanitation Data'!$H$28,0,10*ROW('Sanitation Data'!H158)))</f>
        <v/>
      </c>
      <c r="DF164" s="262" t="str">
        <f ca="true">+IF(OFFSET('Sanitation Data'!$H$29,0,10*ROW('Sanitation Data'!H158))="","",OFFSET('Sanitation Data'!$H$29,0,10*ROW('Sanitation Data'!H158)))</f>
        <v/>
      </c>
      <c r="DG164" s="262" t="str">
        <f ca="true">+IF(OFFSET('Sanitation Data'!$H$30,0,10*ROW('Sanitation Data'!H158))="","",OFFSET('Sanitation Data'!$H$30,0,10*ROW('Sanitation Data'!H158)))</f>
        <v/>
      </c>
      <c r="DH164" s="262" t="str">
        <f ca="true">+IF(OFFSET('Sanitation Data'!$H$31,0,10*ROW('Sanitation Data'!H158))="","",OFFSET('Sanitation Data'!$H$31,0,10*ROW('Sanitation Data'!H158)))</f>
        <v/>
      </c>
      <c r="DI164" s="262" t="str">
        <f ca="true">+IF(OFFSET('Sanitation Data'!$H$32,0,10*ROW('Sanitation Data'!H158))="","",OFFSET('Sanitation Data'!$H$32,0,10*ROW('Sanitation Data'!H158)))</f>
        <v/>
      </c>
      <c r="DJ164" s="262" t="str">
        <f ca="true">+IF(OFFSET('Sanitation Data'!$I$28,0,10*ROW('Sanitation Data'!I158))="","",OFFSET('Sanitation Data'!$I$28,0,10*ROW('Sanitation Data'!I158)))</f>
        <v/>
      </c>
      <c r="DK164" s="262" t="str">
        <f ca="true">+IF(OFFSET('Sanitation Data'!$I$29,0,10*ROW('Sanitation Data'!I158))="","",OFFSET('Sanitation Data'!$I$29,0,10*ROW('Sanitation Data'!I158)))</f>
        <v/>
      </c>
      <c r="DL164" s="262" t="str">
        <f ca="true">+IF(OFFSET('Sanitation Data'!$I$30,0,10*ROW('Sanitation Data'!I158))="","",OFFSET('Sanitation Data'!$I$30,0,10*ROW('Sanitation Data'!I158)))</f>
        <v/>
      </c>
      <c r="DM164" s="262" t="str">
        <f ca="true">+IF(OFFSET('Sanitation Data'!$I$31,0,10*ROW('Sanitation Data'!I158))="","",OFFSET('Sanitation Data'!$I$31,0,10*ROW('Sanitation Data'!I158)))</f>
        <v/>
      </c>
      <c r="DN164" s="262" t="str">
        <f ca="true">+IF(OFFSET('Sanitation Data'!$I$32,0,10*ROW('Sanitation Data'!I158))="","",OFFSET('Sanitation Data'!$I$32,0,10*ROW('Sanitation Data'!I158)))</f>
        <v/>
      </c>
      <c r="DO164" s="262" t="str">
        <f ca="true">+IF(OFFSET('Hygiene Data'!$D$11,0,10*ROW('Hygiene Data'!D158))="","",OFFSET('Hygiene Data'!$D$11,0,10*ROW('Hygiene Data'!D158)))</f>
        <v/>
      </c>
      <c r="DP164" s="262" t="str">
        <f ca="true">+IF(OFFSET('Hygiene Data'!$D$12,0,10*ROW('Hygiene Data'!D158))="","",OFFSET('Hygiene Data'!$D$12,0,10*ROW('Hygiene Data'!D158)))</f>
        <v/>
      </c>
      <c r="DQ164" s="262" t="str">
        <f ca="true">+IF(OFFSET('Hygiene Data'!$D$13,0,10*ROW('Hygiene Data'!D158))="","",OFFSET('Hygiene Data'!$D$13,0,10*ROW('Hygiene Data'!D158)))</f>
        <v/>
      </c>
      <c r="DR164" s="262" t="str">
        <f ca="true">+IF(OFFSET('Hygiene Data'!$E$11,0,10*ROW('Hygiene Data'!E158))="","",OFFSET('Hygiene Data'!$E$11,0,10*ROW('Hygiene Data'!E158)))</f>
        <v/>
      </c>
      <c r="DS164" s="262" t="str">
        <f ca="true">+IF(OFFSET('Hygiene Data'!$E$12,0,10*ROW('Hygiene Data'!E158))="","",OFFSET('Hygiene Data'!$E$12,0,10*ROW('Hygiene Data'!E158)))</f>
        <v/>
      </c>
      <c r="DT164" s="262" t="str">
        <f ca="true">+IF(OFFSET('Hygiene Data'!$E$13,0,10*ROW('Hygiene Data'!E158))="","",OFFSET('Hygiene Data'!$E$13,0,10*ROW('Hygiene Data'!E158)))</f>
        <v/>
      </c>
      <c r="DU164" s="262" t="str">
        <f ca="true">+IF(OFFSET('Hygiene Data'!$F$11,0,10*ROW('Hygiene Data'!F158))="","",OFFSET('Hygiene Data'!$F$11,0,10*ROW('Hygiene Data'!F158)))</f>
        <v/>
      </c>
      <c r="DV164" s="262" t="str">
        <f ca="true">+IF(OFFSET('Hygiene Data'!$F$12,0,10*ROW('Hygiene Data'!F158))="","",OFFSET('Hygiene Data'!$F$12,0,10*ROW('Hygiene Data'!F158)))</f>
        <v/>
      </c>
      <c r="DW164" s="262" t="str">
        <f ca="true">+IF(OFFSET('Hygiene Data'!$F$13,0,10*ROW('Hygiene Data'!F158))="","",OFFSET('Hygiene Data'!$F$13,0,10*ROW('Hygiene Data'!F158)))</f>
        <v/>
      </c>
      <c r="DX164" s="262" t="str">
        <f ca="true">+IF(OFFSET('Hygiene Data'!$G$11,0,10*ROW('Hygiene Data'!G158))="","",OFFSET('Hygiene Data'!$G$11,0,10*ROW('Hygiene Data'!G158)))</f>
        <v/>
      </c>
      <c r="DY164" s="262" t="str">
        <f ca="true">+IF(OFFSET('Hygiene Data'!$G$12,0,10*ROW('Hygiene Data'!G158))="","",OFFSET('Hygiene Data'!$G$12,0,10*ROW('Hygiene Data'!G158)))</f>
        <v/>
      </c>
      <c r="DZ164" s="262" t="str">
        <f ca="true">+IF(OFFSET('Hygiene Data'!$G$13,0,10*ROW('Hygiene Data'!G158))="","",OFFSET('Hygiene Data'!$G$13,0,10*ROW('Hygiene Data'!G158)))</f>
        <v/>
      </c>
      <c r="EA164" s="262" t="str">
        <f ca="true">+IF(OFFSET('Hygiene Data'!$H$11,0,10*ROW('Hygiene Data'!H158))="","",OFFSET('Hygiene Data'!$H$11,0,10*ROW('Hygiene Data'!H158)))</f>
        <v/>
      </c>
      <c r="EB164" s="262" t="str">
        <f ca="true">+IF(OFFSET('Hygiene Data'!$H$12,0,10*ROW('Hygiene Data'!H158))="","",OFFSET('Hygiene Data'!$H$12,0,10*ROW('Hygiene Data'!H158)))</f>
        <v/>
      </c>
      <c r="EC164" s="262" t="str">
        <f ca="true">+IF(OFFSET('Hygiene Data'!$H$13,0,10*ROW('Hygiene Data'!H158))="","",OFFSET('Hygiene Data'!$H$13,0,10*ROW('Hygiene Data'!H158)))</f>
        <v/>
      </c>
      <c r="ED164" s="262" t="str">
        <f ca="true">+IF(OFFSET('Hygiene Data'!$I$11,0,10*ROW('Hygiene Data'!I158))="","",OFFSET('Hygiene Data'!$I$11,0,10*ROW('Hygiene Data'!I158)))</f>
        <v/>
      </c>
      <c r="EE164" s="262" t="str">
        <f ca="true">+IF(OFFSET('Hygiene Data'!$I$12,0,10*ROW('Hygiene Data'!I158))="","",OFFSET('Hygiene Data'!$I$12,0,10*ROW('Hygiene Data'!I158)))</f>
        <v/>
      </c>
      <c r="EF164" s="262"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18"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2"/>
      <c r="BS165" s="262" t="str">
        <f ca="true">+IF(OFFSET('Water Data'!$D$27,0,10*ROW('Water Data'!D159))="","",OFFSET('Water Data'!$D$27,0,10*ROW('Water Data'!D159)))</f>
        <v/>
      </c>
      <c r="BT165" s="262" t="str">
        <f ca="true">+IF(OFFSET('Water Data'!$D$28,0,10*ROW('Water Data'!D159))="","",OFFSET('Water Data'!$D$28,0,10*ROW('Water Data'!D159)))</f>
        <v/>
      </c>
      <c r="BU165" s="262" t="str">
        <f ca="true">+IF(OFFSET('Water Data'!$D$29,0,10*ROW('Water Data'!D159))="","",OFFSET('Water Data'!$D$29,0,10*ROW('Water Data'!D159)))</f>
        <v/>
      </c>
      <c r="BV165" s="262" t="str">
        <f ca="true">+IF(OFFSET('Water Data'!$E$27,0,10*ROW('Water Data'!E159))="","",OFFSET('Water Data'!$E$27,0,10*ROW('Water Data'!E159)))</f>
        <v/>
      </c>
      <c r="BW165" s="262" t="str">
        <f ca="true">+IF(OFFSET('Water Data'!$E$28,0,10*ROW('Water Data'!E159))="","",OFFSET('Water Data'!$E$28,0,10*ROW('Water Data'!E159)))</f>
        <v/>
      </c>
      <c r="BX165" s="262" t="str">
        <f ca="true">+IF(OFFSET('Water Data'!$E$29,0,10*ROW('Water Data'!E159))="","",OFFSET('Water Data'!$E$29,0,10*ROW('Water Data'!E159)))</f>
        <v/>
      </c>
      <c r="BY165" s="262" t="str">
        <f ca="true">+IF(OFFSET('Water Data'!$F$27,0,10*ROW('Water Data'!F159))="","",OFFSET('Water Data'!$F$27,0,10*ROW('Water Data'!F159)))</f>
        <v/>
      </c>
      <c r="BZ165" s="262" t="str">
        <f ca="true">+IF(OFFSET('Water Data'!$F$28,0,10*ROW('Water Data'!F159))="","",OFFSET('Water Data'!$F$28,0,10*ROW('Water Data'!F159)))</f>
        <v/>
      </c>
      <c r="CA165" s="262" t="str">
        <f ca="true">+IF(OFFSET('Water Data'!$F$29,0,10*ROW('Water Data'!F159))="","",OFFSET('Water Data'!$F$29,0,10*ROW('Water Data'!F159)))</f>
        <v/>
      </c>
      <c r="CB165" s="262" t="str">
        <f ca="true">+IF(OFFSET('Water Data'!$G$27,0,10*ROW('Water Data'!G159))="","",OFFSET('Water Data'!$G$27,0,10*ROW('Water Data'!G159)))</f>
        <v/>
      </c>
      <c r="CC165" s="262" t="str">
        <f ca="true">+IF(OFFSET('Water Data'!$G$28,0,10*ROW('Water Data'!G159))="","",OFFSET('Water Data'!$G$28,0,10*ROW('Water Data'!G159)))</f>
        <v/>
      </c>
      <c r="CD165" s="262" t="str">
        <f ca="true">+IF(OFFSET('Water Data'!$G$29,0,10*ROW('Water Data'!G159))="","",OFFSET('Water Data'!$G$29,0,10*ROW('Water Data'!G159)))</f>
        <v/>
      </c>
      <c r="CE165" s="262" t="str">
        <f ca="true">+IF(OFFSET('Water Data'!$H$27,0,10*ROW('Water Data'!H159))="","",OFFSET('Water Data'!$H$27,0,10*ROW('Water Data'!H159)))</f>
        <v/>
      </c>
      <c r="CF165" s="262" t="str">
        <f ca="true">+IF(OFFSET('Water Data'!$H$28,0,10*ROW('Water Data'!H159))="","",OFFSET('Water Data'!$H$28,0,10*ROW('Water Data'!H159)))</f>
        <v/>
      </c>
      <c r="CG165" s="262" t="str">
        <f ca="true">+IF(OFFSET('Water Data'!$H$29,0,10*ROW('Water Data'!H159))="","",OFFSET('Water Data'!$H$29,0,10*ROW('Water Data'!H159)))</f>
        <v/>
      </c>
      <c r="CH165" s="262" t="str">
        <f ca="true">+IF(OFFSET('Water Data'!$I$27,0,10*ROW('Water Data'!I159))="","",OFFSET('Water Data'!$I$27,0,10*ROW('Water Data'!I159)))</f>
        <v/>
      </c>
      <c r="CI165" s="262" t="str">
        <f ca="true">+IF(OFFSET('Water Data'!$I$28,0,10*ROW('Water Data'!I159))="","",OFFSET('Water Data'!$I$28,0,10*ROW('Water Data'!I159)))</f>
        <v/>
      </c>
      <c r="CJ165" s="262" t="str">
        <f ca="true">+IF(OFFSET('Water Data'!$I$29,0,10*ROW('Water Data'!I159))="","",OFFSET('Water Data'!$I$29,0,10*ROW('Water Data'!I159)))</f>
        <v/>
      </c>
      <c r="CK165" s="262" t="str">
        <f ca="true">+IF(OFFSET('Sanitation Data'!$D$28,0,10*ROW('Sanitation Data'!D159))="","",OFFSET('Sanitation Data'!$D$28,0,10*ROW('Sanitation Data'!D159)))</f>
        <v/>
      </c>
      <c r="CL165" s="262" t="str">
        <f ca="true">+IF(OFFSET('Sanitation Data'!$D$29,0,10*ROW('Sanitation Data'!D159))="","",OFFSET('Sanitation Data'!$D$29,0,10*ROW('Sanitation Data'!D159)))</f>
        <v/>
      </c>
      <c r="CM165" s="262" t="str">
        <f ca="true">+IF(OFFSET('Sanitation Data'!$D$30,0,10*ROW('Sanitation Data'!D159))="","",OFFSET('Sanitation Data'!$D$30,0,10*ROW('Sanitation Data'!D159)))</f>
        <v/>
      </c>
      <c r="CN165" s="262" t="str">
        <f ca="true">+IF(OFFSET('Sanitation Data'!$D$31,0,10*ROW('Sanitation Data'!D159))="","",OFFSET('Sanitation Data'!$D$31,0,10*ROW('Sanitation Data'!D159)))</f>
        <v/>
      </c>
      <c r="CO165" s="262" t="str">
        <f ca="true">+IF(OFFSET('Sanitation Data'!$D$32,0,10*ROW('Sanitation Data'!D159))="","",OFFSET('Sanitation Data'!$D$32,0,10*ROW('Sanitation Data'!D159)))</f>
        <v/>
      </c>
      <c r="CP165" s="262" t="str">
        <f ca="true">+IF(OFFSET('Sanitation Data'!$E$28,0,10*ROW('Sanitation Data'!E159))="","",OFFSET('Sanitation Data'!$E$28,0,10*ROW('Sanitation Data'!E159)))</f>
        <v/>
      </c>
      <c r="CQ165" s="262" t="str">
        <f ca="true">+IF(OFFSET('Sanitation Data'!$E$29,0,10*ROW('Sanitation Data'!E159))="","",OFFSET('Sanitation Data'!$E$29,0,10*ROW('Sanitation Data'!E159)))</f>
        <v/>
      </c>
      <c r="CR165" s="262" t="str">
        <f ca="true">+IF(OFFSET('Sanitation Data'!$E$30,0,10*ROW('Sanitation Data'!E159))="","",OFFSET('Sanitation Data'!$E$30,0,10*ROW('Sanitation Data'!E159)))</f>
        <v/>
      </c>
      <c r="CS165" s="262" t="str">
        <f ca="true">+IF(OFFSET('Sanitation Data'!$E$31,0,10*ROW('Sanitation Data'!E159))="","",OFFSET('Sanitation Data'!$E$31,0,10*ROW('Sanitation Data'!E159)))</f>
        <v/>
      </c>
      <c r="CT165" s="262" t="str">
        <f ca="true">+IF(OFFSET('Sanitation Data'!$E$32,0,10*ROW('Sanitation Data'!E159))="","",OFFSET('Sanitation Data'!$E$32,0,10*ROW('Sanitation Data'!E159)))</f>
        <v/>
      </c>
      <c r="CU165" s="262" t="str">
        <f ca="true">+IF(OFFSET('Sanitation Data'!$F$28,0,10*ROW('Sanitation Data'!F159))="","",OFFSET('Sanitation Data'!$F$28,0,10*ROW('Sanitation Data'!F159)))</f>
        <v/>
      </c>
      <c r="CV165" s="262" t="str">
        <f ca="true">+IF(OFFSET('Sanitation Data'!$F$29,0,10*ROW('Sanitation Data'!F159))="","",OFFSET('Sanitation Data'!$F$29,0,10*ROW('Sanitation Data'!F159)))</f>
        <v/>
      </c>
      <c r="CW165" s="262" t="str">
        <f ca="true">+IF(OFFSET('Sanitation Data'!$F$30,0,10*ROW('Sanitation Data'!F159))="","",OFFSET('Sanitation Data'!$F$30,0,10*ROW('Sanitation Data'!F159)))</f>
        <v/>
      </c>
      <c r="CX165" s="262" t="str">
        <f ca="true">+IF(OFFSET('Sanitation Data'!$F$31,0,10*ROW('Sanitation Data'!F159))="","",OFFSET('Sanitation Data'!$F$31,0,10*ROW('Sanitation Data'!F159)))</f>
        <v/>
      </c>
      <c r="CY165" s="262" t="str">
        <f ca="true">+IF(OFFSET('Sanitation Data'!$F$32,0,10*ROW('Sanitation Data'!F159))="","",OFFSET('Sanitation Data'!$F$32,0,10*ROW('Sanitation Data'!F159)))</f>
        <v/>
      </c>
      <c r="CZ165" s="262" t="str">
        <f ca="true">+IF(OFFSET('Sanitation Data'!$G$28,0,10*ROW('Sanitation Data'!G159))="","",OFFSET('Sanitation Data'!$G$28,0,10*ROW('Sanitation Data'!G159)))</f>
        <v/>
      </c>
      <c r="DA165" s="262" t="str">
        <f ca="true">+IF(OFFSET('Sanitation Data'!$G$29,0,10*ROW('Sanitation Data'!G159))="","",OFFSET('Sanitation Data'!$G$29,0,10*ROW('Sanitation Data'!G159)))</f>
        <v/>
      </c>
      <c r="DB165" s="262" t="str">
        <f ca="true">+IF(OFFSET('Sanitation Data'!$G$30,0,10*ROW('Sanitation Data'!G159))="","",OFFSET('Sanitation Data'!$G$30,0,10*ROW('Sanitation Data'!G159)))</f>
        <v/>
      </c>
      <c r="DC165" s="262" t="str">
        <f ca="true">+IF(OFFSET('Sanitation Data'!$G$31,0,10*ROW('Sanitation Data'!G159))="","",OFFSET('Sanitation Data'!$G$31,0,10*ROW('Sanitation Data'!G159)))</f>
        <v/>
      </c>
      <c r="DD165" s="262" t="str">
        <f ca="true">+IF(OFFSET('Sanitation Data'!$G$32,0,10*ROW('Sanitation Data'!G159))="","",OFFSET('Sanitation Data'!$G$32,0,10*ROW('Sanitation Data'!G159)))</f>
        <v/>
      </c>
      <c r="DE165" s="262" t="str">
        <f ca="true">+IF(OFFSET('Sanitation Data'!$H$28,0,10*ROW('Sanitation Data'!H159))="","",OFFSET('Sanitation Data'!$H$28,0,10*ROW('Sanitation Data'!H159)))</f>
        <v/>
      </c>
      <c r="DF165" s="262" t="str">
        <f ca="true">+IF(OFFSET('Sanitation Data'!$H$29,0,10*ROW('Sanitation Data'!H159))="","",OFFSET('Sanitation Data'!$H$29,0,10*ROW('Sanitation Data'!H159)))</f>
        <v/>
      </c>
      <c r="DG165" s="262" t="str">
        <f ca="true">+IF(OFFSET('Sanitation Data'!$H$30,0,10*ROW('Sanitation Data'!H159))="","",OFFSET('Sanitation Data'!$H$30,0,10*ROW('Sanitation Data'!H159)))</f>
        <v/>
      </c>
      <c r="DH165" s="262" t="str">
        <f ca="true">+IF(OFFSET('Sanitation Data'!$H$31,0,10*ROW('Sanitation Data'!H159))="","",OFFSET('Sanitation Data'!$H$31,0,10*ROW('Sanitation Data'!H159)))</f>
        <v/>
      </c>
      <c r="DI165" s="262" t="str">
        <f ca="true">+IF(OFFSET('Sanitation Data'!$H$32,0,10*ROW('Sanitation Data'!H159))="","",OFFSET('Sanitation Data'!$H$32,0,10*ROW('Sanitation Data'!H159)))</f>
        <v/>
      </c>
      <c r="DJ165" s="262" t="str">
        <f ca="true">+IF(OFFSET('Sanitation Data'!$I$28,0,10*ROW('Sanitation Data'!I159))="","",OFFSET('Sanitation Data'!$I$28,0,10*ROW('Sanitation Data'!I159)))</f>
        <v/>
      </c>
      <c r="DK165" s="262" t="str">
        <f ca="true">+IF(OFFSET('Sanitation Data'!$I$29,0,10*ROW('Sanitation Data'!I159))="","",OFFSET('Sanitation Data'!$I$29,0,10*ROW('Sanitation Data'!I159)))</f>
        <v/>
      </c>
      <c r="DL165" s="262" t="str">
        <f ca="true">+IF(OFFSET('Sanitation Data'!$I$30,0,10*ROW('Sanitation Data'!I159))="","",OFFSET('Sanitation Data'!$I$30,0,10*ROW('Sanitation Data'!I159)))</f>
        <v/>
      </c>
      <c r="DM165" s="262" t="str">
        <f ca="true">+IF(OFFSET('Sanitation Data'!$I$31,0,10*ROW('Sanitation Data'!I159))="","",OFFSET('Sanitation Data'!$I$31,0,10*ROW('Sanitation Data'!I159)))</f>
        <v/>
      </c>
      <c r="DN165" s="262" t="str">
        <f ca="true">+IF(OFFSET('Sanitation Data'!$I$32,0,10*ROW('Sanitation Data'!I159))="","",OFFSET('Sanitation Data'!$I$32,0,10*ROW('Sanitation Data'!I159)))</f>
        <v/>
      </c>
      <c r="DO165" s="262" t="str">
        <f ca="true">+IF(OFFSET('Hygiene Data'!$D$11,0,10*ROW('Hygiene Data'!D159))="","",OFFSET('Hygiene Data'!$D$11,0,10*ROW('Hygiene Data'!D159)))</f>
        <v/>
      </c>
      <c r="DP165" s="262" t="str">
        <f ca="true">+IF(OFFSET('Hygiene Data'!$D$12,0,10*ROW('Hygiene Data'!D159))="","",OFFSET('Hygiene Data'!$D$12,0,10*ROW('Hygiene Data'!D159)))</f>
        <v/>
      </c>
      <c r="DQ165" s="262" t="str">
        <f ca="true">+IF(OFFSET('Hygiene Data'!$D$13,0,10*ROW('Hygiene Data'!D159))="","",OFFSET('Hygiene Data'!$D$13,0,10*ROW('Hygiene Data'!D159)))</f>
        <v/>
      </c>
      <c r="DR165" s="262" t="str">
        <f ca="true">+IF(OFFSET('Hygiene Data'!$E$11,0,10*ROW('Hygiene Data'!E159))="","",OFFSET('Hygiene Data'!$E$11,0,10*ROW('Hygiene Data'!E159)))</f>
        <v/>
      </c>
      <c r="DS165" s="262" t="str">
        <f ca="true">+IF(OFFSET('Hygiene Data'!$E$12,0,10*ROW('Hygiene Data'!E159))="","",OFFSET('Hygiene Data'!$E$12,0,10*ROW('Hygiene Data'!E159)))</f>
        <v/>
      </c>
      <c r="DT165" s="262" t="str">
        <f ca="true">+IF(OFFSET('Hygiene Data'!$E$13,0,10*ROW('Hygiene Data'!E159))="","",OFFSET('Hygiene Data'!$E$13,0,10*ROW('Hygiene Data'!E159)))</f>
        <v/>
      </c>
      <c r="DU165" s="262" t="str">
        <f ca="true">+IF(OFFSET('Hygiene Data'!$F$11,0,10*ROW('Hygiene Data'!F159))="","",OFFSET('Hygiene Data'!$F$11,0,10*ROW('Hygiene Data'!F159)))</f>
        <v/>
      </c>
      <c r="DV165" s="262" t="str">
        <f ca="true">+IF(OFFSET('Hygiene Data'!$F$12,0,10*ROW('Hygiene Data'!F159))="","",OFFSET('Hygiene Data'!$F$12,0,10*ROW('Hygiene Data'!F159)))</f>
        <v/>
      </c>
      <c r="DW165" s="262" t="str">
        <f ca="true">+IF(OFFSET('Hygiene Data'!$F$13,0,10*ROW('Hygiene Data'!F159))="","",OFFSET('Hygiene Data'!$F$13,0,10*ROW('Hygiene Data'!F159)))</f>
        <v/>
      </c>
      <c r="DX165" s="262" t="str">
        <f ca="true">+IF(OFFSET('Hygiene Data'!$G$11,0,10*ROW('Hygiene Data'!G159))="","",OFFSET('Hygiene Data'!$G$11,0,10*ROW('Hygiene Data'!G159)))</f>
        <v/>
      </c>
      <c r="DY165" s="262" t="str">
        <f ca="true">+IF(OFFSET('Hygiene Data'!$G$12,0,10*ROW('Hygiene Data'!G159))="","",OFFSET('Hygiene Data'!$G$12,0,10*ROW('Hygiene Data'!G159)))</f>
        <v/>
      </c>
      <c r="DZ165" s="262" t="str">
        <f ca="true">+IF(OFFSET('Hygiene Data'!$G$13,0,10*ROW('Hygiene Data'!G159))="","",OFFSET('Hygiene Data'!$G$13,0,10*ROW('Hygiene Data'!G159)))</f>
        <v/>
      </c>
      <c r="EA165" s="262" t="str">
        <f ca="true">+IF(OFFSET('Hygiene Data'!$H$11,0,10*ROW('Hygiene Data'!H159))="","",OFFSET('Hygiene Data'!$H$11,0,10*ROW('Hygiene Data'!H159)))</f>
        <v/>
      </c>
      <c r="EB165" s="262" t="str">
        <f ca="true">+IF(OFFSET('Hygiene Data'!$H$12,0,10*ROW('Hygiene Data'!H159))="","",OFFSET('Hygiene Data'!$H$12,0,10*ROW('Hygiene Data'!H159)))</f>
        <v/>
      </c>
      <c r="EC165" s="262" t="str">
        <f ca="true">+IF(OFFSET('Hygiene Data'!$H$13,0,10*ROW('Hygiene Data'!H159))="","",OFFSET('Hygiene Data'!$H$13,0,10*ROW('Hygiene Data'!H159)))</f>
        <v/>
      </c>
      <c r="ED165" s="262" t="str">
        <f ca="true">+IF(OFFSET('Hygiene Data'!$I$11,0,10*ROW('Hygiene Data'!I159))="","",OFFSET('Hygiene Data'!$I$11,0,10*ROW('Hygiene Data'!I159)))</f>
        <v/>
      </c>
      <c r="EE165" s="262" t="str">
        <f ca="true">+IF(OFFSET('Hygiene Data'!$I$12,0,10*ROW('Hygiene Data'!I159))="","",OFFSET('Hygiene Data'!$I$12,0,10*ROW('Hygiene Data'!I159)))</f>
        <v/>
      </c>
      <c r="EF165" s="262"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18"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2"/>
      <c r="BS166" s="262" t="str">
        <f ca="true">+IF(OFFSET('Water Data'!$D$27,0,10*ROW('Water Data'!D160))="","",OFFSET('Water Data'!$D$27,0,10*ROW('Water Data'!D160)))</f>
        <v/>
      </c>
      <c r="BT166" s="262" t="str">
        <f ca="true">+IF(OFFSET('Water Data'!$D$28,0,10*ROW('Water Data'!D160))="","",OFFSET('Water Data'!$D$28,0,10*ROW('Water Data'!D160)))</f>
        <v/>
      </c>
      <c r="BU166" s="262" t="str">
        <f ca="true">+IF(OFFSET('Water Data'!$D$29,0,10*ROW('Water Data'!D160))="","",OFFSET('Water Data'!$D$29,0,10*ROW('Water Data'!D160)))</f>
        <v/>
      </c>
      <c r="BV166" s="262" t="str">
        <f ca="true">+IF(OFFSET('Water Data'!$E$27,0,10*ROW('Water Data'!E160))="","",OFFSET('Water Data'!$E$27,0,10*ROW('Water Data'!E160)))</f>
        <v/>
      </c>
      <c r="BW166" s="262" t="str">
        <f ca="true">+IF(OFFSET('Water Data'!$E$28,0,10*ROW('Water Data'!E160))="","",OFFSET('Water Data'!$E$28,0,10*ROW('Water Data'!E160)))</f>
        <v/>
      </c>
      <c r="BX166" s="262" t="str">
        <f ca="true">+IF(OFFSET('Water Data'!$E$29,0,10*ROW('Water Data'!E160))="","",OFFSET('Water Data'!$E$29,0,10*ROW('Water Data'!E160)))</f>
        <v/>
      </c>
      <c r="BY166" s="262" t="str">
        <f ca="true">+IF(OFFSET('Water Data'!$F$27,0,10*ROW('Water Data'!F160))="","",OFFSET('Water Data'!$F$27,0,10*ROW('Water Data'!F160)))</f>
        <v/>
      </c>
      <c r="BZ166" s="262" t="str">
        <f ca="true">+IF(OFFSET('Water Data'!$F$28,0,10*ROW('Water Data'!F160))="","",OFFSET('Water Data'!$F$28,0,10*ROW('Water Data'!F160)))</f>
        <v/>
      </c>
      <c r="CA166" s="262" t="str">
        <f ca="true">+IF(OFFSET('Water Data'!$F$29,0,10*ROW('Water Data'!F160))="","",OFFSET('Water Data'!$F$29,0,10*ROW('Water Data'!F160)))</f>
        <v/>
      </c>
      <c r="CB166" s="262" t="str">
        <f ca="true">+IF(OFFSET('Water Data'!$G$27,0,10*ROW('Water Data'!G160))="","",OFFSET('Water Data'!$G$27,0,10*ROW('Water Data'!G160)))</f>
        <v/>
      </c>
      <c r="CC166" s="262" t="str">
        <f ca="true">+IF(OFFSET('Water Data'!$G$28,0,10*ROW('Water Data'!G160))="","",OFFSET('Water Data'!$G$28,0,10*ROW('Water Data'!G160)))</f>
        <v/>
      </c>
      <c r="CD166" s="262" t="str">
        <f ca="true">+IF(OFFSET('Water Data'!$G$29,0,10*ROW('Water Data'!G160))="","",OFFSET('Water Data'!$G$29,0,10*ROW('Water Data'!G160)))</f>
        <v/>
      </c>
      <c r="CE166" s="262" t="str">
        <f ca="true">+IF(OFFSET('Water Data'!$H$27,0,10*ROW('Water Data'!H160))="","",OFFSET('Water Data'!$H$27,0,10*ROW('Water Data'!H160)))</f>
        <v/>
      </c>
      <c r="CF166" s="262" t="str">
        <f ca="true">+IF(OFFSET('Water Data'!$H$28,0,10*ROW('Water Data'!H160))="","",OFFSET('Water Data'!$H$28,0,10*ROW('Water Data'!H160)))</f>
        <v/>
      </c>
      <c r="CG166" s="262" t="str">
        <f ca="true">+IF(OFFSET('Water Data'!$H$29,0,10*ROW('Water Data'!H160))="","",OFFSET('Water Data'!$H$29,0,10*ROW('Water Data'!H160)))</f>
        <v/>
      </c>
      <c r="CH166" s="262" t="str">
        <f ca="true">+IF(OFFSET('Water Data'!$I$27,0,10*ROW('Water Data'!I160))="","",OFFSET('Water Data'!$I$27,0,10*ROW('Water Data'!I160)))</f>
        <v/>
      </c>
      <c r="CI166" s="262" t="str">
        <f ca="true">+IF(OFFSET('Water Data'!$I$28,0,10*ROW('Water Data'!I160))="","",OFFSET('Water Data'!$I$28,0,10*ROW('Water Data'!I160)))</f>
        <v/>
      </c>
      <c r="CJ166" s="262" t="str">
        <f ca="true">+IF(OFFSET('Water Data'!$I$29,0,10*ROW('Water Data'!I160))="","",OFFSET('Water Data'!$I$29,0,10*ROW('Water Data'!I160)))</f>
        <v/>
      </c>
      <c r="CK166" s="262" t="str">
        <f ca="true">+IF(OFFSET('Sanitation Data'!$D$28,0,10*ROW('Sanitation Data'!D160))="","",OFFSET('Sanitation Data'!$D$28,0,10*ROW('Sanitation Data'!D160)))</f>
        <v/>
      </c>
      <c r="CL166" s="262" t="str">
        <f ca="true">+IF(OFFSET('Sanitation Data'!$D$29,0,10*ROW('Sanitation Data'!D160))="","",OFFSET('Sanitation Data'!$D$29,0,10*ROW('Sanitation Data'!D160)))</f>
        <v/>
      </c>
      <c r="CM166" s="262" t="str">
        <f ca="true">+IF(OFFSET('Sanitation Data'!$D$30,0,10*ROW('Sanitation Data'!D160))="","",OFFSET('Sanitation Data'!$D$30,0,10*ROW('Sanitation Data'!D160)))</f>
        <v/>
      </c>
      <c r="CN166" s="262" t="str">
        <f ca="true">+IF(OFFSET('Sanitation Data'!$D$31,0,10*ROW('Sanitation Data'!D160))="","",OFFSET('Sanitation Data'!$D$31,0,10*ROW('Sanitation Data'!D160)))</f>
        <v/>
      </c>
      <c r="CO166" s="262" t="str">
        <f ca="true">+IF(OFFSET('Sanitation Data'!$D$32,0,10*ROW('Sanitation Data'!D160))="","",OFFSET('Sanitation Data'!$D$32,0,10*ROW('Sanitation Data'!D160)))</f>
        <v/>
      </c>
      <c r="CP166" s="262" t="str">
        <f ca="true">+IF(OFFSET('Sanitation Data'!$E$28,0,10*ROW('Sanitation Data'!E160))="","",OFFSET('Sanitation Data'!$E$28,0,10*ROW('Sanitation Data'!E160)))</f>
        <v/>
      </c>
      <c r="CQ166" s="262" t="str">
        <f ca="true">+IF(OFFSET('Sanitation Data'!$E$29,0,10*ROW('Sanitation Data'!E160))="","",OFFSET('Sanitation Data'!$E$29,0,10*ROW('Sanitation Data'!E160)))</f>
        <v/>
      </c>
      <c r="CR166" s="262" t="str">
        <f ca="true">+IF(OFFSET('Sanitation Data'!$E$30,0,10*ROW('Sanitation Data'!E160))="","",OFFSET('Sanitation Data'!$E$30,0,10*ROW('Sanitation Data'!E160)))</f>
        <v/>
      </c>
      <c r="CS166" s="262" t="str">
        <f ca="true">+IF(OFFSET('Sanitation Data'!$E$31,0,10*ROW('Sanitation Data'!E160))="","",OFFSET('Sanitation Data'!$E$31,0,10*ROW('Sanitation Data'!E160)))</f>
        <v/>
      </c>
      <c r="CT166" s="262" t="str">
        <f ca="true">+IF(OFFSET('Sanitation Data'!$E$32,0,10*ROW('Sanitation Data'!E160))="","",OFFSET('Sanitation Data'!$E$32,0,10*ROW('Sanitation Data'!E160)))</f>
        <v/>
      </c>
      <c r="CU166" s="262" t="str">
        <f ca="true">+IF(OFFSET('Sanitation Data'!$F$28,0,10*ROW('Sanitation Data'!F160))="","",OFFSET('Sanitation Data'!$F$28,0,10*ROW('Sanitation Data'!F160)))</f>
        <v/>
      </c>
      <c r="CV166" s="262" t="str">
        <f ca="true">+IF(OFFSET('Sanitation Data'!$F$29,0,10*ROW('Sanitation Data'!F160))="","",OFFSET('Sanitation Data'!$F$29,0,10*ROW('Sanitation Data'!F160)))</f>
        <v/>
      </c>
      <c r="CW166" s="262" t="str">
        <f ca="true">+IF(OFFSET('Sanitation Data'!$F$30,0,10*ROW('Sanitation Data'!F160))="","",OFFSET('Sanitation Data'!$F$30,0,10*ROW('Sanitation Data'!F160)))</f>
        <v/>
      </c>
      <c r="CX166" s="262" t="str">
        <f ca="true">+IF(OFFSET('Sanitation Data'!$F$31,0,10*ROW('Sanitation Data'!F160))="","",OFFSET('Sanitation Data'!$F$31,0,10*ROW('Sanitation Data'!F160)))</f>
        <v/>
      </c>
      <c r="CY166" s="262" t="str">
        <f ca="true">+IF(OFFSET('Sanitation Data'!$F$32,0,10*ROW('Sanitation Data'!F160))="","",OFFSET('Sanitation Data'!$F$32,0,10*ROW('Sanitation Data'!F160)))</f>
        <v/>
      </c>
      <c r="CZ166" s="262" t="str">
        <f ca="true">+IF(OFFSET('Sanitation Data'!$G$28,0,10*ROW('Sanitation Data'!G160))="","",OFFSET('Sanitation Data'!$G$28,0,10*ROW('Sanitation Data'!G160)))</f>
        <v/>
      </c>
      <c r="DA166" s="262" t="str">
        <f ca="true">+IF(OFFSET('Sanitation Data'!$G$29,0,10*ROW('Sanitation Data'!G160))="","",OFFSET('Sanitation Data'!$G$29,0,10*ROW('Sanitation Data'!G160)))</f>
        <v/>
      </c>
      <c r="DB166" s="262" t="str">
        <f ca="true">+IF(OFFSET('Sanitation Data'!$G$30,0,10*ROW('Sanitation Data'!G160))="","",OFFSET('Sanitation Data'!$G$30,0,10*ROW('Sanitation Data'!G160)))</f>
        <v/>
      </c>
      <c r="DC166" s="262" t="str">
        <f ca="true">+IF(OFFSET('Sanitation Data'!$G$31,0,10*ROW('Sanitation Data'!G160))="","",OFFSET('Sanitation Data'!$G$31,0,10*ROW('Sanitation Data'!G160)))</f>
        <v/>
      </c>
      <c r="DD166" s="262" t="str">
        <f ca="true">+IF(OFFSET('Sanitation Data'!$G$32,0,10*ROW('Sanitation Data'!G160))="","",OFFSET('Sanitation Data'!$G$32,0,10*ROW('Sanitation Data'!G160)))</f>
        <v/>
      </c>
      <c r="DE166" s="262" t="str">
        <f ca="true">+IF(OFFSET('Sanitation Data'!$H$28,0,10*ROW('Sanitation Data'!H160))="","",OFFSET('Sanitation Data'!$H$28,0,10*ROW('Sanitation Data'!H160)))</f>
        <v/>
      </c>
      <c r="DF166" s="262" t="str">
        <f ca="true">+IF(OFFSET('Sanitation Data'!$H$29,0,10*ROW('Sanitation Data'!H160))="","",OFFSET('Sanitation Data'!$H$29,0,10*ROW('Sanitation Data'!H160)))</f>
        <v/>
      </c>
      <c r="DG166" s="262" t="str">
        <f ca="true">+IF(OFFSET('Sanitation Data'!$H$30,0,10*ROW('Sanitation Data'!H160))="","",OFFSET('Sanitation Data'!$H$30,0,10*ROW('Sanitation Data'!H160)))</f>
        <v/>
      </c>
      <c r="DH166" s="262" t="str">
        <f ca="true">+IF(OFFSET('Sanitation Data'!$H$31,0,10*ROW('Sanitation Data'!H160))="","",OFFSET('Sanitation Data'!$H$31,0,10*ROW('Sanitation Data'!H160)))</f>
        <v/>
      </c>
      <c r="DI166" s="262" t="str">
        <f ca="true">+IF(OFFSET('Sanitation Data'!$H$32,0,10*ROW('Sanitation Data'!H160))="","",OFFSET('Sanitation Data'!$H$32,0,10*ROW('Sanitation Data'!H160)))</f>
        <v/>
      </c>
      <c r="DJ166" s="262" t="str">
        <f ca="true">+IF(OFFSET('Sanitation Data'!$I$28,0,10*ROW('Sanitation Data'!I160))="","",OFFSET('Sanitation Data'!$I$28,0,10*ROW('Sanitation Data'!I160)))</f>
        <v/>
      </c>
      <c r="DK166" s="262" t="str">
        <f ca="true">+IF(OFFSET('Sanitation Data'!$I$29,0,10*ROW('Sanitation Data'!I160))="","",OFFSET('Sanitation Data'!$I$29,0,10*ROW('Sanitation Data'!I160)))</f>
        <v/>
      </c>
      <c r="DL166" s="262" t="str">
        <f ca="true">+IF(OFFSET('Sanitation Data'!$I$30,0,10*ROW('Sanitation Data'!I160))="","",OFFSET('Sanitation Data'!$I$30,0,10*ROW('Sanitation Data'!I160)))</f>
        <v/>
      </c>
      <c r="DM166" s="262" t="str">
        <f ca="true">+IF(OFFSET('Sanitation Data'!$I$31,0,10*ROW('Sanitation Data'!I160))="","",OFFSET('Sanitation Data'!$I$31,0,10*ROW('Sanitation Data'!I160)))</f>
        <v/>
      </c>
      <c r="DN166" s="262" t="str">
        <f ca="true">+IF(OFFSET('Sanitation Data'!$I$32,0,10*ROW('Sanitation Data'!I160))="","",OFFSET('Sanitation Data'!$I$32,0,10*ROW('Sanitation Data'!I160)))</f>
        <v/>
      </c>
      <c r="DO166" s="262" t="str">
        <f ca="true">+IF(OFFSET('Hygiene Data'!$D$11,0,10*ROW('Hygiene Data'!D160))="","",OFFSET('Hygiene Data'!$D$11,0,10*ROW('Hygiene Data'!D160)))</f>
        <v/>
      </c>
      <c r="DP166" s="262" t="str">
        <f ca="true">+IF(OFFSET('Hygiene Data'!$D$12,0,10*ROW('Hygiene Data'!D160))="","",OFFSET('Hygiene Data'!$D$12,0,10*ROW('Hygiene Data'!D160)))</f>
        <v/>
      </c>
      <c r="DQ166" s="262" t="str">
        <f ca="true">+IF(OFFSET('Hygiene Data'!$D$13,0,10*ROW('Hygiene Data'!D160))="","",OFFSET('Hygiene Data'!$D$13,0,10*ROW('Hygiene Data'!D160)))</f>
        <v/>
      </c>
      <c r="DR166" s="262" t="str">
        <f ca="true">+IF(OFFSET('Hygiene Data'!$E$11,0,10*ROW('Hygiene Data'!E160))="","",OFFSET('Hygiene Data'!$E$11,0,10*ROW('Hygiene Data'!E160)))</f>
        <v/>
      </c>
      <c r="DS166" s="262" t="str">
        <f ca="true">+IF(OFFSET('Hygiene Data'!$E$12,0,10*ROW('Hygiene Data'!E160))="","",OFFSET('Hygiene Data'!$E$12,0,10*ROW('Hygiene Data'!E160)))</f>
        <v/>
      </c>
      <c r="DT166" s="262" t="str">
        <f ca="true">+IF(OFFSET('Hygiene Data'!$E$13,0,10*ROW('Hygiene Data'!E160))="","",OFFSET('Hygiene Data'!$E$13,0,10*ROW('Hygiene Data'!E160)))</f>
        <v/>
      </c>
      <c r="DU166" s="262" t="str">
        <f ca="true">+IF(OFFSET('Hygiene Data'!$F$11,0,10*ROW('Hygiene Data'!F160))="","",OFFSET('Hygiene Data'!$F$11,0,10*ROW('Hygiene Data'!F160)))</f>
        <v/>
      </c>
      <c r="DV166" s="262" t="str">
        <f ca="true">+IF(OFFSET('Hygiene Data'!$F$12,0,10*ROW('Hygiene Data'!F160))="","",OFFSET('Hygiene Data'!$F$12,0,10*ROW('Hygiene Data'!F160)))</f>
        <v/>
      </c>
      <c r="DW166" s="262" t="str">
        <f ca="true">+IF(OFFSET('Hygiene Data'!$F$13,0,10*ROW('Hygiene Data'!F160))="","",OFFSET('Hygiene Data'!$F$13,0,10*ROW('Hygiene Data'!F160)))</f>
        <v/>
      </c>
      <c r="DX166" s="262" t="str">
        <f ca="true">+IF(OFFSET('Hygiene Data'!$G$11,0,10*ROW('Hygiene Data'!G160))="","",OFFSET('Hygiene Data'!$G$11,0,10*ROW('Hygiene Data'!G160)))</f>
        <v/>
      </c>
      <c r="DY166" s="262" t="str">
        <f ca="true">+IF(OFFSET('Hygiene Data'!$G$12,0,10*ROW('Hygiene Data'!G160))="","",OFFSET('Hygiene Data'!$G$12,0,10*ROW('Hygiene Data'!G160)))</f>
        <v/>
      </c>
      <c r="DZ166" s="262" t="str">
        <f ca="true">+IF(OFFSET('Hygiene Data'!$G$13,0,10*ROW('Hygiene Data'!G160))="","",OFFSET('Hygiene Data'!$G$13,0,10*ROW('Hygiene Data'!G160)))</f>
        <v/>
      </c>
      <c r="EA166" s="262" t="str">
        <f ca="true">+IF(OFFSET('Hygiene Data'!$H$11,0,10*ROW('Hygiene Data'!H160))="","",OFFSET('Hygiene Data'!$H$11,0,10*ROW('Hygiene Data'!H160)))</f>
        <v/>
      </c>
      <c r="EB166" s="262" t="str">
        <f ca="true">+IF(OFFSET('Hygiene Data'!$H$12,0,10*ROW('Hygiene Data'!H160))="","",OFFSET('Hygiene Data'!$H$12,0,10*ROW('Hygiene Data'!H160)))</f>
        <v/>
      </c>
      <c r="EC166" s="262" t="str">
        <f ca="true">+IF(OFFSET('Hygiene Data'!$H$13,0,10*ROW('Hygiene Data'!H160))="","",OFFSET('Hygiene Data'!$H$13,0,10*ROW('Hygiene Data'!H160)))</f>
        <v/>
      </c>
      <c r="ED166" s="262" t="str">
        <f ca="true">+IF(OFFSET('Hygiene Data'!$I$11,0,10*ROW('Hygiene Data'!I160))="","",OFFSET('Hygiene Data'!$I$11,0,10*ROW('Hygiene Data'!I160)))</f>
        <v/>
      </c>
      <c r="EE166" s="262" t="str">
        <f ca="true">+IF(OFFSET('Hygiene Data'!$I$12,0,10*ROW('Hygiene Data'!I160))="","",OFFSET('Hygiene Data'!$I$12,0,10*ROW('Hygiene Data'!I160)))</f>
        <v/>
      </c>
      <c r="EF166" s="262"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18"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2"/>
      <c r="BS167" s="262" t="str">
        <f ca="true">+IF(OFFSET('Water Data'!$D$27,0,10*ROW('Water Data'!D161))="","",OFFSET('Water Data'!$D$27,0,10*ROW('Water Data'!D161)))</f>
        <v/>
      </c>
      <c r="BT167" s="262" t="str">
        <f ca="true">+IF(OFFSET('Water Data'!$D$28,0,10*ROW('Water Data'!D161))="","",OFFSET('Water Data'!$D$28,0,10*ROW('Water Data'!D161)))</f>
        <v/>
      </c>
      <c r="BU167" s="262" t="str">
        <f ca="true">+IF(OFFSET('Water Data'!$D$29,0,10*ROW('Water Data'!D161))="","",OFFSET('Water Data'!$D$29,0,10*ROW('Water Data'!D161)))</f>
        <v/>
      </c>
      <c r="BV167" s="262" t="str">
        <f ca="true">+IF(OFFSET('Water Data'!$E$27,0,10*ROW('Water Data'!E161))="","",OFFSET('Water Data'!$E$27,0,10*ROW('Water Data'!E161)))</f>
        <v/>
      </c>
      <c r="BW167" s="262" t="str">
        <f ca="true">+IF(OFFSET('Water Data'!$E$28,0,10*ROW('Water Data'!E161))="","",OFFSET('Water Data'!$E$28,0,10*ROW('Water Data'!E161)))</f>
        <v/>
      </c>
      <c r="BX167" s="262" t="str">
        <f ca="true">+IF(OFFSET('Water Data'!$E$29,0,10*ROW('Water Data'!E161))="","",OFFSET('Water Data'!$E$29,0,10*ROW('Water Data'!E161)))</f>
        <v/>
      </c>
      <c r="BY167" s="262" t="str">
        <f ca="true">+IF(OFFSET('Water Data'!$F$27,0,10*ROW('Water Data'!F161))="","",OFFSET('Water Data'!$F$27,0,10*ROW('Water Data'!F161)))</f>
        <v/>
      </c>
      <c r="BZ167" s="262" t="str">
        <f ca="true">+IF(OFFSET('Water Data'!$F$28,0,10*ROW('Water Data'!F161))="","",OFFSET('Water Data'!$F$28,0,10*ROW('Water Data'!F161)))</f>
        <v/>
      </c>
      <c r="CA167" s="262" t="str">
        <f ca="true">+IF(OFFSET('Water Data'!$F$29,0,10*ROW('Water Data'!F161))="","",OFFSET('Water Data'!$F$29,0,10*ROW('Water Data'!F161)))</f>
        <v/>
      </c>
      <c r="CB167" s="262" t="str">
        <f ca="true">+IF(OFFSET('Water Data'!$G$27,0,10*ROW('Water Data'!G161))="","",OFFSET('Water Data'!$G$27,0,10*ROW('Water Data'!G161)))</f>
        <v/>
      </c>
      <c r="CC167" s="262" t="str">
        <f ca="true">+IF(OFFSET('Water Data'!$G$28,0,10*ROW('Water Data'!G161))="","",OFFSET('Water Data'!$G$28,0,10*ROW('Water Data'!G161)))</f>
        <v/>
      </c>
      <c r="CD167" s="262" t="str">
        <f ca="true">+IF(OFFSET('Water Data'!$G$29,0,10*ROW('Water Data'!G161))="","",OFFSET('Water Data'!$G$29,0,10*ROW('Water Data'!G161)))</f>
        <v/>
      </c>
      <c r="CE167" s="262" t="str">
        <f ca="true">+IF(OFFSET('Water Data'!$H$27,0,10*ROW('Water Data'!H161))="","",OFFSET('Water Data'!$H$27,0,10*ROW('Water Data'!H161)))</f>
        <v/>
      </c>
      <c r="CF167" s="262" t="str">
        <f ca="true">+IF(OFFSET('Water Data'!$H$28,0,10*ROW('Water Data'!H161))="","",OFFSET('Water Data'!$H$28,0,10*ROW('Water Data'!H161)))</f>
        <v/>
      </c>
      <c r="CG167" s="262" t="str">
        <f ca="true">+IF(OFFSET('Water Data'!$H$29,0,10*ROW('Water Data'!H161))="","",OFFSET('Water Data'!$H$29,0,10*ROW('Water Data'!H161)))</f>
        <v/>
      </c>
      <c r="CH167" s="262" t="str">
        <f ca="true">+IF(OFFSET('Water Data'!$I$27,0,10*ROW('Water Data'!I161))="","",OFFSET('Water Data'!$I$27,0,10*ROW('Water Data'!I161)))</f>
        <v/>
      </c>
      <c r="CI167" s="262" t="str">
        <f ca="true">+IF(OFFSET('Water Data'!$I$28,0,10*ROW('Water Data'!I161))="","",OFFSET('Water Data'!$I$28,0,10*ROW('Water Data'!I161)))</f>
        <v/>
      </c>
      <c r="CJ167" s="262" t="str">
        <f ca="true">+IF(OFFSET('Water Data'!$I$29,0,10*ROW('Water Data'!I161))="","",OFFSET('Water Data'!$I$29,0,10*ROW('Water Data'!I161)))</f>
        <v/>
      </c>
      <c r="CK167" s="262" t="str">
        <f ca="true">+IF(OFFSET('Sanitation Data'!$D$28,0,10*ROW('Sanitation Data'!D161))="","",OFFSET('Sanitation Data'!$D$28,0,10*ROW('Sanitation Data'!D161)))</f>
        <v/>
      </c>
      <c r="CL167" s="262" t="str">
        <f ca="true">+IF(OFFSET('Sanitation Data'!$D$29,0,10*ROW('Sanitation Data'!D161))="","",OFFSET('Sanitation Data'!$D$29,0,10*ROW('Sanitation Data'!D161)))</f>
        <v/>
      </c>
      <c r="CM167" s="262" t="str">
        <f ca="true">+IF(OFFSET('Sanitation Data'!$D$30,0,10*ROW('Sanitation Data'!D161))="","",OFFSET('Sanitation Data'!$D$30,0,10*ROW('Sanitation Data'!D161)))</f>
        <v/>
      </c>
      <c r="CN167" s="262" t="str">
        <f ca="true">+IF(OFFSET('Sanitation Data'!$D$31,0,10*ROW('Sanitation Data'!D161))="","",OFFSET('Sanitation Data'!$D$31,0,10*ROW('Sanitation Data'!D161)))</f>
        <v/>
      </c>
      <c r="CO167" s="262" t="str">
        <f ca="true">+IF(OFFSET('Sanitation Data'!$D$32,0,10*ROW('Sanitation Data'!D161))="","",OFFSET('Sanitation Data'!$D$32,0,10*ROW('Sanitation Data'!D161)))</f>
        <v/>
      </c>
      <c r="CP167" s="262" t="str">
        <f ca="true">+IF(OFFSET('Sanitation Data'!$E$28,0,10*ROW('Sanitation Data'!E161))="","",OFFSET('Sanitation Data'!$E$28,0,10*ROW('Sanitation Data'!E161)))</f>
        <v/>
      </c>
      <c r="CQ167" s="262" t="str">
        <f ca="true">+IF(OFFSET('Sanitation Data'!$E$29,0,10*ROW('Sanitation Data'!E161))="","",OFFSET('Sanitation Data'!$E$29,0,10*ROW('Sanitation Data'!E161)))</f>
        <v/>
      </c>
      <c r="CR167" s="262" t="str">
        <f ca="true">+IF(OFFSET('Sanitation Data'!$E$30,0,10*ROW('Sanitation Data'!E161))="","",OFFSET('Sanitation Data'!$E$30,0,10*ROW('Sanitation Data'!E161)))</f>
        <v/>
      </c>
      <c r="CS167" s="262" t="str">
        <f ca="true">+IF(OFFSET('Sanitation Data'!$E$31,0,10*ROW('Sanitation Data'!E161))="","",OFFSET('Sanitation Data'!$E$31,0,10*ROW('Sanitation Data'!E161)))</f>
        <v/>
      </c>
      <c r="CT167" s="262" t="str">
        <f ca="true">+IF(OFFSET('Sanitation Data'!$E$32,0,10*ROW('Sanitation Data'!E161))="","",OFFSET('Sanitation Data'!$E$32,0,10*ROW('Sanitation Data'!E161)))</f>
        <v/>
      </c>
      <c r="CU167" s="262" t="str">
        <f ca="true">+IF(OFFSET('Sanitation Data'!$F$28,0,10*ROW('Sanitation Data'!F161))="","",OFFSET('Sanitation Data'!$F$28,0,10*ROW('Sanitation Data'!F161)))</f>
        <v/>
      </c>
      <c r="CV167" s="262" t="str">
        <f ca="true">+IF(OFFSET('Sanitation Data'!$F$29,0,10*ROW('Sanitation Data'!F161))="","",OFFSET('Sanitation Data'!$F$29,0,10*ROW('Sanitation Data'!F161)))</f>
        <v/>
      </c>
      <c r="CW167" s="262" t="str">
        <f ca="true">+IF(OFFSET('Sanitation Data'!$F$30,0,10*ROW('Sanitation Data'!F161))="","",OFFSET('Sanitation Data'!$F$30,0,10*ROW('Sanitation Data'!F161)))</f>
        <v/>
      </c>
      <c r="CX167" s="262" t="str">
        <f ca="true">+IF(OFFSET('Sanitation Data'!$F$31,0,10*ROW('Sanitation Data'!F161))="","",OFFSET('Sanitation Data'!$F$31,0,10*ROW('Sanitation Data'!F161)))</f>
        <v/>
      </c>
      <c r="CY167" s="262" t="str">
        <f ca="true">+IF(OFFSET('Sanitation Data'!$F$32,0,10*ROW('Sanitation Data'!F161))="","",OFFSET('Sanitation Data'!$F$32,0,10*ROW('Sanitation Data'!F161)))</f>
        <v/>
      </c>
      <c r="CZ167" s="262" t="str">
        <f ca="true">+IF(OFFSET('Sanitation Data'!$G$28,0,10*ROW('Sanitation Data'!G161))="","",OFFSET('Sanitation Data'!$G$28,0,10*ROW('Sanitation Data'!G161)))</f>
        <v/>
      </c>
      <c r="DA167" s="262" t="str">
        <f ca="true">+IF(OFFSET('Sanitation Data'!$G$29,0,10*ROW('Sanitation Data'!G161))="","",OFFSET('Sanitation Data'!$G$29,0,10*ROW('Sanitation Data'!G161)))</f>
        <v/>
      </c>
      <c r="DB167" s="262" t="str">
        <f ca="true">+IF(OFFSET('Sanitation Data'!$G$30,0,10*ROW('Sanitation Data'!G161))="","",OFFSET('Sanitation Data'!$G$30,0,10*ROW('Sanitation Data'!G161)))</f>
        <v/>
      </c>
      <c r="DC167" s="262" t="str">
        <f ca="true">+IF(OFFSET('Sanitation Data'!$G$31,0,10*ROW('Sanitation Data'!G161))="","",OFFSET('Sanitation Data'!$G$31,0,10*ROW('Sanitation Data'!G161)))</f>
        <v/>
      </c>
      <c r="DD167" s="262" t="str">
        <f ca="true">+IF(OFFSET('Sanitation Data'!$G$32,0,10*ROW('Sanitation Data'!G161))="","",OFFSET('Sanitation Data'!$G$32,0,10*ROW('Sanitation Data'!G161)))</f>
        <v/>
      </c>
      <c r="DE167" s="262" t="str">
        <f ca="true">+IF(OFFSET('Sanitation Data'!$H$28,0,10*ROW('Sanitation Data'!H161))="","",OFFSET('Sanitation Data'!$H$28,0,10*ROW('Sanitation Data'!H161)))</f>
        <v/>
      </c>
      <c r="DF167" s="262" t="str">
        <f ca="true">+IF(OFFSET('Sanitation Data'!$H$29,0,10*ROW('Sanitation Data'!H161))="","",OFFSET('Sanitation Data'!$H$29,0,10*ROW('Sanitation Data'!H161)))</f>
        <v/>
      </c>
      <c r="DG167" s="262" t="str">
        <f ca="true">+IF(OFFSET('Sanitation Data'!$H$30,0,10*ROW('Sanitation Data'!H161))="","",OFFSET('Sanitation Data'!$H$30,0,10*ROW('Sanitation Data'!H161)))</f>
        <v/>
      </c>
      <c r="DH167" s="262" t="str">
        <f ca="true">+IF(OFFSET('Sanitation Data'!$H$31,0,10*ROW('Sanitation Data'!H161))="","",OFFSET('Sanitation Data'!$H$31,0,10*ROW('Sanitation Data'!H161)))</f>
        <v/>
      </c>
      <c r="DI167" s="262" t="str">
        <f ca="true">+IF(OFFSET('Sanitation Data'!$H$32,0,10*ROW('Sanitation Data'!H161))="","",OFFSET('Sanitation Data'!$H$32,0,10*ROW('Sanitation Data'!H161)))</f>
        <v/>
      </c>
      <c r="DJ167" s="262" t="str">
        <f ca="true">+IF(OFFSET('Sanitation Data'!$I$28,0,10*ROW('Sanitation Data'!I161))="","",OFFSET('Sanitation Data'!$I$28,0,10*ROW('Sanitation Data'!I161)))</f>
        <v/>
      </c>
      <c r="DK167" s="262" t="str">
        <f ca="true">+IF(OFFSET('Sanitation Data'!$I$29,0,10*ROW('Sanitation Data'!I161))="","",OFFSET('Sanitation Data'!$I$29,0,10*ROW('Sanitation Data'!I161)))</f>
        <v/>
      </c>
      <c r="DL167" s="262" t="str">
        <f ca="true">+IF(OFFSET('Sanitation Data'!$I$30,0,10*ROW('Sanitation Data'!I161))="","",OFFSET('Sanitation Data'!$I$30,0,10*ROW('Sanitation Data'!I161)))</f>
        <v/>
      </c>
      <c r="DM167" s="262" t="str">
        <f ca="true">+IF(OFFSET('Sanitation Data'!$I$31,0,10*ROW('Sanitation Data'!I161))="","",OFFSET('Sanitation Data'!$I$31,0,10*ROW('Sanitation Data'!I161)))</f>
        <v/>
      </c>
      <c r="DN167" s="262" t="str">
        <f ca="true">+IF(OFFSET('Sanitation Data'!$I$32,0,10*ROW('Sanitation Data'!I161))="","",OFFSET('Sanitation Data'!$I$32,0,10*ROW('Sanitation Data'!I161)))</f>
        <v/>
      </c>
      <c r="DO167" s="262" t="str">
        <f ca="true">+IF(OFFSET('Hygiene Data'!$D$11,0,10*ROW('Hygiene Data'!D161))="","",OFFSET('Hygiene Data'!$D$11,0,10*ROW('Hygiene Data'!D161)))</f>
        <v/>
      </c>
      <c r="DP167" s="262" t="str">
        <f ca="true">+IF(OFFSET('Hygiene Data'!$D$12,0,10*ROW('Hygiene Data'!D161))="","",OFFSET('Hygiene Data'!$D$12,0,10*ROW('Hygiene Data'!D161)))</f>
        <v/>
      </c>
      <c r="DQ167" s="262" t="str">
        <f ca="true">+IF(OFFSET('Hygiene Data'!$D$13,0,10*ROW('Hygiene Data'!D161))="","",OFFSET('Hygiene Data'!$D$13,0,10*ROW('Hygiene Data'!D161)))</f>
        <v/>
      </c>
      <c r="DR167" s="262" t="str">
        <f ca="true">+IF(OFFSET('Hygiene Data'!$E$11,0,10*ROW('Hygiene Data'!E161))="","",OFFSET('Hygiene Data'!$E$11,0,10*ROW('Hygiene Data'!E161)))</f>
        <v/>
      </c>
      <c r="DS167" s="262" t="str">
        <f ca="true">+IF(OFFSET('Hygiene Data'!$E$12,0,10*ROW('Hygiene Data'!E161))="","",OFFSET('Hygiene Data'!$E$12,0,10*ROW('Hygiene Data'!E161)))</f>
        <v/>
      </c>
      <c r="DT167" s="262" t="str">
        <f ca="true">+IF(OFFSET('Hygiene Data'!$E$13,0,10*ROW('Hygiene Data'!E161))="","",OFFSET('Hygiene Data'!$E$13,0,10*ROW('Hygiene Data'!E161)))</f>
        <v/>
      </c>
      <c r="DU167" s="262" t="str">
        <f ca="true">+IF(OFFSET('Hygiene Data'!$F$11,0,10*ROW('Hygiene Data'!F161))="","",OFFSET('Hygiene Data'!$F$11,0,10*ROW('Hygiene Data'!F161)))</f>
        <v/>
      </c>
      <c r="DV167" s="262" t="str">
        <f ca="true">+IF(OFFSET('Hygiene Data'!$F$12,0,10*ROW('Hygiene Data'!F161))="","",OFFSET('Hygiene Data'!$F$12,0,10*ROW('Hygiene Data'!F161)))</f>
        <v/>
      </c>
      <c r="DW167" s="262" t="str">
        <f ca="true">+IF(OFFSET('Hygiene Data'!$F$13,0,10*ROW('Hygiene Data'!F161))="","",OFFSET('Hygiene Data'!$F$13,0,10*ROW('Hygiene Data'!F161)))</f>
        <v/>
      </c>
      <c r="DX167" s="262" t="str">
        <f ca="true">+IF(OFFSET('Hygiene Data'!$G$11,0,10*ROW('Hygiene Data'!G161))="","",OFFSET('Hygiene Data'!$G$11,0,10*ROW('Hygiene Data'!G161)))</f>
        <v/>
      </c>
      <c r="DY167" s="262" t="str">
        <f ca="true">+IF(OFFSET('Hygiene Data'!$G$12,0,10*ROW('Hygiene Data'!G161))="","",OFFSET('Hygiene Data'!$G$12,0,10*ROW('Hygiene Data'!G161)))</f>
        <v/>
      </c>
      <c r="DZ167" s="262" t="str">
        <f ca="true">+IF(OFFSET('Hygiene Data'!$G$13,0,10*ROW('Hygiene Data'!G161))="","",OFFSET('Hygiene Data'!$G$13,0,10*ROW('Hygiene Data'!G161)))</f>
        <v/>
      </c>
      <c r="EA167" s="262" t="str">
        <f ca="true">+IF(OFFSET('Hygiene Data'!$H$11,0,10*ROW('Hygiene Data'!H161))="","",OFFSET('Hygiene Data'!$H$11,0,10*ROW('Hygiene Data'!H161)))</f>
        <v/>
      </c>
      <c r="EB167" s="262" t="str">
        <f ca="true">+IF(OFFSET('Hygiene Data'!$H$12,0,10*ROW('Hygiene Data'!H161))="","",OFFSET('Hygiene Data'!$H$12,0,10*ROW('Hygiene Data'!H161)))</f>
        <v/>
      </c>
      <c r="EC167" s="262" t="str">
        <f ca="true">+IF(OFFSET('Hygiene Data'!$H$13,0,10*ROW('Hygiene Data'!H161))="","",OFFSET('Hygiene Data'!$H$13,0,10*ROW('Hygiene Data'!H161)))</f>
        <v/>
      </c>
      <c r="ED167" s="262" t="str">
        <f ca="true">+IF(OFFSET('Hygiene Data'!$I$11,0,10*ROW('Hygiene Data'!I161))="","",OFFSET('Hygiene Data'!$I$11,0,10*ROW('Hygiene Data'!I161)))</f>
        <v/>
      </c>
      <c r="EE167" s="262" t="str">
        <f ca="true">+IF(OFFSET('Hygiene Data'!$I$12,0,10*ROW('Hygiene Data'!I161))="","",OFFSET('Hygiene Data'!$I$12,0,10*ROW('Hygiene Data'!I161)))</f>
        <v/>
      </c>
      <c r="EF167" s="262"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18"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2"/>
      <c r="BS168" s="262" t="str">
        <f ca="true">+IF(OFFSET('Water Data'!$D$27,0,10*ROW('Water Data'!D162))="","",OFFSET('Water Data'!$D$27,0,10*ROW('Water Data'!D162)))</f>
        <v/>
      </c>
      <c r="BT168" s="262" t="str">
        <f ca="true">+IF(OFFSET('Water Data'!$D$28,0,10*ROW('Water Data'!D162))="","",OFFSET('Water Data'!$D$28,0,10*ROW('Water Data'!D162)))</f>
        <v/>
      </c>
      <c r="BU168" s="262" t="str">
        <f ca="true">+IF(OFFSET('Water Data'!$D$29,0,10*ROW('Water Data'!D162))="","",OFFSET('Water Data'!$D$29,0,10*ROW('Water Data'!D162)))</f>
        <v/>
      </c>
      <c r="BV168" s="262" t="str">
        <f ca="true">+IF(OFFSET('Water Data'!$E$27,0,10*ROW('Water Data'!E162))="","",OFFSET('Water Data'!$E$27,0,10*ROW('Water Data'!E162)))</f>
        <v/>
      </c>
      <c r="BW168" s="262" t="str">
        <f ca="true">+IF(OFFSET('Water Data'!$E$28,0,10*ROW('Water Data'!E162))="","",OFFSET('Water Data'!$E$28,0,10*ROW('Water Data'!E162)))</f>
        <v/>
      </c>
      <c r="BX168" s="262" t="str">
        <f ca="true">+IF(OFFSET('Water Data'!$E$29,0,10*ROW('Water Data'!E162))="","",OFFSET('Water Data'!$E$29,0,10*ROW('Water Data'!E162)))</f>
        <v/>
      </c>
      <c r="BY168" s="262" t="str">
        <f ca="true">+IF(OFFSET('Water Data'!$F$27,0,10*ROW('Water Data'!F162))="","",OFFSET('Water Data'!$F$27,0,10*ROW('Water Data'!F162)))</f>
        <v/>
      </c>
      <c r="BZ168" s="262" t="str">
        <f ca="true">+IF(OFFSET('Water Data'!$F$28,0,10*ROW('Water Data'!F162))="","",OFFSET('Water Data'!$F$28,0,10*ROW('Water Data'!F162)))</f>
        <v/>
      </c>
      <c r="CA168" s="262" t="str">
        <f ca="true">+IF(OFFSET('Water Data'!$F$29,0,10*ROW('Water Data'!F162))="","",OFFSET('Water Data'!$F$29,0,10*ROW('Water Data'!F162)))</f>
        <v/>
      </c>
      <c r="CB168" s="262" t="str">
        <f ca="true">+IF(OFFSET('Water Data'!$G$27,0,10*ROW('Water Data'!G162))="","",OFFSET('Water Data'!$G$27,0,10*ROW('Water Data'!G162)))</f>
        <v/>
      </c>
      <c r="CC168" s="262" t="str">
        <f ca="true">+IF(OFFSET('Water Data'!$G$28,0,10*ROW('Water Data'!G162))="","",OFFSET('Water Data'!$G$28,0,10*ROW('Water Data'!G162)))</f>
        <v/>
      </c>
      <c r="CD168" s="262" t="str">
        <f ca="true">+IF(OFFSET('Water Data'!$G$29,0,10*ROW('Water Data'!G162))="","",OFFSET('Water Data'!$G$29,0,10*ROW('Water Data'!G162)))</f>
        <v/>
      </c>
      <c r="CE168" s="262" t="str">
        <f ca="true">+IF(OFFSET('Water Data'!$H$27,0,10*ROW('Water Data'!H162))="","",OFFSET('Water Data'!$H$27,0,10*ROW('Water Data'!H162)))</f>
        <v/>
      </c>
      <c r="CF168" s="262" t="str">
        <f ca="true">+IF(OFFSET('Water Data'!$H$28,0,10*ROW('Water Data'!H162))="","",OFFSET('Water Data'!$H$28,0,10*ROW('Water Data'!H162)))</f>
        <v/>
      </c>
      <c r="CG168" s="262" t="str">
        <f ca="true">+IF(OFFSET('Water Data'!$H$29,0,10*ROW('Water Data'!H162))="","",OFFSET('Water Data'!$H$29,0,10*ROW('Water Data'!H162)))</f>
        <v/>
      </c>
      <c r="CH168" s="262" t="str">
        <f ca="true">+IF(OFFSET('Water Data'!$I$27,0,10*ROW('Water Data'!I162))="","",OFFSET('Water Data'!$I$27,0,10*ROW('Water Data'!I162)))</f>
        <v/>
      </c>
      <c r="CI168" s="262" t="str">
        <f ca="true">+IF(OFFSET('Water Data'!$I$28,0,10*ROW('Water Data'!I162))="","",OFFSET('Water Data'!$I$28,0,10*ROW('Water Data'!I162)))</f>
        <v/>
      </c>
      <c r="CJ168" s="262" t="str">
        <f ca="true">+IF(OFFSET('Water Data'!$I$29,0,10*ROW('Water Data'!I162))="","",OFFSET('Water Data'!$I$29,0,10*ROW('Water Data'!I162)))</f>
        <v/>
      </c>
      <c r="CK168" s="262" t="str">
        <f ca="true">+IF(OFFSET('Sanitation Data'!$D$28,0,10*ROW('Sanitation Data'!D162))="","",OFFSET('Sanitation Data'!$D$28,0,10*ROW('Sanitation Data'!D162)))</f>
        <v/>
      </c>
      <c r="CL168" s="262" t="str">
        <f ca="true">+IF(OFFSET('Sanitation Data'!$D$29,0,10*ROW('Sanitation Data'!D162))="","",OFFSET('Sanitation Data'!$D$29,0,10*ROW('Sanitation Data'!D162)))</f>
        <v/>
      </c>
      <c r="CM168" s="262" t="str">
        <f ca="true">+IF(OFFSET('Sanitation Data'!$D$30,0,10*ROW('Sanitation Data'!D162))="","",OFFSET('Sanitation Data'!$D$30,0,10*ROW('Sanitation Data'!D162)))</f>
        <v/>
      </c>
      <c r="CN168" s="262" t="str">
        <f ca="true">+IF(OFFSET('Sanitation Data'!$D$31,0,10*ROW('Sanitation Data'!D162))="","",OFFSET('Sanitation Data'!$D$31,0,10*ROW('Sanitation Data'!D162)))</f>
        <v/>
      </c>
      <c r="CO168" s="262" t="str">
        <f ca="true">+IF(OFFSET('Sanitation Data'!$D$32,0,10*ROW('Sanitation Data'!D162))="","",OFFSET('Sanitation Data'!$D$32,0,10*ROW('Sanitation Data'!D162)))</f>
        <v/>
      </c>
      <c r="CP168" s="262" t="str">
        <f ca="true">+IF(OFFSET('Sanitation Data'!$E$28,0,10*ROW('Sanitation Data'!E162))="","",OFFSET('Sanitation Data'!$E$28,0,10*ROW('Sanitation Data'!E162)))</f>
        <v/>
      </c>
      <c r="CQ168" s="262" t="str">
        <f ca="true">+IF(OFFSET('Sanitation Data'!$E$29,0,10*ROW('Sanitation Data'!E162))="","",OFFSET('Sanitation Data'!$E$29,0,10*ROW('Sanitation Data'!E162)))</f>
        <v/>
      </c>
      <c r="CR168" s="262" t="str">
        <f ca="true">+IF(OFFSET('Sanitation Data'!$E$30,0,10*ROW('Sanitation Data'!E162))="","",OFFSET('Sanitation Data'!$E$30,0,10*ROW('Sanitation Data'!E162)))</f>
        <v/>
      </c>
      <c r="CS168" s="262" t="str">
        <f ca="true">+IF(OFFSET('Sanitation Data'!$E$31,0,10*ROW('Sanitation Data'!E162))="","",OFFSET('Sanitation Data'!$E$31,0,10*ROW('Sanitation Data'!E162)))</f>
        <v/>
      </c>
      <c r="CT168" s="262" t="str">
        <f ca="true">+IF(OFFSET('Sanitation Data'!$E$32,0,10*ROW('Sanitation Data'!E162))="","",OFFSET('Sanitation Data'!$E$32,0,10*ROW('Sanitation Data'!E162)))</f>
        <v/>
      </c>
      <c r="CU168" s="262" t="str">
        <f ca="true">+IF(OFFSET('Sanitation Data'!$F$28,0,10*ROW('Sanitation Data'!F162))="","",OFFSET('Sanitation Data'!$F$28,0,10*ROW('Sanitation Data'!F162)))</f>
        <v/>
      </c>
      <c r="CV168" s="262" t="str">
        <f ca="true">+IF(OFFSET('Sanitation Data'!$F$29,0,10*ROW('Sanitation Data'!F162))="","",OFFSET('Sanitation Data'!$F$29,0,10*ROW('Sanitation Data'!F162)))</f>
        <v/>
      </c>
      <c r="CW168" s="262" t="str">
        <f ca="true">+IF(OFFSET('Sanitation Data'!$F$30,0,10*ROW('Sanitation Data'!F162))="","",OFFSET('Sanitation Data'!$F$30,0,10*ROW('Sanitation Data'!F162)))</f>
        <v/>
      </c>
      <c r="CX168" s="262" t="str">
        <f ca="true">+IF(OFFSET('Sanitation Data'!$F$31,0,10*ROW('Sanitation Data'!F162))="","",OFFSET('Sanitation Data'!$F$31,0,10*ROW('Sanitation Data'!F162)))</f>
        <v/>
      </c>
      <c r="CY168" s="262" t="str">
        <f ca="true">+IF(OFFSET('Sanitation Data'!$F$32,0,10*ROW('Sanitation Data'!F162))="","",OFFSET('Sanitation Data'!$F$32,0,10*ROW('Sanitation Data'!F162)))</f>
        <v/>
      </c>
      <c r="CZ168" s="262" t="str">
        <f ca="true">+IF(OFFSET('Sanitation Data'!$G$28,0,10*ROW('Sanitation Data'!G162))="","",OFFSET('Sanitation Data'!$G$28,0,10*ROW('Sanitation Data'!G162)))</f>
        <v/>
      </c>
      <c r="DA168" s="262" t="str">
        <f ca="true">+IF(OFFSET('Sanitation Data'!$G$29,0,10*ROW('Sanitation Data'!G162))="","",OFFSET('Sanitation Data'!$G$29,0,10*ROW('Sanitation Data'!G162)))</f>
        <v/>
      </c>
      <c r="DB168" s="262" t="str">
        <f ca="true">+IF(OFFSET('Sanitation Data'!$G$30,0,10*ROW('Sanitation Data'!G162))="","",OFFSET('Sanitation Data'!$G$30,0,10*ROW('Sanitation Data'!G162)))</f>
        <v/>
      </c>
      <c r="DC168" s="262" t="str">
        <f ca="true">+IF(OFFSET('Sanitation Data'!$G$31,0,10*ROW('Sanitation Data'!G162))="","",OFFSET('Sanitation Data'!$G$31,0,10*ROW('Sanitation Data'!G162)))</f>
        <v/>
      </c>
      <c r="DD168" s="262" t="str">
        <f ca="true">+IF(OFFSET('Sanitation Data'!$G$32,0,10*ROW('Sanitation Data'!G162))="","",OFFSET('Sanitation Data'!$G$32,0,10*ROW('Sanitation Data'!G162)))</f>
        <v/>
      </c>
      <c r="DE168" s="262" t="str">
        <f ca="true">+IF(OFFSET('Sanitation Data'!$H$28,0,10*ROW('Sanitation Data'!H162))="","",OFFSET('Sanitation Data'!$H$28,0,10*ROW('Sanitation Data'!H162)))</f>
        <v/>
      </c>
      <c r="DF168" s="262" t="str">
        <f ca="true">+IF(OFFSET('Sanitation Data'!$H$29,0,10*ROW('Sanitation Data'!H162))="","",OFFSET('Sanitation Data'!$H$29,0,10*ROW('Sanitation Data'!H162)))</f>
        <v/>
      </c>
      <c r="DG168" s="262" t="str">
        <f ca="true">+IF(OFFSET('Sanitation Data'!$H$30,0,10*ROW('Sanitation Data'!H162))="","",OFFSET('Sanitation Data'!$H$30,0,10*ROW('Sanitation Data'!H162)))</f>
        <v/>
      </c>
      <c r="DH168" s="262" t="str">
        <f ca="true">+IF(OFFSET('Sanitation Data'!$H$31,0,10*ROW('Sanitation Data'!H162))="","",OFFSET('Sanitation Data'!$H$31,0,10*ROW('Sanitation Data'!H162)))</f>
        <v/>
      </c>
      <c r="DI168" s="262" t="str">
        <f ca="true">+IF(OFFSET('Sanitation Data'!$H$32,0,10*ROW('Sanitation Data'!H162))="","",OFFSET('Sanitation Data'!$H$32,0,10*ROW('Sanitation Data'!H162)))</f>
        <v/>
      </c>
      <c r="DJ168" s="262" t="str">
        <f ca="true">+IF(OFFSET('Sanitation Data'!$I$28,0,10*ROW('Sanitation Data'!I162))="","",OFFSET('Sanitation Data'!$I$28,0,10*ROW('Sanitation Data'!I162)))</f>
        <v/>
      </c>
      <c r="DK168" s="262" t="str">
        <f ca="true">+IF(OFFSET('Sanitation Data'!$I$29,0,10*ROW('Sanitation Data'!I162))="","",OFFSET('Sanitation Data'!$I$29,0,10*ROW('Sanitation Data'!I162)))</f>
        <v/>
      </c>
      <c r="DL168" s="262" t="str">
        <f ca="true">+IF(OFFSET('Sanitation Data'!$I$30,0,10*ROW('Sanitation Data'!I162))="","",OFFSET('Sanitation Data'!$I$30,0,10*ROW('Sanitation Data'!I162)))</f>
        <v/>
      </c>
      <c r="DM168" s="262" t="str">
        <f ca="true">+IF(OFFSET('Sanitation Data'!$I$31,0,10*ROW('Sanitation Data'!I162))="","",OFFSET('Sanitation Data'!$I$31,0,10*ROW('Sanitation Data'!I162)))</f>
        <v/>
      </c>
      <c r="DN168" s="262" t="str">
        <f ca="true">+IF(OFFSET('Sanitation Data'!$I$32,0,10*ROW('Sanitation Data'!I162))="","",OFFSET('Sanitation Data'!$I$32,0,10*ROW('Sanitation Data'!I162)))</f>
        <v/>
      </c>
      <c r="DO168" s="262" t="str">
        <f ca="true">+IF(OFFSET('Hygiene Data'!$D$11,0,10*ROW('Hygiene Data'!D162))="","",OFFSET('Hygiene Data'!$D$11,0,10*ROW('Hygiene Data'!D162)))</f>
        <v/>
      </c>
      <c r="DP168" s="262" t="str">
        <f ca="true">+IF(OFFSET('Hygiene Data'!$D$12,0,10*ROW('Hygiene Data'!D162))="","",OFFSET('Hygiene Data'!$D$12,0,10*ROW('Hygiene Data'!D162)))</f>
        <v/>
      </c>
      <c r="DQ168" s="262" t="str">
        <f ca="true">+IF(OFFSET('Hygiene Data'!$D$13,0,10*ROW('Hygiene Data'!D162))="","",OFFSET('Hygiene Data'!$D$13,0,10*ROW('Hygiene Data'!D162)))</f>
        <v/>
      </c>
      <c r="DR168" s="262" t="str">
        <f ca="true">+IF(OFFSET('Hygiene Data'!$E$11,0,10*ROW('Hygiene Data'!E162))="","",OFFSET('Hygiene Data'!$E$11,0,10*ROW('Hygiene Data'!E162)))</f>
        <v/>
      </c>
      <c r="DS168" s="262" t="str">
        <f ca="true">+IF(OFFSET('Hygiene Data'!$E$12,0,10*ROW('Hygiene Data'!E162))="","",OFFSET('Hygiene Data'!$E$12,0,10*ROW('Hygiene Data'!E162)))</f>
        <v/>
      </c>
      <c r="DT168" s="262" t="str">
        <f ca="true">+IF(OFFSET('Hygiene Data'!$E$13,0,10*ROW('Hygiene Data'!E162))="","",OFFSET('Hygiene Data'!$E$13,0,10*ROW('Hygiene Data'!E162)))</f>
        <v/>
      </c>
      <c r="DU168" s="262" t="str">
        <f ca="true">+IF(OFFSET('Hygiene Data'!$F$11,0,10*ROW('Hygiene Data'!F162))="","",OFFSET('Hygiene Data'!$F$11,0,10*ROW('Hygiene Data'!F162)))</f>
        <v/>
      </c>
      <c r="DV168" s="262" t="str">
        <f ca="true">+IF(OFFSET('Hygiene Data'!$F$12,0,10*ROW('Hygiene Data'!F162))="","",OFFSET('Hygiene Data'!$F$12,0,10*ROW('Hygiene Data'!F162)))</f>
        <v/>
      </c>
      <c r="DW168" s="262" t="str">
        <f ca="true">+IF(OFFSET('Hygiene Data'!$F$13,0,10*ROW('Hygiene Data'!F162))="","",OFFSET('Hygiene Data'!$F$13,0,10*ROW('Hygiene Data'!F162)))</f>
        <v/>
      </c>
      <c r="DX168" s="262" t="str">
        <f ca="true">+IF(OFFSET('Hygiene Data'!$G$11,0,10*ROW('Hygiene Data'!G162))="","",OFFSET('Hygiene Data'!$G$11,0,10*ROW('Hygiene Data'!G162)))</f>
        <v/>
      </c>
      <c r="DY168" s="262" t="str">
        <f ca="true">+IF(OFFSET('Hygiene Data'!$G$12,0,10*ROW('Hygiene Data'!G162))="","",OFFSET('Hygiene Data'!$G$12,0,10*ROW('Hygiene Data'!G162)))</f>
        <v/>
      </c>
      <c r="DZ168" s="262" t="str">
        <f ca="true">+IF(OFFSET('Hygiene Data'!$G$13,0,10*ROW('Hygiene Data'!G162))="","",OFFSET('Hygiene Data'!$G$13,0,10*ROW('Hygiene Data'!G162)))</f>
        <v/>
      </c>
      <c r="EA168" s="262" t="str">
        <f ca="true">+IF(OFFSET('Hygiene Data'!$H$11,0,10*ROW('Hygiene Data'!H162))="","",OFFSET('Hygiene Data'!$H$11,0,10*ROW('Hygiene Data'!H162)))</f>
        <v/>
      </c>
      <c r="EB168" s="262" t="str">
        <f ca="true">+IF(OFFSET('Hygiene Data'!$H$12,0,10*ROW('Hygiene Data'!H162))="","",OFFSET('Hygiene Data'!$H$12,0,10*ROW('Hygiene Data'!H162)))</f>
        <v/>
      </c>
      <c r="EC168" s="262" t="str">
        <f ca="true">+IF(OFFSET('Hygiene Data'!$H$13,0,10*ROW('Hygiene Data'!H162))="","",OFFSET('Hygiene Data'!$H$13,0,10*ROW('Hygiene Data'!H162)))</f>
        <v/>
      </c>
      <c r="ED168" s="262" t="str">
        <f ca="true">+IF(OFFSET('Hygiene Data'!$I$11,0,10*ROW('Hygiene Data'!I162))="","",OFFSET('Hygiene Data'!$I$11,0,10*ROW('Hygiene Data'!I162)))</f>
        <v/>
      </c>
      <c r="EE168" s="262" t="str">
        <f ca="true">+IF(OFFSET('Hygiene Data'!$I$12,0,10*ROW('Hygiene Data'!I162))="","",OFFSET('Hygiene Data'!$I$12,0,10*ROW('Hygiene Data'!I162)))</f>
        <v/>
      </c>
      <c r="EF168" s="262"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18"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2"/>
      <c r="BS169" s="262" t="str">
        <f ca="true">+IF(OFFSET('Water Data'!$D$27,0,10*ROW('Water Data'!D163))="","",OFFSET('Water Data'!$D$27,0,10*ROW('Water Data'!D163)))</f>
        <v/>
      </c>
      <c r="BT169" s="262" t="str">
        <f ca="true">+IF(OFFSET('Water Data'!$D$28,0,10*ROW('Water Data'!D163))="","",OFFSET('Water Data'!$D$28,0,10*ROW('Water Data'!D163)))</f>
        <v/>
      </c>
      <c r="BU169" s="262" t="str">
        <f ca="true">+IF(OFFSET('Water Data'!$D$29,0,10*ROW('Water Data'!D163))="","",OFFSET('Water Data'!$D$29,0,10*ROW('Water Data'!D163)))</f>
        <v/>
      </c>
      <c r="BV169" s="262" t="str">
        <f ca="true">+IF(OFFSET('Water Data'!$E$27,0,10*ROW('Water Data'!E163))="","",OFFSET('Water Data'!$E$27,0,10*ROW('Water Data'!E163)))</f>
        <v/>
      </c>
      <c r="BW169" s="262" t="str">
        <f ca="true">+IF(OFFSET('Water Data'!$E$28,0,10*ROW('Water Data'!E163))="","",OFFSET('Water Data'!$E$28,0,10*ROW('Water Data'!E163)))</f>
        <v/>
      </c>
      <c r="BX169" s="262" t="str">
        <f ca="true">+IF(OFFSET('Water Data'!$E$29,0,10*ROW('Water Data'!E163))="","",OFFSET('Water Data'!$E$29,0,10*ROW('Water Data'!E163)))</f>
        <v/>
      </c>
      <c r="BY169" s="262" t="str">
        <f ca="true">+IF(OFFSET('Water Data'!$F$27,0,10*ROW('Water Data'!F163))="","",OFFSET('Water Data'!$F$27,0,10*ROW('Water Data'!F163)))</f>
        <v/>
      </c>
      <c r="BZ169" s="262" t="str">
        <f ca="true">+IF(OFFSET('Water Data'!$F$28,0,10*ROW('Water Data'!F163))="","",OFFSET('Water Data'!$F$28,0,10*ROW('Water Data'!F163)))</f>
        <v/>
      </c>
      <c r="CA169" s="262" t="str">
        <f ca="true">+IF(OFFSET('Water Data'!$F$29,0,10*ROW('Water Data'!F163))="","",OFFSET('Water Data'!$F$29,0,10*ROW('Water Data'!F163)))</f>
        <v/>
      </c>
      <c r="CB169" s="262" t="str">
        <f ca="true">+IF(OFFSET('Water Data'!$G$27,0,10*ROW('Water Data'!G163))="","",OFFSET('Water Data'!$G$27,0,10*ROW('Water Data'!G163)))</f>
        <v/>
      </c>
      <c r="CC169" s="262" t="str">
        <f ca="true">+IF(OFFSET('Water Data'!$G$28,0,10*ROW('Water Data'!G163))="","",OFFSET('Water Data'!$G$28,0,10*ROW('Water Data'!G163)))</f>
        <v/>
      </c>
      <c r="CD169" s="262" t="str">
        <f ca="true">+IF(OFFSET('Water Data'!$G$29,0,10*ROW('Water Data'!G163))="","",OFFSET('Water Data'!$G$29,0,10*ROW('Water Data'!G163)))</f>
        <v/>
      </c>
      <c r="CE169" s="262" t="str">
        <f ca="true">+IF(OFFSET('Water Data'!$H$27,0,10*ROW('Water Data'!H163))="","",OFFSET('Water Data'!$H$27,0,10*ROW('Water Data'!H163)))</f>
        <v/>
      </c>
      <c r="CF169" s="262" t="str">
        <f ca="true">+IF(OFFSET('Water Data'!$H$28,0,10*ROW('Water Data'!H163))="","",OFFSET('Water Data'!$H$28,0,10*ROW('Water Data'!H163)))</f>
        <v/>
      </c>
      <c r="CG169" s="262" t="str">
        <f ca="true">+IF(OFFSET('Water Data'!$H$29,0,10*ROW('Water Data'!H163))="","",OFFSET('Water Data'!$H$29,0,10*ROW('Water Data'!H163)))</f>
        <v/>
      </c>
      <c r="CH169" s="262" t="str">
        <f ca="true">+IF(OFFSET('Water Data'!$I$27,0,10*ROW('Water Data'!I163))="","",OFFSET('Water Data'!$I$27,0,10*ROW('Water Data'!I163)))</f>
        <v/>
      </c>
      <c r="CI169" s="262" t="str">
        <f ca="true">+IF(OFFSET('Water Data'!$I$28,0,10*ROW('Water Data'!I163))="","",OFFSET('Water Data'!$I$28,0,10*ROW('Water Data'!I163)))</f>
        <v/>
      </c>
      <c r="CJ169" s="262" t="str">
        <f ca="true">+IF(OFFSET('Water Data'!$I$29,0,10*ROW('Water Data'!I163))="","",OFFSET('Water Data'!$I$29,0,10*ROW('Water Data'!I163)))</f>
        <v/>
      </c>
      <c r="CK169" s="262" t="str">
        <f ca="true">+IF(OFFSET('Sanitation Data'!$D$28,0,10*ROW('Sanitation Data'!D163))="","",OFFSET('Sanitation Data'!$D$28,0,10*ROW('Sanitation Data'!D163)))</f>
        <v/>
      </c>
      <c r="CL169" s="262" t="str">
        <f ca="true">+IF(OFFSET('Sanitation Data'!$D$29,0,10*ROW('Sanitation Data'!D163))="","",OFFSET('Sanitation Data'!$D$29,0,10*ROW('Sanitation Data'!D163)))</f>
        <v/>
      </c>
      <c r="CM169" s="262" t="str">
        <f ca="true">+IF(OFFSET('Sanitation Data'!$D$30,0,10*ROW('Sanitation Data'!D163))="","",OFFSET('Sanitation Data'!$D$30,0,10*ROW('Sanitation Data'!D163)))</f>
        <v/>
      </c>
      <c r="CN169" s="262" t="str">
        <f ca="true">+IF(OFFSET('Sanitation Data'!$D$31,0,10*ROW('Sanitation Data'!D163))="","",OFFSET('Sanitation Data'!$D$31,0,10*ROW('Sanitation Data'!D163)))</f>
        <v/>
      </c>
      <c r="CO169" s="262" t="str">
        <f ca="true">+IF(OFFSET('Sanitation Data'!$D$32,0,10*ROW('Sanitation Data'!D163))="","",OFFSET('Sanitation Data'!$D$32,0,10*ROW('Sanitation Data'!D163)))</f>
        <v/>
      </c>
      <c r="CP169" s="262" t="str">
        <f ca="true">+IF(OFFSET('Sanitation Data'!$E$28,0,10*ROW('Sanitation Data'!E163))="","",OFFSET('Sanitation Data'!$E$28,0,10*ROW('Sanitation Data'!E163)))</f>
        <v/>
      </c>
      <c r="CQ169" s="262" t="str">
        <f ca="true">+IF(OFFSET('Sanitation Data'!$E$29,0,10*ROW('Sanitation Data'!E163))="","",OFFSET('Sanitation Data'!$E$29,0,10*ROW('Sanitation Data'!E163)))</f>
        <v/>
      </c>
      <c r="CR169" s="262" t="str">
        <f ca="true">+IF(OFFSET('Sanitation Data'!$E$30,0,10*ROW('Sanitation Data'!E163))="","",OFFSET('Sanitation Data'!$E$30,0,10*ROW('Sanitation Data'!E163)))</f>
        <v/>
      </c>
      <c r="CS169" s="262" t="str">
        <f ca="true">+IF(OFFSET('Sanitation Data'!$E$31,0,10*ROW('Sanitation Data'!E163))="","",OFFSET('Sanitation Data'!$E$31,0,10*ROW('Sanitation Data'!E163)))</f>
        <v/>
      </c>
      <c r="CT169" s="262" t="str">
        <f ca="true">+IF(OFFSET('Sanitation Data'!$E$32,0,10*ROW('Sanitation Data'!E163))="","",OFFSET('Sanitation Data'!$E$32,0,10*ROW('Sanitation Data'!E163)))</f>
        <v/>
      </c>
      <c r="CU169" s="262" t="str">
        <f ca="true">+IF(OFFSET('Sanitation Data'!$F$28,0,10*ROW('Sanitation Data'!F163))="","",OFFSET('Sanitation Data'!$F$28,0,10*ROW('Sanitation Data'!F163)))</f>
        <v/>
      </c>
      <c r="CV169" s="262" t="str">
        <f ca="true">+IF(OFFSET('Sanitation Data'!$F$29,0,10*ROW('Sanitation Data'!F163))="","",OFFSET('Sanitation Data'!$F$29,0,10*ROW('Sanitation Data'!F163)))</f>
        <v/>
      </c>
      <c r="CW169" s="262" t="str">
        <f ca="true">+IF(OFFSET('Sanitation Data'!$F$30,0,10*ROW('Sanitation Data'!F163))="","",OFFSET('Sanitation Data'!$F$30,0,10*ROW('Sanitation Data'!F163)))</f>
        <v/>
      </c>
      <c r="CX169" s="262" t="str">
        <f ca="true">+IF(OFFSET('Sanitation Data'!$F$31,0,10*ROW('Sanitation Data'!F163))="","",OFFSET('Sanitation Data'!$F$31,0,10*ROW('Sanitation Data'!F163)))</f>
        <v/>
      </c>
      <c r="CY169" s="262" t="str">
        <f ca="true">+IF(OFFSET('Sanitation Data'!$F$32,0,10*ROW('Sanitation Data'!F163))="","",OFFSET('Sanitation Data'!$F$32,0,10*ROW('Sanitation Data'!F163)))</f>
        <v/>
      </c>
      <c r="CZ169" s="262" t="str">
        <f ca="true">+IF(OFFSET('Sanitation Data'!$G$28,0,10*ROW('Sanitation Data'!G163))="","",OFFSET('Sanitation Data'!$G$28,0,10*ROW('Sanitation Data'!G163)))</f>
        <v/>
      </c>
      <c r="DA169" s="262" t="str">
        <f ca="true">+IF(OFFSET('Sanitation Data'!$G$29,0,10*ROW('Sanitation Data'!G163))="","",OFFSET('Sanitation Data'!$G$29,0,10*ROW('Sanitation Data'!G163)))</f>
        <v/>
      </c>
      <c r="DB169" s="262" t="str">
        <f ca="true">+IF(OFFSET('Sanitation Data'!$G$30,0,10*ROW('Sanitation Data'!G163))="","",OFFSET('Sanitation Data'!$G$30,0,10*ROW('Sanitation Data'!G163)))</f>
        <v/>
      </c>
      <c r="DC169" s="262" t="str">
        <f ca="true">+IF(OFFSET('Sanitation Data'!$G$31,0,10*ROW('Sanitation Data'!G163))="","",OFFSET('Sanitation Data'!$G$31,0,10*ROW('Sanitation Data'!G163)))</f>
        <v/>
      </c>
      <c r="DD169" s="262" t="str">
        <f ca="true">+IF(OFFSET('Sanitation Data'!$G$32,0,10*ROW('Sanitation Data'!G163))="","",OFFSET('Sanitation Data'!$G$32,0,10*ROW('Sanitation Data'!G163)))</f>
        <v/>
      </c>
      <c r="DE169" s="262" t="str">
        <f ca="true">+IF(OFFSET('Sanitation Data'!$H$28,0,10*ROW('Sanitation Data'!H163))="","",OFFSET('Sanitation Data'!$H$28,0,10*ROW('Sanitation Data'!H163)))</f>
        <v/>
      </c>
      <c r="DF169" s="262" t="str">
        <f ca="true">+IF(OFFSET('Sanitation Data'!$H$29,0,10*ROW('Sanitation Data'!H163))="","",OFFSET('Sanitation Data'!$H$29,0,10*ROW('Sanitation Data'!H163)))</f>
        <v/>
      </c>
      <c r="DG169" s="262" t="str">
        <f ca="true">+IF(OFFSET('Sanitation Data'!$H$30,0,10*ROW('Sanitation Data'!H163))="","",OFFSET('Sanitation Data'!$H$30,0,10*ROW('Sanitation Data'!H163)))</f>
        <v/>
      </c>
      <c r="DH169" s="262" t="str">
        <f ca="true">+IF(OFFSET('Sanitation Data'!$H$31,0,10*ROW('Sanitation Data'!H163))="","",OFFSET('Sanitation Data'!$H$31,0,10*ROW('Sanitation Data'!H163)))</f>
        <v/>
      </c>
      <c r="DI169" s="262" t="str">
        <f ca="true">+IF(OFFSET('Sanitation Data'!$H$32,0,10*ROW('Sanitation Data'!H163))="","",OFFSET('Sanitation Data'!$H$32,0,10*ROW('Sanitation Data'!H163)))</f>
        <v/>
      </c>
      <c r="DJ169" s="262" t="str">
        <f ca="true">+IF(OFFSET('Sanitation Data'!$I$28,0,10*ROW('Sanitation Data'!I163))="","",OFFSET('Sanitation Data'!$I$28,0,10*ROW('Sanitation Data'!I163)))</f>
        <v/>
      </c>
      <c r="DK169" s="262" t="str">
        <f ca="true">+IF(OFFSET('Sanitation Data'!$I$29,0,10*ROW('Sanitation Data'!I163))="","",OFFSET('Sanitation Data'!$I$29,0,10*ROW('Sanitation Data'!I163)))</f>
        <v/>
      </c>
      <c r="DL169" s="262" t="str">
        <f ca="true">+IF(OFFSET('Sanitation Data'!$I$30,0,10*ROW('Sanitation Data'!I163))="","",OFFSET('Sanitation Data'!$I$30,0,10*ROW('Sanitation Data'!I163)))</f>
        <v/>
      </c>
      <c r="DM169" s="262" t="str">
        <f ca="true">+IF(OFFSET('Sanitation Data'!$I$31,0,10*ROW('Sanitation Data'!I163))="","",OFFSET('Sanitation Data'!$I$31,0,10*ROW('Sanitation Data'!I163)))</f>
        <v/>
      </c>
      <c r="DN169" s="262" t="str">
        <f ca="true">+IF(OFFSET('Sanitation Data'!$I$32,0,10*ROW('Sanitation Data'!I163))="","",OFFSET('Sanitation Data'!$I$32,0,10*ROW('Sanitation Data'!I163)))</f>
        <v/>
      </c>
      <c r="DO169" s="262" t="str">
        <f ca="true">+IF(OFFSET('Hygiene Data'!$D$11,0,10*ROW('Hygiene Data'!D163))="","",OFFSET('Hygiene Data'!$D$11,0,10*ROW('Hygiene Data'!D163)))</f>
        <v/>
      </c>
      <c r="DP169" s="262" t="str">
        <f ca="true">+IF(OFFSET('Hygiene Data'!$D$12,0,10*ROW('Hygiene Data'!D163))="","",OFFSET('Hygiene Data'!$D$12,0,10*ROW('Hygiene Data'!D163)))</f>
        <v/>
      </c>
      <c r="DQ169" s="262" t="str">
        <f ca="true">+IF(OFFSET('Hygiene Data'!$D$13,0,10*ROW('Hygiene Data'!D163))="","",OFFSET('Hygiene Data'!$D$13,0,10*ROW('Hygiene Data'!D163)))</f>
        <v/>
      </c>
      <c r="DR169" s="262" t="str">
        <f ca="true">+IF(OFFSET('Hygiene Data'!$E$11,0,10*ROW('Hygiene Data'!E163))="","",OFFSET('Hygiene Data'!$E$11,0,10*ROW('Hygiene Data'!E163)))</f>
        <v/>
      </c>
      <c r="DS169" s="262" t="str">
        <f ca="true">+IF(OFFSET('Hygiene Data'!$E$12,0,10*ROW('Hygiene Data'!E163))="","",OFFSET('Hygiene Data'!$E$12,0,10*ROW('Hygiene Data'!E163)))</f>
        <v/>
      </c>
      <c r="DT169" s="262" t="str">
        <f ca="true">+IF(OFFSET('Hygiene Data'!$E$13,0,10*ROW('Hygiene Data'!E163))="","",OFFSET('Hygiene Data'!$E$13,0,10*ROW('Hygiene Data'!E163)))</f>
        <v/>
      </c>
      <c r="DU169" s="262" t="str">
        <f ca="true">+IF(OFFSET('Hygiene Data'!$F$11,0,10*ROW('Hygiene Data'!F163))="","",OFFSET('Hygiene Data'!$F$11,0,10*ROW('Hygiene Data'!F163)))</f>
        <v/>
      </c>
      <c r="DV169" s="262" t="str">
        <f ca="true">+IF(OFFSET('Hygiene Data'!$F$12,0,10*ROW('Hygiene Data'!F163))="","",OFFSET('Hygiene Data'!$F$12,0,10*ROW('Hygiene Data'!F163)))</f>
        <v/>
      </c>
      <c r="DW169" s="262" t="str">
        <f ca="true">+IF(OFFSET('Hygiene Data'!$F$13,0,10*ROW('Hygiene Data'!F163))="","",OFFSET('Hygiene Data'!$F$13,0,10*ROW('Hygiene Data'!F163)))</f>
        <v/>
      </c>
      <c r="DX169" s="262" t="str">
        <f ca="true">+IF(OFFSET('Hygiene Data'!$G$11,0,10*ROW('Hygiene Data'!G163))="","",OFFSET('Hygiene Data'!$G$11,0,10*ROW('Hygiene Data'!G163)))</f>
        <v/>
      </c>
      <c r="DY169" s="262" t="str">
        <f ca="true">+IF(OFFSET('Hygiene Data'!$G$12,0,10*ROW('Hygiene Data'!G163))="","",OFFSET('Hygiene Data'!$G$12,0,10*ROW('Hygiene Data'!G163)))</f>
        <v/>
      </c>
      <c r="DZ169" s="262" t="str">
        <f ca="true">+IF(OFFSET('Hygiene Data'!$G$13,0,10*ROW('Hygiene Data'!G163))="","",OFFSET('Hygiene Data'!$G$13,0,10*ROW('Hygiene Data'!G163)))</f>
        <v/>
      </c>
      <c r="EA169" s="262" t="str">
        <f ca="true">+IF(OFFSET('Hygiene Data'!$H$11,0,10*ROW('Hygiene Data'!H163))="","",OFFSET('Hygiene Data'!$H$11,0,10*ROW('Hygiene Data'!H163)))</f>
        <v/>
      </c>
      <c r="EB169" s="262" t="str">
        <f ca="true">+IF(OFFSET('Hygiene Data'!$H$12,0,10*ROW('Hygiene Data'!H163))="","",OFFSET('Hygiene Data'!$H$12,0,10*ROW('Hygiene Data'!H163)))</f>
        <v/>
      </c>
      <c r="EC169" s="262" t="str">
        <f ca="true">+IF(OFFSET('Hygiene Data'!$H$13,0,10*ROW('Hygiene Data'!H163))="","",OFFSET('Hygiene Data'!$H$13,0,10*ROW('Hygiene Data'!H163)))</f>
        <v/>
      </c>
      <c r="ED169" s="262" t="str">
        <f ca="true">+IF(OFFSET('Hygiene Data'!$I$11,0,10*ROW('Hygiene Data'!I163))="","",OFFSET('Hygiene Data'!$I$11,0,10*ROW('Hygiene Data'!I163)))</f>
        <v/>
      </c>
      <c r="EE169" s="262" t="str">
        <f ca="true">+IF(OFFSET('Hygiene Data'!$I$12,0,10*ROW('Hygiene Data'!I163))="","",OFFSET('Hygiene Data'!$I$12,0,10*ROW('Hygiene Data'!I163)))</f>
        <v/>
      </c>
      <c r="EF169" s="262"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18"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2"/>
      <c r="BS170" s="262" t="str">
        <f ca="true">+IF(OFFSET('Water Data'!$D$27,0,10*ROW('Water Data'!D164))="","",OFFSET('Water Data'!$D$27,0,10*ROW('Water Data'!D164)))</f>
        <v/>
      </c>
      <c r="BT170" s="262" t="str">
        <f ca="true">+IF(OFFSET('Water Data'!$D$28,0,10*ROW('Water Data'!D164))="","",OFFSET('Water Data'!$D$28,0,10*ROW('Water Data'!D164)))</f>
        <v/>
      </c>
      <c r="BU170" s="262" t="str">
        <f ca="true">+IF(OFFSET('Water Data'!$D$29,0,10*ROW('Water Data'!D164))="","",OFFSET('Water Data'!$D$29,0,10*ROW('Water Data'!D164)))</f>
        <v/>
      </c>
      <c r="BV170" s="262" t="str">
        <f ca="true">+IF(OFFSET('Water Data'!$E$27,0,10*ROW('Water Data'!E164))="","",OFFSET('Water Data'!$E$27,0,10*ROW('Water Data'!E164)))</f>
        <v/>
      </c>
      <c r="BW170" s="262" t="str">
        <f ca="true">+IF(OFFSET('Water Data'!$E$28,0,10*ROW('Water Data'!E164))="","",OFFSET('Water Data'!$E$28,0,10*ROW('Water Data'!E164)))</f>
        <v/>
      </c>
      <c r="BX170" s="262" t="str">
        <f ca="true">+IF(OFFSET('Water Data'!$E$29,0,10*ROW('Water Data'!E164))="","",OFFSET('Water Data'!$E$29,0,10*ROW('Water Data'!E164)))</f>
        <v/>
      </c>
      <c r="BY170" s="262" t="str">
        <f ca="true">+IF(OFFSET('Water Data'!$F$27,0,10*ROW('Water Data'!F164))="","",OFFSET('Water Data'!$F$27,0,10*ROW('Water Data'!F164)))</f>
        <v/>
      </c>
      <c r="BZ170" s="262" t="str">
        <f ca="true">+IF(OFFSET('Water Data'!$F$28,0,10*ROW('Water Data'!F164))="","",OFFSET('Water Data'!$F$28,0,10*ROW('Water Data'!F164)))</f>
        <v/>
      </c>
      <c r="CA170" s="262" t="str">
        <f ca="true">+IF(OFFSET('Water Data'!$F$29,0,10*ROW('Water Data'!F164))="","",OFFSET('Water Data'!$F$29,0,10*ROW('Water Data'!F164)))</f>
        <v/>
      </c>
      <c r="CB170" s="262" t="str">
        <f ca="true">+IF(OFFSET('Water Data'!$G$27,0,10*ROW('Water Data'!G164))="","",OFFSET('Water Data'!$G$27,0,10*ROW('Water Data'!G164)))</f>
        <v/>
      </c>
      <c r="CC170" s="262" t="str">
        <f ca="true">+IF(OFFSET('Water Data'!$G$28,0,10*ROW('Water Data'!G164))="","",OFFSET('Water Data'!$G$28,0,10*ROW('Water Data'!G164)))</f>
        <v/>
      </c>
      <c r="CD170" s="262" t="str">
        <f ca="true">+IF(OFFSET('Water Data'!$G$29,0,10*ROW('Water Data'!G164))="","",OFFSET('Water Data'!$G$29,0,10*ROW('Water Data'!G164)))</f>
        <v/>
      </c>
      <c r="CE170" s="262" t="str">
        <f ca="true">+IF(OFFSET('Water Data'!$H$27,0,10*ROW('Water Data'!H164))="","",OFFSET('Water Data'!$H$27,0,10*ROW('Water Data'!H164)))</f>
        <v/>
      </c>
      <c r="CF170" s="262" t="str">
        <f ca="true">+IF(OFFSET('Water Data'!$H$28,0,10*ROW('Water Data'!H164))="","",OFFSET('Water Data'!$H$28,0,10*ROW('Water Data'!H164)))</f>
        <v/>
      </c>
      <c r="CG170" s="262" t="str">
        <f ca="true">+IF(OFFSET('Water Data'!$H$29,0,10*ROW('Water Data'!H164))="","",OFFSET('Water Data'!$H$29,0,10*ROW('Water Data'!H164)))</f>
        <v/>
      </c>
      <c r="CH170" s="262" t="str">
        <f ca="true">+IF(OFFSET('Water Data'!$I$27,0,10*ROW('Water Data'!I164))="","",OFFSET('Water Data'!$I$27,0,10*ROW('Water Data'!I164)))</f>
        <v/>
      </c>
      <c r="CI170" s="262" t="str">
        <f ca="true">+IF(OFFSET('Water Data'!$I$28,0,10*ROW('Water Data'!I164))="","",OFFSET('Water Data'!$I$28,0,10*ROW('Water Data'!I164)))</f>
        <v/>
      </c>
      <c r="CJ170" s="262" t="str">
        <f ca="true">+IF(OFFSET('Water Data'!$I$29,0,10*ROW('Water Data'!I164))="","",OFFSET('Water Data'!$I$29,0,10*ROW('Water Data'!I164)))</f>
        <v/>
      </c>
      <c r="CK170" s="262" t="str">
        <f ca="true">+IF(OFFSET('Sanitation Data'!$D$28,0,10*ROW('Sanitation Data'!D164))="","",OFFSET('Sanitation Data'!$D$28,0,10*ROW('Sanitation Data'!D164)))</f>
        <v/>
      </c>
      <c r="CL170" s="262" t="str">
        <f ca="true">+IF(OFFSET('Sanitation Data'!$D$29,0,10*ROW('Sanitation Data'!D164))="","",OFFSET('Sanitation Data'!$D$29,0,10*ROW('Sanitation Data'!D164)))</f>
        <v/>
      </c>
      <c r="CM170" s="262" t="str">
        <f ca="true">+IF(OFFSET('Sanitation Data'!$D$30,0,10*ROW('Sanitation Data'!D164))="","",OFFSET('Sanitation Data'!$D$30,0,10*ROW('Sanitation Data'!D164)))</f>
        <v/>
      </c>
      <c r="CN170" s="262" t="str">
        <f ca="true">+IF(OFFSET('Sanitation Data'!$D$31,0,10*ROW('Sanitation Data'!D164))="","",OFFSET('Sanitation Data'!$D$31,0,10*ROW('Sanitation Data'!D164)))</f>
        <v/>
      </c>
      <c r="CO170" s="262" t="str">
        <f ca="true">+IF(OFFSET('Sanitation Data'!$D$32,0,10*ROW('Sanitation Data'!D164))="","",OFFSET('Sanitation Data'!$D$32,0,10*ROW('Sanitation Data'!D164)))</f>
        <v/>
      </c>
      <c r="CP170" s="262" t="str">
        <f ca="true">+IF(OFFSET('Sanitation Data'!$E$28,0,10*ROW('Sanitation Data'!E164))="","",OFFSET('Sanitation Data'!$E$28,0,10*ROW('Sanitation Data'!E164)))</f>
        <v/>
      </c>
      <c r="CQ170" s="262" t="str">
        <f ca="true">+IF(OFFSET('Sanitation Data'!$E$29,0,10*ROW('Sanitation Data'!E164))="","",OFFSET('Sanitation Data'!$E$29,0,10*ROW('Sanitation Data'!E164)))</f>
        <v/>
      </c>
      <c r="CR170" s="262" t="str">
        <f ca="true">+IF(OFFSET('Sanitation Data'!$E$30,0,10*ROW('Sanitation Data'!E164))="","",OFFSET('Sanitation Data'!$E$30,0,10*ROW('Sanitation Data'!E164)))</f>
        <v/>
      </c>
      <c r="CS170" s="262" t="str">
        <f ca="true">+IF(OFFSET('Sanitation Data'!$E$31,0,10*ROW('Sanitation Data'!E164))="","",OFFSET('Sanitation Data'!$E$31,0,10*ROW('Sanitation Data'!E164)))</f>
        <v/>
      </c>
      <c r="CT170" s="262" t="str">
        <f ca="true">+IF(OFFSET('Sanitation Data'!$E$32,0,10*ROW('Sanitation Data'!E164))="","",OFFSET('Sanitation Data'!$E$32,0,10*ROW('Sanitation Data'!E164)))</f>
        <v/>
      </c>
      <c r="CU170" s="262" t="str">
        <f ca="true">+IF(OFFSET('Sanitation Data'!$F$28,0,10*ROW('Sanitation Data'!F164))="","",OFFSET('Sanitation Data'!$F$28,0,10*ROW('Sanitation Data'!F164)))</f>
        <v/>
      </c>
      <c r="CV170" s="262" t="str">
        <f ca="true">+IF(OFFSET('Sanitation Data'!$F$29,0,10*ROW('Sanitation Data'!F164))="","",OFFSET('Sanitation Data'!$F$29,0,10*ROW('Sanitation Data'!F164)))</f>
        <v/>
      </c>
      <c r="CW170" s="262" t="str">
        <f ca="true">+IF(OFFSET('Sanitation Data'!$F$30,0,10*ROW('Sanitation Data'!F164))="","",OFFSET('Sanitation Data'!$F$30,0,10*ROW('Sanitation Data'!F164)))</f>
        <v/>
      </c>
      <c r="CX170" s="262" t="str">
        <f ca="true">+IF(OFFSET('Sanitation Data'!$F$31,0,10*ROW('Sanitation Data'!F164))="","",OFFSET('Sanitation Data'!$F$31,0,10*ROW('Sanitation Data'!F164)))</f>
        <v/>
      </c>
      <c r="CY170" s="262" t="str">
        <f ca="true">+IF(OFFSET('Sanitation Data'!$F$32,0,10*ROW('Sanitation Data'!F164))="","",OFFSET('Sanitation Data'!$F$32,0,10*ROW('Sanitation Data'!F164)))</f>
        <v/>
      </c>
      <c r="CZ170" s="262" t="str">
        <f ca="true">+IF(OFFSET('Sanitation Data'!$G$28,0,10*ROW('Sanitation Data'!G164))="","",OFFSET('Sanitation Data'!$G$28,0,10*ROW('Sanitation Data'!G164)))</f>
        <v/>
      </c>
      <c r="DA170" s="262" t="str">
        <f ca="true">+IF(OFFSET('Sanitation Data'!$G$29,0,10*ROW('Sanitation Data'!G164))="","",OFFSET('Sanitation Data'!$G$29,0,10*ROW('Sanitation Data'!G164)))</f>
        <v/>
      </c>
      <c r="DB170" s="262" t="str">
        <f ca="true">+IF(OFFSET('Sanitation Data'!$G$30,0,10*ROW('Sanitation Data'!G164))="","",OFFSET('Sanitation Data'!$G$30,0,10*ROW('Sanitation Data'!G164)))</f>
        <v/>
      </c>
      <c r="DC170" s="262" t="str">
        <f ca="true">+IF(OFFSET('Sanitation Data'!$G$31,0,10*ROW('Sanitation Data'!G164))="","",OFFSET('Sanitation Data'!$G$31,0,10*ROW('Sanitation Data'!G164)))</f>
        <v/>
      </c>
      <c r="DD170" s="262" t="str">
        <f ca="true">+IF(OFFSET('Sanitation Data'!$G$32,0,10*ROW('Sanitation Data'!G164))="","",OFFSET('Sanitation Data'!$G$32,0,10*ROW('Sanitation Data'!G164)))</f>
        <v/>
      </c>
      <c r="DE170" s="262" t="str">
        <f ca="true">+IF(OFFSET('Sanitation Data'!$H$28,0,10*ROW('Sanitation Data'!H164))="","",OFFSET('Sanitation Data'!$H$28,0,10*ROW('Sanitation Data'!H164)))</f>
        <v/>
      </c>
      <c r="DF170" s="262" t="str">
        <f ca="true">+IF(OFFSET('Sanitation Data'!$H$29,0,10*ROW('Sanitation Data'!H164))="","",OFFSET('Sanitation Data'!$H$29,0,10*ROW('Sanitation Data'!H164)))</f>
        <v/>
      </c>
      <c r="DG170" s="262" t="str">
        <f ca="true">+IF(OFFSET('Sanitation Data'!$H$30,0,10*ROW('Sanitation Data'!H164))="","",OFFSET('Sanitation Data'!$H$30,0,10*ROW('Sanitation Data'!H164)))</f>
        <v/>
      </c>
      <c r="DH170" s="262" t="str">
        <f ca="true">+IF(OFFSET('Sanitation Data'!$H$31,0,10*ROW('Sanitation Data'!H164))="","",OFFSET('Sanitation Data'!$H$31,0,10*ROW('Sanitation Data'!H164)))</f>
        <v/>
      </c>
      <c r="DI170" s="262" t="str">
        <f ca="true">+IF(OFFSET('Sanitation Data'!$H$32,0,10*ROW('Sanitation Data'!H164))="","",OFFSET('Sanitation Data'!$H$32,0,10*ROW('Sanitation Data'!H164)))</f>
        <v/>
      </c>
      <c r="DJ170" s="262" t="str">
        <f ca="true">+IF(OFFSET('Sanitation Data'!$I$28,0,10*ROW('Sanitation Data'!I164))="","",OFFSET('Sanitation Data'!$I$28,0,10*ROW('Sanitation Data'!I164)))</f>
        <v/>
      </c>
      <c r="DK170" s="262" t="str">
        <f ca="true">+IF(OFFSET('Sanitation Data'!$I$29,0,10*ROW('Sanitation Data'!I164))="","",OFFSET('Sanitation Data'!$I$29,0,10*ROW('Sanitation Data'!I164)))</f>
        <v/>
      </c>
      <c r="DL170" s="262" t="str">
        <f ca="true">+IF(OFFSET('Sanitation Data'!$I$30,0,10*ROW('Sanitation Data'!I164))="","",OFFSET('Sanitation Data'!$I$30,0,10*ROW('Sanitation Data'!I164)))</f>
        <v/>
      </c>
      <c r="DM170" s="262" t="str">
        <f ca="true">+IF(OFFSET('Sanitation Data'!$I$31,0,10*ROW('Sanitation Data'!I164))="","",OFFSET('Sanitation Data'!$I$31,0,10*ROW('Sanitation Data'!I164)))</f>
        <v/>
      </c>
      <c r="DN170" s="262" t="str">
        <f ca="true">+IF(OFFSET('Sanitation Data'!$I$32,0,10*ROW('Sanitation Data'!I164))="","",OFFSET('Sanitation Data'!$I$32,0,10*ROW('Sanitation Data'!I164)))</f>
        <v/>
      </c>
      <c r="DO170" s="262" t="str">
        <f ca="true">+IF(OFFSET('Hygiene Data'!$D$11,0,10*ROW('Hygiene Data'!D164))="","",OFFSET('Hygiene Data'!$D$11,0,10*ROW('Hygiene Data'!D164)))</f>
        <v/>
      </c>
      <c r="DP170" s="262" t="str">
        <f ca="true">+IF(OFFSET('Hygiene Data'!$D$12,0,10*ROW('Hygiene Data'!D164))="","",OFFSET('Hygiene Data'!$D$12,0,10*ROW('Hygiene Data'!D164)))</f>
        <v/>
      </c>
      <c r="DQ170" s="262" t="str">
        <f ca="true">+IF(OFFSET('Hygiene Data'!$D$13,0,10*ROW('Hygiene Data'!D164))="","",OFFSET('Hygiene Data'!$D$13,0,10*ROW('Hygiene Data'!D164)))</f>
        <v/>
      </c>
      <c r="DR170" s="262" t="str">
        <f ca="true">+IF(OFFSET('Hygiene Data'!$E$11,0,10*ROW('Hygiene Data'!E164))="","",OFFSET('Hygiene Data'!$E$11,0,10*ROW('Hygiene Data'!E164)))</f>
        <v/>
      </c>
      <c r="DS170" s="262" t="str">
        <f ca="true">+IF(OFFSET('Hygiene Data'!$E$12,0,10*ROW('Hygiene Data'!E164))="","",OFFSET('Hygiene Data'!$E$12,0,10*ROW('Hygiene Data'!E164)))</f>
        <v/>
      </c>
      <c r="DT170" s="262" t="str">
        <f ca="true">+IF(OFFSET('Hygiene Data'!$E$13,0,10*ROW('Hygiene Data'!E164))="","",OFFSET('Hygiene Data'!$E$13,0,10*ROW('Hygiene Data'!E164)))</f>
        <v/>
      </c>
      <c r="DU170" s="262" t="str">
        <f ca="true">+IF(OFFSET('Hygiene Data'!$F$11,0,10*ROW('Hygiene Data'!F164))="","",OFFSET('Hygiene Data'!$F$11,0,10*ROW('Hygiene Data'!F164)))</f>
        <v/>
      </c>
      <c r="DV170" s="262" t="str">
        <f ca="true">+IF(OFFSET('Hygiene Data'!$F$12,0,10*ROW('Hygiene Data'!F164))="","",OFFSET('Hygiene Data'!$F$12,0,10*ROW('Hygiene Data'!F164)))</f>
        <v/>
      </c>
      <c r="DW170" s="262" t="str">
        <f ca="true">+IF(OFFSET('Hygiene Data'!$F$13,0,10*ROW('Hygiene Data'!F164))="","",OFFSET('Hygiene Data'!$F$13,0,10*ROW('Hygiene Data'!F164)))</f>
        <v/>
      </c>
      <c r="DX170" s="262" t="str">
        <f ca="true">+IF(OFFSET('Hygiene Data'!$G$11,0,10*ROW('Hygiene Data'!G164))="","",OFFSET('Hygiene Data'!$G$11,0,10*ROW('Hygiene Data'!G164)))</f>
        <v/>
      </c>
      <c r="DY170" s="262" t="str">
        <f ca="true">+IF(OFFSET('Hygiene Data'!$G$12,0,10*ROW('Hygiene Data'!G164))="","",OFFSET('Hygiene Data'!$G$12,0,10*ROW('Hygiene Data'!G164)))</f>
        <v/>
      </c>
      <c r="DZ170" s="262" t="str">
        <f ca="true">+IF(OFFSET('Hygiene Data'!$G$13,0,10*ROW('Hygiene Data'!G164))="","",OFFSET('Hygiene Data'!$G$13,0,10*ROW('Hygiene Data'!G164)))</f>
        <v/>
      </c>
      <c r="EA170" s="262" t="str">
        <f ca="true">+IF(OFFSET('Hygiene Data'!$H$11,0,10*ROW('Hygiene Data'!H164))="","",OFFSET('Hygiene Data'!$H$11,0,10*ROW('Hygiene Data'!H164)))</f>
        <v/>
      </c>
      <c r="EB170" s="262" t="str">
        <f ca="true">+IF(OFFSET('Hygiene Data'!$H$12,0,10*ROW('Hygiene Data'!H164))="","",OFFSET('Hygiene Data'!$H$12,0,10*ROW('Hygiene Data'!H164)))</f>
        <v/>
      </c>
      <c r="EC170" s="262" t="str">
        <f ca="true">+IF(OFFSET('Hygiene Data'!$H$13,0,10*ROW('Hygiene Data'!H164))="","",OFFSET('Hygiene Data'!$H$13,0,10*ROW('Hygiene Data'!H164)))</f>
        <v/>
      </c>
      <c r="ED170" s="262" t="str">
        <f ca="true">+IF(OFFSET('Hygiene Data'!$I$11,0,10*ROW('Hygiene Data'!I164))="","",OFFSET('Hygiene Data'!$I$11,0,10*ROW('Hygiene Data'!I164)))</f>
        <v/>
      </c>
      <c r="EE170" s="262" t="str">
        <f ca="true">+IF(OFFSET('Hygiene Data'!$I$12,0,10*ROW('Hygiene Data'!I164))="","",OFFSET('Hygiene Data'!$I$12,0,10*ROW('Hygiene Data'!I164)))</f>
        <v/>
      </c>
      <c r="EF170" s="262"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18"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2"/>
      <c r="BS171" s="262" t="str">
        <f ca="true">+IF(OFFSET('Water Data'!$D$27,0,10*ROW('Water Data'!D165))="","",OFFSET('Water Data'!$D$27,0,10*ROW('Water Data'!D165)))</f>
        <v/>
      </c>
      <c r="BT171" s="262" t="str">
        <f ca="true">+IF(OFFSET('Water Data'!$D$28,0,10*ROW('Water Data'!D165))="","",OFFSET('Water Data'!$D$28,0,10*ROW('Water Data'!D165)))</f>
        <v/>
      </c>
      <c r="BU171" s="262" t="str">
        <f ca="true">+IF(OFFSET('Water Data'!$D$29,0,10*ROW('Water Data'!D165))="","",OFFSET('Water Data'!$D$29,0,10*ROW('Water Data'!D165)))</f>
        <v/>
      </c>
      <c r="BV171" s="262" t="str">
        <f ca="true">+IF(OFFSET('Water Data'!$E$27,0,10*ROW('Water Data'!E165))="","",OFFSET('Water Data'!$E$27,0,10*ROW('Water Data'!E165)))</f>
        <v/>
      </c>
      <c r="BW171" s="262" t="str">
        <f ca="true">+IF(OFFSET('Water Data'!$E$28,0,10*ROW('Water Data'!E165))="","",OFFSET('Water Data'!$E$28,0,10*ROW('Water Data'!E165)))</f>
        <v/>
      </c>
      <c r="BX171" s="262" t="str">
        <f ca="true">+IF(OFFSET('Water Data'!$E$29,0,10*ROW('Water Data'!E165))="","",OFFSET('Water Data'!$E$29,0,10*ROW('Water Data'!E165)))</f>
        <v/>
      </c>
      <c r="BY171" s="262" t="str">
        <f ca="true">+IF(OFFSET('Water Data'!$F$27,0,10*ROW('Water Data'!F165))="","",OFFSET('Water Data'!$F$27,0,10*ROW('Water Data'!F165)))</f>
        <v/>
      </c>
      <c r="BZ171" s="262" t="str">
        <f ca="true">+IF(OFFSET('Water Data'!$F$28,0,10*ROW('Water Data'!F165))="","",OFFSET('Water Data'!$F$28,0,10*ROW('Water Data'!F165)))</f>
        <v/>
      </c>
      <c r="CA171" s="262" t="str">
        <f ca="true">+IF(OFFSET('Water Data'!$F$29,0,10*ROW('Water Data'!F165))="","",OFFSET('Water Data'!$F$29,0,10*ROW('Water Data'!F165)))</f>
        <v/>
      </c>
      <c r="CB171" s="262" t="str">
        <f ca="true">+IF(OFFSET('Water Data'!$G$27,0,10*ROW('Water Data'!G165))="","",OFFSET('Water Data'!$G$27,0,10*ROW('Water Data'!G165)))</f>
        <v/>
      </c>
      <c r="CC171" s="262" t="str">
        <f ca="true">+IF(OFFSET('Water Data'!$G$28,0,10*ROW('Water Data'!G165))="","",OFFSET('Water Data'!$G$28,0,10*ROW('Water Data'!G165)))</f>
        <v/>
      </c>
      <c r="CD171" s="262" t="str">
        <f ca="true">+IF(OFFSET('Water Data'!$G$29,0,10*ROW('Water Data'!G165))="","",OFFSET('Water Data'!$G$29,0,10*ROW('Water Data'!G165)))</f>
        <v/>
      </c>
      <c r="CE171" s="262" t="str">
        <f ca="true">+IF(OFFSET('Water Data'!$H$27,0,10*ROW('Water Data'!H165))="","",OFFSET('Water Data'!$H$27,0,10*ROW('Water Data'!H165)))</f>
        <v/>
      </c>
      <c r="CF171" s="262" t="str">
        <f ca="true">+IF(OFFSET('Water Data'!$H$28,0,10*ROW('Water Data'!H165))="","",OFFSET('Water Data'!$H$28,0,10*ROW('Water Data'!H165)))</f>
        <v/>
      </c>
      <c r="CG171" s="262" t="str">
        <f ca="true">+IF(OFFSET('Water Data'!$H$29,0,10*ROW('Water Data'!H165))="","",OFFSET('Water Data'!$H$29,0,10*ROW('Water Data'!H165)))</f>
        <v/>
      </c>
      <c r="CH171" s="262" t="str">
        <f ca="true">+IF(OFFSET('Water Data'!$I$27,0,10*ROW('Water Data'!I165))="","",OFFSET('Water Data'!$I$27,0,10*ROW('Water Data'!I165)))</f>
        <v/>
      </c>
      <c r="CI171" s="262" t="str">
        <f ca="true">+IF(OFFSET('Water Data'!$I$28,0,10*ROW('Water Data'!I165))="","",OFFSET('Water Data'!$I$28,0,10*ROW('Water Data'!I165)))</f>
        <v/>
      </c>
      <c r="CJ171" s="262" t="str">
        <f ca="true">+IF(OFFSET('Water Data'!$I$29,0,10*ROW('Water Data'!I165))="","",OFFSET('Water Data'!$I$29,0,10*ROW('Water Data'!I165)))</f>
        <v/>
      </c>
      <c r="CK171" s="262" t="str">
        <f ca="true">+IF(OFFSET('Sanitation Data'!$D$28,0,10*ROW('Sanitation Data'!D165))="","",OFFSET('Sanitation Data'!$D$28,0,10*ROW('Sanitation Data'!D165)))</f>
        <v/>
      </c>
      <c r="CL171" s="262" t="str">
        <f ca="true">+IF(OFFSET('Sanitation Data'!$D$29,0,10*ROW('Sanitation Data'!D165))="","",OFFSET('Sanitation Data'!$D$29,0,10*ROW('Sanitation Data'!D165)))</f>
        <v/>
      </c>
      <c r="CM171" s="262" t="str">
        <f ca="true">+IF(OFFSET('Sanitation Data'!$D$30,0,10*ROW('Sanitation Data'!D165))="","",OFFSET('Sanitation Data'!$D$30,0,10*ROW('Sanitation Data'!D165)))</f>
        <v/>
      </c>
      <c r="CN171" s="262" t="str">
        <f ca="true">+IF(OFFSET('Sanitation Data'!$D$31,0,10*ROW('Sanitation Data'!D165))="","",OFFSET('Sanitation Data'!$D$31,0,10*ROW('Sanitation Data'!D165)))</f>
        <v/>
      </c>
      <c r="CO171" s="262" t="str">
        <f ca="true">+IF(OFFSET('Sanitation Data'!$D$32,0,10*ROW('Sanitation Data'!D165))="","",OFFSET('Sanitation Data'!$D$32,0,10*ROW('Sanitation Data'!D165)))</f>
        <v/>
      </c>
      <c r="CP171" s="262" t="str">
        <f ca="true">+IF(OFFSET('Sanitation Data'!$E$28,0,10*ROW('Sanitation Data'!E165))="","",OFFSET('Sanitation Data'!$E$28,0,10*ROW('Sanitation Data'!E165)))</f>
        <v/>
      </c>
      <c r="CQ171" s="262" t="str">
        <f ca="true">+IF(OFFSET('Sanitation Data'!$E$29,0,10*ROW('Sanitation Data'!E165))="","",OFFSET('Sanitation Data'!$E$29,0,10*ROW('Sanitation Data'!E165)))</f>
        <v/>
      </c>
      <c r="CR171" s="262" t="str">
        <f ca="true">+IF(OFFSET('Sanitation Data'!$E$30,0,10*ROW('Sanitation Data'!E165))="","",OFFSET('Sanitation Data'!$E$30,0,10*ROW('Sanitation Data'!E165)))</f>
        <v/>
      </c>
      <c r="CS171" s="262" t="str">
        <f ca="true">+IF(OFFSET('Sanitation Data'!$E$31,0,10*ROW('Sanitation Data'!E165))="","",OFFSET('Sanitation Data'!$E$31,0,10*ROW('Sanitation Data'!E165)))</f>
        <v/>
      </c>
      <c r="CT171" s="262" t="str">
        <f ca="true">+IF(OFFSET('Sanitation Data'!$E$32,0,10*ROW('Sanitation Data'!E165))="","",OFFSET('Sanitation Data'!$E$32,0,10*ROW('Sanitation Data'!E165)))</f>
        <v/>
      </c>
      <c r="CU171" s="262" t="str">
        <f ca="true">+IF(OFFSET('Sanitation Data'!$F$28,0,10*ROW('Sanitation Data'!F165))="","",OFFSET('Sanitation Data'!$F$28,0,10*ROW('Sanitation Data'!F165)))</f>
        <v/>
      </c>
      <c r="CV171" s="262" t="str">
        <f ca="true">+IF(OFFSET('Sanitation Data'!$F$29,0,10*ROW('Sanitation Data'!F165))="","",OFFSET('Sanitation Data'!$F$29,0,10*ROW('Sanitation Data'!F165)))</f>
        <v/>
      </c>
      <c r="CW171" s="262" t="str">
        <f ca="true">+IF(OFFSET('Sanitation Data'!$F$30,0,10*ROW('Sanitation Data'!F165))="","",OFFSET('Sanitation Data'!$F$30,0,10*ROW('Sanitation Data'!F165)))</f>
        <v/>
      </c>
      <c r="CX171" s="262" t="str">
        <f ca="true">+IF(OFFSET('Sanitation Data'!$F$31,0,10*ROW('Sanitation Data'!F165))="","",OFFSET('Sanitation Data'!$F$31,0,10*ROW('Sanitation Data'!F165)))</f>
        <v/>
      </c>
      <c r="CY171" s="262" t="str">
        <f ca="true">+IF(OFFSET('Sanitation Data'!$F$32,0,10*ROW('Sanitation Data'!F165))="","",OFFSET('Sanitation Data'!$F$32,0,10*ROW('Sanitation Data'!F165)))</f>
        <v/>
      </c>
      <c r="CZ171" s="262" t="str">
        <f ca="true">+IF(OFFSET('Sanitation Data'!$G$28,0,10*ROW('Sanitation Data'!G165))="","",OFFSET('Sanitation Data'!$G$28,0,10*ROW('Sanitation Data'!G165)))</f>
        <v/>
      </c>
      <c r="DA171" s="262" t="str">
        <f ca="true">+IF(OFFSET('Sanitation Data'!$G$29,0,10*ROW('Sanitation Data'!G165))="","",OFFSET('Sanitation Data'!$G$29,0,10*ROW('Sanitation Data'!G165)))</f>
        <v/>
      </c>
      <c r="DB171" s="262" t="str">
        <f ca="true">+IF(OFFSET('Sanitation Data'!$G$30,0,10*ROW('Sanitation Data'!G165))="","",OFFSET('Sanitation Data'!$G$30,0,10*ROW('Sanitation Data'!G165)))</f>
        <v/>
      </c>
      <c r="DC171" s="262" t="str">
        <f ca="true">+IF(OFFSET('Sanitation Data'!$G$31,0,10*ROW('Sanitation Data'!G165))="","",OFFSET('Sanitation Data'!$G$31,0,10*ROW('Sanitation Data'!G165)))</f>
        <v/>
      </c>
      <c r="DD171" s="262" t="str">
        <f ca="true">+IF(OFFSET('Sanitation Data'!$G$32,0,10*ROW('Sanitation Data'!G165))="","",OFFSET('Sanitation Data'!$G$32,0,10*ROW('Sanitation Data'!G165)))</f>
        <v/>
      </c>
      <c r="DE171" s="262" t="str">
        <f ca="true">+IF(OFFSET('Sanitation Data'!$H$28,0,10*ROW('Sanitation Data'!H165))="","",OFFSET('Sanitation Data'!$H$28,0,10*ROW('Sanitation Data'!H165)))</f>
        <v/>
      </c>
      <c r="DF171" s="262" t="str">
        <f ca="true">+IF(OFFSET('Sanitation Data'!$H$29,0,10*ROW('Sanitation Data'!H165))="","",OFFSET('Sanitation Data'!$H$29,0,10*ROW('Sanitation Data'!H165)))</f>
        <v/>
      </c>
      <c r="DG171" s="262" t="str">
        <f ca="true">+IF(OFFSET('Sanitation Data'!$H$30,0,10*ROW('Sanitation Data'!H165))="","",OFFSET('Sanitation Data'!$H$30,0,10*ROW('Sanitation Data'!H165)))</f>
        <v/>
      </c>
      <c r="DH171" s="262" t="str">
        <f ca="true">+IF(OFFSET('Sanitation Data'!$H$31,0,10*ROW('Sanitation Data'!H165))="","",OFFSET('Sanitation Data'!$H$31,0,10*ROW('Sanitation Data'!H165)))</f>
        <v/>
      </c>
      <c r="DI171" s="262" t="str">
        <f ca="true">+IF(OFFSET('Sanitation Data'!$H$32,0,10*ROW('Sanitation Data'!H165))="","",OFFSET('Sanitation Data'!$H$32,0,10*ROW('Sanitation Data'!H165)))</f>
        <v/>
      </c>
      <c r="DJ171" s="262" t="str">
        <f ca="true">+IF(OFFSET('Sanitation Data'!$I$28,0,10*ROW('Sanitation Data'!I165))="","",OFFSET('Sanitation Data'!$I$28,0,10*ROW('Sanitation Data'!I165)))</f>
        <v/>
      </c>
      <c r="DK171" s="262" t="str">
        <f ca="true">+IF(OFFSET('Sanitation Data'!$I$29,0,10*ROW('Sanitation Data'!I165))="","",OFFSET('Sanitation Data'!$I$29,0,10*ROW('Sanitation Data'!I165)))</f>
        <v/>
      </c>
      <c r="DL171" s="262" t="str">
        <f ca="true">+IF(OFFSET('Sanitation Data'!$I$30,0,10*ROW('Sanitation Data'!I165))="","",OFFSET('Sanitation Data'!$I$30,0,10*ROW('Sanitation Data'!I165)))</f>
        <v/>
      </c>
      <c r="DM171" s="262" t="str">
        <f ca="true">+IF(OFFSET('Sanitation Data'!$I$31,0,10*ROW('Sanitation Data'!I165))="","",OFFSET('Sanitation Data'!$I$31,0,10*ROW('Sanitation Data'!I165)))</f>
        <v/>
      </c>
      <c r="DN171" s="262" t="str">
        <f ca="true">+IF(OFFSET('Sanitation Data'!$I$32,0,10*ROW('Sanitation Data'!I165))="","",OFFSET('Sanitation Data'!$I$32,0,10*ROW('Sanitation Data'!I165)))</f>
        <v/>
      </c>
      <c r="DO171" s="262" t="str">
        <f ca="true">+IF(OFFSET('Hygiene Data'!$D$11,0,10*ROW('Hygiene Data'!D165))="","",OFFSET('Hygiene Data'!$D$11,0,10*ROW('Hygiene Data'!D165)))</f>
        <v/>
      </c>
      <c r="DP171" s="262" t="str">
        <f ca="true">+IF(OFFSET('Hygiene Data'!$D$12,0,10*ROW('Hygiene Data'!D165))="","",OFFSET('Hygiene Data'!$D$12,0,10*ROW('Hygiene Data'!D165)))</f>
        <v/>
      </c>
      <c r="DQ171" s="262" t="str">
        <f ca="true">+IF(OFFSET('Hygiene Data'!$D$13,0,10*ROW('Hygiene Data'!D165))="","",OFFSET('Hygiene Data'!$D$13,0,10*ROW('Hygiene Data'!D165)))</f>
        <v/>
      </c>
      <c r="DR171" s="262" t="str">
        <f ca="true">+IF(OFFSET('Hygiene Data'!$E$11,0,10*ROW('Hygiene Data'!E165))="","",OFFSET('Hygiene Data'!$E$11,0,10*ROW('Hygiene Data'!E165)))</f>
        <v/>
      </c>
      <c r="DS171" s="262" t="str">
        <f ca="true">+IF(OFFSET('Hygiene Data'!$E$12,0,10*ROW('Hygiene Data'!E165))="","",OFFSET('Hygiene Data'!$E$12,0,10*ROW('Hygiene Data'!E165)))</f>
        <v/>
      </c>
      <c r="DT171" s="262" t="str">
        <f ca="true">+IF(OFFSET('Hygiene Data'!$E$13,0,10*ROW('Hygiene Data'!E165))="","",OFFSET('Hygiene Data'!$E$13,0,10*ROW('Hygiene Data'!E165)))</f>
        <v/>
      </c>
      <c r="DU171" s="262" t="str">
        <f ca="true">+IF(OFFSET('Hygiene Data'!$F$11,0,10*ROW('Hygiene Data'!F165))="","",OFFSET('Hygiene Data'!$F$11,0,10*ROW('Hygiene Data'!F165)))</f>
        <v/>
      </c>
      <c r="DV171" s="262" t="str">
        <f ca="true">+IF(OFFSET('Hygiene Data'!$F$12,0,10*ROW('Hygiene Data'!F165))="","",OFFSET('Hygiene Data'!$F$12,0,10*ROW('Hygiene Data'!F165)))</f>
        <v/>
      </c>
      <c r="DW171" s="262" t="str">
        <f ca="true">+IF(OFFSET('Hygiene Data'!$F$13,0,10*ROW('Hygiene Data'!F165))="","",OFFSET('Hygiene Data'!$F$13,0,10*ROW('Hygiene Data'!F165)))</f>
        <v/>
      </c>
      <c r="DX171" s="262" t="str">
        <f ca="true">+IF(OFFSET('Hygiene Data'!$G$11,0,10*ROW('Hygiene Data'!G165))="","",OFFSET('Hygiene Data'!$G$11,0,10*ROW('Hygiene Data'!G165)))</f>
        <v/>
      </c>
      <c r="DY171" s="262" t="str">
        <f ca="true">+IF(OFFSET('Hygiene Data'!$G$12,0,10*ROW('Hygiene Data'!G165))="","",OFFSET('Hygiene Data'!$G$12,0,10*ROW('Hygiene Data'!G165)))</f>
        <v/>
      </c>
      <c r="DZ171" s="262" t="str">
        <f ca="true">+IF(OFFSET('Hygiene Data'!$G$13,0,10*ROW('Hygiene Data'!G165))="","",OFFSET('Hygiene Data'!$G$13,0,10*ROW('Hygiene Data'!G165)))</f>
        <v/>
      </c>
      <c r="EA171" s="262" t="str">
        <f ca="true">+IF(OFFSET('Hygiene Data'!$H$11,0,10*ROW('Hygiene Data'!H165))="","",OFFSET('Hygiene Data'!$H$11,0,10*ROW('Hygiene Data'!H165)))</f>
        <v/>
      </c>
      <c r="EB171" s="262" t="str">
        <f ca="true">+IF(OFFSET('Hygiene Data'!$H$12,0,10*ROW('Hygiene Data'!H165))="","",OFFSET('Hygiene Data'!$H$12,0,10*ROW('Hygiene Data'!H165)))</f>
        <v/>
      </c>
      <c r="EC171" s="262" t="str">
        <f ca="true">+IF(OFFSET('Hygiene Data'!$H$13,0,10*ROW('Hygiene Data'!H165))="","",OFFSET('Hygiene Data'!$H$13,0,10*ROW('Hygiene Data'!H165)))</f>
        <v/>
      </c>
      <c r="ED171" s="262" t="str">
        <f ca="true">+IF(OFFSET('Hygiene Data'!$I$11,0,10*ROW('Hygiene Data'!I165))="","",OFFSET('Hygiene Data'!$I$11,0,10*ROW('Hygiene Data'!I165)))</f>
        <v/>
      </c>
      <c r="EE171" s="262" t="str">
        <f ca="true">+IF(OFFSET('Hygiene Data'!$I$12,0,10*ROW('Hygiene Data'!I165))="","",OFFSET('Hygiene Data'!$I$12,0,10*ROW('Hygiene Data'!I165)))</f>
        <v/>
      </c>
      <c r="EF171" s="262"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18"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2"/>
      <c r="BS172" s="262" t="str">
        <f ca="true">+IF(OFFSET('Water Data'!$D$27,0,10*ROW('Water Data'!D166))="","",OFFSET('Water Data'!$D$27,0,10*ROW('Water Data'!D166)))</f>
        <v/>
      </c>
      <c r="BT172" s="262" t="str">
        <f ca="true">+IF(OFFSET('Water Data'!$D$28,0,10*ROW('Water Data'!D166))="","",OFFSET('Water Data'!$D$28,0,10*ROW('Water Data'!D166)))</f>
        <v/>
      </c>
      <c r="BU172" s="262" t="str">
        <f ca="true">+IF(OFFSET('Water Data'!$D$29,0,10*ROW('Water Data'!D166))="","",OFFSET('Water Data'!$D$29,0,10*ROW('Water Data'!D166)))</f>
        <v/>
      </c>
      <c r="BV172" s="262" t="str">
        <f ca="true">+IF(OFFSET('Water Data'!$E$27,0,10*ROW('Water Data'!E166))="","",OFFSET('Water Data'!$E$27,0,10*ROW('Water Data'!E166)))</f>
        <v/>
      </c>
      <c r="BW172" s="262" t="str">
        <f ca="true">+IF(OFFSET('Water Data'!$E$28,0,10*ROW('Water Data'!E166))="","",OFFSET('Water Data'!$E$28,0,10*ROW('Water Data'!E166)))</f>
        <v/>
      </c>
      <c r="BX172" s="262" t="str">
        <f ca="true">+IF(OFFSET('Water Data'!$E$29,0,10*ROW('Water Data'!E166))="","",OFFSET('Water Data'!$E$29,0,10*ROW('Water Data'!E166)))</f>
        <v/>
      </c>
      <c r="BY172" s="262" t="str">
        <f ca="true">+IF(OFFSET('Water Data'!$F$27,0,10*ROW('Water Data'!F166))="","",OFFSET('Water Data'!$F$27,0,10*ROW('Water Data'!F166)))</f>
        <v/>
      </c>
      <c r="BZ172" s="262" t="str">
        <f ca="true">+IF(OFFSET('Water Data'!$F$28,0,10*ROW('Water Data'!F166))="","",OFFSET('Water Data'!$F$28,0,10*ROW('Water Data'!F166)))</f>
        <v/>
      </c>
      <c r="CA172" s="262" t="str">
        <f ca="true">+IF(OFFSET('Water Data'!$F$29,0,10*ROW('Water Data'!F166))="","",OFFSET('Water Data'!$F$29,0,10*ROW('Water Data'!F166)))</f>
        <v/>
      </c>
      <c r="CB172" s="262" t="str">
        <f ca="true">+IF(OFFSET('Water Data'!$G$27,0,10*ROW('Water Data'!G166))="","",OFFSET('Water Data'!$G$27,0,10*ROW('Water Data'!G166)))</f>
        <v/>
      </c>
      <c r="CC172" s="262" t="str">
        <f ca="true">+IF(OFFSET('Water Data'!$G$28,0,10*ROW('Water Data'!G166))="","",OFFSET('Water Data'!$G$28,0,10*ROW('Water Data'!G166)))</f>
        <v/>
      </c>
      <c r="CD172" s="262" t="str">
        <f ca="true">+IF(OFFSET('Water Data'!$G$29,0,10*ROW('Water Data'!G166))="","",OFFSET('Water Data'!$G$29,0,10*ROW('Water Data'!G166)))</f>
        <v/>
      </c>
      <c r="CE172" s="262" t="str">
        <f ca="true">+IF(OFFSET('Water Data'!$H$27,0,10*ROW('Water Data'!H166))="","",OFFSET('Water Data'!$H$27,0,10*ROW('Water Data'!H166)))</f>
        <v/>
      </c>
      <c r="CF172" s="262" t="str">
        <f ca="true">+IF(OFFSET('Water Data'!$H$28,0,10*ROW('Water Data'!H166))="","",OFFSET('Water Data'!$H$28,0,10*ROW('Water Data'!H166)))</f>
        <v/>
      </c>
      <c r="CG172" s="262" t="str">
        <f ca="true">+IF(OFFSET('Water Data'!$H$29,0,10*ROW('Water Data'!H166))="","",OFFSET('Water Data'!$H$29,0,10*ROW('Water Data'!H166)))</f>
        <v/>
      </c>
      <c r="CH172" s="262" t="str">
        <f ca="true">+IF(OFFSET('Water Data'!$I$27,0,10*ROW('Water Data'!I166))="","",OFFSET('Water Data'!$I$27,0,10*ROW('Water Data'!I166)))</f>
        <v/>
      </c>
      <c r="CI172" s="262" t="str">
        <f ca="true">+IF(OFFSET('Water Data'!$I$28,0,10*ROW('Water Data'!I166))="","",OFFSET('Water Data'!$I$28,0,10*ROW('Water Data'!I166)))</f>
        <v/>
      </c>
      <c r="CJ172" s="262" t="str">
        <f ca="true">+IF(OFFSET('Water Data'!$I$29,0,10*ROW('Water Data'!I166))="","",OFFSET('Water Data'!$I$29,0,10*ROW('Water Data'!I166)))</f>
        <v/>
      </c>
      <c r="CK172" s="262" t="str">
        <f ca="true">+IF(OFFSET('Sanitation Data'!$D$28,0,10*ROW('Sanitation Data'!D166))="","",OFFSET('Sanitation Data'!$D$28,0,10*ROW('Sanitation Data'!D166)))</f>
        <v/>
      </c>
      <c r="CL172" s="262" t="str">
        <f ca="true">+IF(OFFSET('Sanitation Data'!$D$29,0,10*ROW('Sanitation Data'!D166))="","",OFFSET('Sanitation Data'!$D$29,0,10*ROW('Sanitation Data'!D166)))</f>
        <v/>
      </c>
      <c r="CM172" s="262" t="str">
        <f ca="true">+IF(OFFSET('Sanitation Data'!$D$30,0,10*ROW('Sanitation Data'!D166))="","",OFFSET('Sanitation Data'!$D$30,0,10*ROW('Sanitation Data'!D166)))</f>
        <v/>
      </c>
      <c r="CN172" s="262" t="str">
        <f ca="true">+IF(OFFSET('Sanitation Data'!$D$31,0,10*ROW('Sanitation Data'!D166))="","",OFFSET('Sanitation Data'!$D$31,0,10*ROW('Sanitation Data'!D166)))</f>
        <v/>
      </c>
      <c r="CO172" s="262" t="str">
        <f ca="true">+IF(OFFSET('Sanitation Data'!$D$32,0,10*ROW('Sanitation Data'!D166))="","",OFFSET('Sanitation Data'!$D$32,0,10*ROW('Sanitation Data'!D166)))</f>
        <v/>
      </c>
      <c r="CP172" s="262" t="str">
        <f ca="true">+IF(OFFSET('Sanitation Data'!$E$28,0,10*ROW('Sanitation Data'!E166))="","",OFFSET('Sanitation Data'!$E$28,0,10*ROW('Sanitation Data'!E166)))</f>
        <v/>
      </c>
      <c r="CQ172" s="262" t="str">
        <f ca="true">+IF(OFFSET('Sanitation Data'!$E$29,0,10*ROW('Sanitation Data'!E166))="","",OFFSET('Sanitation Data'!$E$29,0,10*ROW('Sanitation Data'!E166)))</f>
        <v/>
      </c>
      <c r="CR172" s="262" t="str">
        <f ca="true">+IF(OFFSET('Sanitation Data'!$E$30,0,10*ROW('Sanitation Data'!E166))="","",OFFSET('Sanitation Data'!$E$30,0,10*ROW('Sanitation Data'!E166)))</f>
        <v/>
      </c>
      <c r="CS172" s="262" t="str">
        <f ca="true">+IF(OFFSET('Sanitation Data'!$E$31,0,10*ROW('Sanitation Data'!E166))="","",OFFSET('Sanitation Data'!$E$31,0,10*ROW('Sanitation Data'!E166)))</f>
        <v/>
      </c>
      <c r="CT172" s="262" t="str">
        <f ca="true">+IF(OFFSET('Sanitation Data'!$E$32,0,10*ROW('Sanitation Data'!E166))="","",OFFSET('Sanitation Data'!$E$32,0,10*ROW('Sanitation Data'!E166)))</f>
        <v/>
      </c>
      <c r="CU172" s="262" t="str">
        <f ca="true">+IF(OFFSET('Sanitation Data'!$F$28,0,10*ROW('Sanitation Data'!F166))="","",OFFSET('Sanitation Data'!$F$28,0,10*ROW('Sanitation Data'!F166)))</f>
        <v/>
      </c>
      <c r="CV172" s="262" t="str">
        <f ca="true">+IF(OFFSET('Sanitation Data'!$F$29,0,10*ROW('Sanitation Data'!F166))="","",OFFSET('Sanitation Data'!$F$29,0,10*ROW('Sanitation Data'!F166)))</f>
        <v/>
      </c>
      <c r="CW172" s="262" t="str">
        <f ca="true">+IF(OFFSET('Sanitation Data'!$F$30,0,10*ROW('Sanitation Data'!F166))="","",OFFSET('Sanitation Data'!$F$30,0,10*ROW('Sanitation Data'!F166)))</f>
        <v/>
      </c>
      <c r="CX172" s="262" t="str">
        <f ca="true">+IF(OFFSET('Sanitation Data'!$F$31,0,10*ROW('Sanitation Data'!F166))="","",OFFSET('Sanitation Data'!$F$31,0,10*ROW('Sanitation Data'!F166)))</f>
        <v/>
      </c>
      <c r="CY172" s="262" t="str">
        <f ca="true">+IF(OFFSET('Sanitation Data'!$F$32,0,10*ROW('Sanitation Data'!F166))="","",OFFSET('Sanitation Data'!$F$32,0,10*ROW('Sanitation Data'!F166)))</f>
        <v/>
      </c>
      <c r="CZ172" s="262" t="str">
        <f ca="true">+IF(OFFSET('Sanitation Data'!$G$28,0,10*ROW('Sanitation Data'!G166))="","",OFFSET('Sanitation Data'!$G$28,0,10*ROW('Sanitation Data'!G166)))</f>
        <v/>
      </c>
      <c r="DA172" s="262" t="str">
        <f ca="true">+IF(OFFSET('Sanitation Data'!$G$29,0,10*ROW('Sanitation Data'!G166))="","",OFFSET('Sanitation Data'!$G$29,0,10*ROW('Sanitation Data'!G166)))</f>
        <v/>
      </c>
      <c r="DB172" s="262" t="str">
        <f ca="true">+IF(OFFSET('Sanitation Data'!$G$30,0,10*ROW('Sanitation Data'!G166))="","",OFFSET('Sanitation Data'!$G$30,0,10*ROW('Sanitation Data'!G166)))</f>
        <v/>
      </c>
      <c r="DC172" s="262" t="str">
        <f ca="true">+IF(OFFSET('Sanitation Data'!$G$31,0,10*ROW('Sanitation Data'!G166))="","",OFFSET('Sanitation Data'!$G$31,0,10*ROW('Sanitation Data'!G166)))</f>
        <v/>
      </c>
      <c r="DD172" s="262" t="str">
        <f ca="true">+IF(OFFSET('Sanitation Data'!$G$32,0,10*ROW('Sanitation Data'!G166))="","",OFFSET('Sanitation Data'!$G$32,0,10*ROW('Sanitation Data'!G166)))</f>
        <v/>
      </c>
      <c r="DE172" s="262" t="str">
        <f ca="true">+IF(OFFSET('Sanitation Data'!$H$28,0,10*ROW('Sanitation Data'!H166))="","",OFFSET('Sanitation Data'!$H$28,0,10*ROW('Sanitation Data'!H166)))</f>
        <v/>
      </c>
      <c r="DF172" s="262" t="str">
        <f ca="true">+IF(OFFSET('Sanitation Data'!$H$29,0,10*ROW('Sanitation Data'!H166))="","",OFFSET('Sanitation Data'!$H$29,0,10*ROW('Sanitation Data'!H166)))</f>
        <v/>
      </c>
      <c r="DG172" s="262" t="str">
        <f ca="true">+IF(OFFSET('Sanitation Data'!$H$30,0,10*ROW('Sanitation Data'!H166))="","",OFFSET('Sanitation Data'!$H$30,0,10*ROW('Sanitation Data'!H166)))</f>
        <v/>
      </c>
      <c r="DH172" s="262" t="str">
        <f ca="true">+IF(OFFSET('Sanitation Data'!$H$31,0,10*ROW('Sanitation Data'!H166))="","",OFFSET('Sanitation Data'!$H$31,0,10*ROW('Sanitation Data'!H166)))</f>
        <v/>
      </c>
      <c r="DI172" s="262" t="str">
        <f ca="true">+IF(OFFSET('Sanitation Data'!$H$32,0,10*ROW('Sanitation Data'!H166))="","",OFFSET('Sanitation Data'!$H$32,0,10*ROW('Sanitation Data'!H166)))</f>
        <v/>
      </c>
      <c r="DJ172" s="262" t="str">
        <f ca="true">+IF(OFFSET('Sanitation Data'!$I$28,0,10*ROW('Sanitation Data'!I166))="","",OFFSET('Sanitation Data'!$I$28,0,10*ROW('Sanitation Data'!I166)))</f>
        <v/>
      </c>
      <c r="DK172" s="262" t="str">
        <f ca="true">+IF(OFFSET('Sanitation Data'!$I$29,0,10*ROW('Sanitation Data'!I166))="","",OFFSET('Sanitation Data'!$I$29,0,10*ROW('Sanitation Data'!I166)))</f>
        <v/>
      </c>
      <c r="DL172" s="262" t="str">
        <f ca="true">+IF(OFFSET('Sanitation Data'!$I$30,0,10*ROW('Sanitation Data'!I166))="","",OFFSET('Sanitation Data'!$I$30,0,10*ROW('Sanitation Data'!I166)))</f>
        <v/>
      </c>
      <c r="DM172" s="262" t="str">
        <f ca="true">+IF(OFFSET('Sanitation Data'!$I$31,0,10*ROW('Sanitation Data'!I166))="","",OFFSET('Sanitation Data'!$I$31,0,10*ROW('Sanitation Data'!I166)))</f>
        <v/>
      </c>
      <c r="DN172" s="262" t="str">
        <f ca="true">+IF(OFFSET('Sanitation Data'!$I$32,0,10*ROW('Sanitation Data'!I166))="","",OFFSET('Sanitation Data'!$I$32,0,10*ROW('Sanitation Data'!I166)))</f>
        <v/>
      </c>
      <c r="DO172" s="262" t="str">
        <f ca="true">+IF(OFFSET('Hygiene Data'!$D$11,0,10*ROW('Hygiene Data'!D166))="","",OFFSET('Hygiene Data'!$D$11,0,10*ROW('Hygiene Data'!D166)))</f>
        <v/>
      </c>
      <c r="DP172" s="262" t="str">
        <f ca="true">+IF(OFFSET('Hygiene Data'!$D$12,0,10*ROW('Hygiene Data'!D166))="","",OFFSET('Hygiene Data'!$D$12,0,10*ROW('Hygiene Data'!D166)))</f>
        <v/>
      </c>
      <c r="DQ172" s="262" t="str">
        <f ca="true">+IF(OFFSET('Hygiene Data'!$D$13,0,10*ROW('Hygiene Data'!D166))="","",OFFSET('Hygiene Data'!$D$13,0,10*ROW('Hygiene Data'!D166)))</f>
        <v/>
      </c>
      <c r="DR172" s="262" t="str">
        <f ca="true">+IF(OFFSET('Hygiene Data'!$E$11,0,10*ROW('Hygiene Data'!E166))="","",OFFSET('Hygiene Data'!$E$11,0,10*ROW('Hygiene Data'!E166)))</f>
        <v/>
      </c>
      <c r="DS172" s="262" t="str">
        <f ca="true">+IF(OFFSET('Hygiene Data'!$E$12,0,10*ROW('Hygiene Data'!E166))="","",OFFSET('Hygiene Data'!$E$12,0,10*ROW('Hygiene Data'!E166)))</f>
        <v/>
      </c>
      <c r="DT172" s="262" t="str">
        <f ca="true">+IF(OFFSET('Hygiene Data'!$E$13,0,10*ROW('Hygiene Data'!E166))="","",OFFSET('Hygiene Data'!$E$13,0,10*ROW('Hygiene Data'!E166)))</f>
        <v/>
      </c>
      <c r="DU172" s="262" t="str">
        <f ca="true">+IF(OFFSET('Hygiene Data'!$F$11,0,10*ROW('Hygiene Data'!F166))="","",OFFSET('Hygiene Data'!$F$11,0,10*ROW('Hygiene Data'!F166)))</f>
        <v/>
      </c>
      <c r="DV172" s="262" t="str">
        <f ca="true">+IF(OFFSET('Hygiene Data'!$F$12,0,10*ROW('Hygiene Data'!F166))="","",OFFSET('Hygiene Data'!$F$12,0,10*ROW('Hygiene Data'!F166)))</f>
        <v/>
      </c>
      <c r="DW172" s="262" t="str">
        <f ca="true">+IF(OFFSET('Hygiene Data'!$F$13,0,10*ROW('Hygiene Data'!F166))="","",OFFSET('Hygiene Data'!$F$13,0,10*ROW('Hygiene Data'!F166)))</f>
        <v/>
      </c>
      <c r="DX172" s="262" t="str">
        <f ca="true">+IF(OFFSET('Hygiene Data'!$G$11,0,10*ROW('Hygiene Data'!G166))="","",OFFSET('Hygiene Data'!$G$11,0,10*ROW('Hygiene Data'!G166)))</f>
        <v/>
      </c>
      <c r="DY172" s="262" t="str">
        <f ca="true">+IF(OFFSET('Hygiene Data'!$G$12,0,10*ROW('Hygiene Data'!G166))="","",OFFSET('Hygiene Data'!$G$12,0,10*ROW('Hygiene Data'!G166)))</f>
        <v/>
      </c>
      <c r="DZ172" s="262" t="str">
        <f ca="true">+IF(OFFSET('Hygiene Data'!$G$13,0,10*ROW('Hygiene Data'!G166))="","",OFFSET('Hygiene Data'!$G$13,0,10*ROW('Hygiene Data'!G166)))</f>
        <v/>
      </c>
      <c r="EA172" s="262" t="str">
        <f ca="true">+IF(OFFSET('Hygiene Data'!$H$11,0,10*ROW('Hygiene Data'!H166))="","",OFFSET('Hygiene Data'!$H$11,0,10*ROW('Hygiene Data'!H166)))</f>
        <v/>
      </c>
      <c r="EB172" s="262" t="str">
        <f ca="true">+IF(OFFSET('Hygiene Data'!$H$12,0,10*ROW('Hygiene Data'!H166))="","",OFFSET('Hygiene Data'!$H$12,0,10*ROW('Hygiene Data'!H166)))</f>
        <v/>
      </c>
      <c r="EC172" s="262" t="str">
        <f ca="true">+IF(OFFSET('Hygiene Data'!$H$13,0,10*ROW('Hygiene Data'!H166))="","",OFFSET('Hygiene Data'!$H$13,0,10*ROW('Hygiene Data'!H166)))</f>
        <v/>
      </c>
      <c r="ED172" s="262" t="str">
        <f ca="true">+IF(OFFSET('Hygiene Data'!$I$11,0,10*ROW('Hygiene Data'!I166))="","",OFFSET('Hygiene Data'!$I$11,0,10*ROW('Hygiene Data'!I166)))</f>
        <v/>
      </c>
      <c r="EE172" s="262" t="str">
        <f ca="true">+IF(OFFSET('Hygiene Data'!$I$12,0,10*ROW('Hygiene Data'!I166))="","",OFFSET('Hygiene Data'!$I$12,0,10*ROW('Hygiene Data'!I166)))</f>
        <v/>
      </c>
      <c r="EF172" s="262"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18"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2"/>
      <c r="BS173" s="262" t="str">
        <f ca="true">+IF(OFFSET('Water Data'!$D$27,0,10*ROW('Water Data'!D167))="","",OFFSET('Water Data'!$D$27,0,10*ROW('Water Data'!D167)))</f>
        <v/>
      </c>
      <c r="BT173" s="262" t="str">
        <f ca="true">+IF(OFFSET('Water Data'!$D$28,0,10*ROW('Water Data'!D167))="","",OFFSET('Water Data'!$D$28,0,10*ROW('Water Data'!D167)))</f>
        <v/>
      </c>
      <c r="BU173" s="262" t="str">
        <f ca="true">+IF(OFFSET('Water Data'!$D$29,0,10*ROW('Water Data'!D167))="","",OFFSET('Water Data'!$D$29,0,10*ROW('Water Data'!D167)))</f>
        <v/>
      </c>
      <c r="BV173" s="262" t="str">
        <f ca="true">+IF(OFFSET('Water Data'!$E$27,0,10*ROW('Water Data'!E167))="","",OFFSET('Water Data'!$E$27,0,10*ROW('Water Data'!E167)))</f>
        <v/>
      </c>
      <c r="BW173" s="262" t="str">
        <f ca="true">+IF(OFFSET('Water Data'!$E$28,0,10*ROW('Water Data'!E167))="","",OFFSET('Water Data'!$E$28,0,10*ROW('Water Data'!E167)))</f>
        <v/>
      </c>
      <c r="BX173" s="262" t="str">
        <f ca="true">+IF(OFFSET('Water Data'!$E$29,0,10*ROW('Water Data'!E167))="","",OFFSET('Water Data'!$E$29,0,10*ROW('Water Data'!E167)))</f>
        <v/>
      </c>
      <c r="BY173" s="262" t="str">
        <f ca="true">+IF(OFFSET('Water Data'!$F$27,0,10*ROW('Water Data'!F167))="","",OFFSET('Water Data'!$F$27,0,10*ROW('Water Data'!F167)))</f>
        <v/>
      </c>
      <c r="BZ173" s="262" t="str">
        <f ca="true">+IF(OFFSET('Water Data'!$F$28,0,10*ROW('Water Data'!F167))="","",OFFSET('Water Data'!$F$28,0,10*ROW('Water Data'!F167)))</f>
        <v/>
      </c>
      <c r="CA173" s="262" t="str">
        <f ca="true">+IF(OFFSET('Water Data'!$F$29,0,10*ROW('Water Data'!F167))="","",OFFSET('Water Data'!$F$29,0,10*ROW('Water Data'!F167)))</f>
        <v/>
      </c>
      <c r="CB173" s="262" t="str">
        <f ca="true">+IF(OFFSET('Water Data'!$G$27,0,10*ROW('Water Data'!G167))="","",OFFSET('Water Data'!$G$27,0,10*ROW('Water Data'!G167)))</f>
        <v/>
      </c>
      <c r="CC173" s="262" t="str">
        <f ca="true">+IF(OFFSET('Water Data'!$G$28,0,10*ROW('Water Data'!G167))="","",OFFSET('Water Data'!$G$28,0,10*ROW('Water Data'!G167)))</f>
        <v/>
      </c>
      <c r="CD173" s="262" t="str">
        <f ca="true">+IF(OFFSET('Water Data'!$G$29,0,10*ROW('Water Data'!G167))="","",OFFSET('Water Data'!$G$29,0,10*ROW('Water Data'!G167)))</f>
        <v/>
      </c>
      <c r="CE173" s="262" t="str">
        <f ca="true">+IF(OFFSET('Water Data'!$H$27,0,10*ROW('Water Data'!H167))="","",OFFSET('Water Data'!$H$27,0,10*ROW('Water Data'!H167)))</f>
        <v/>
      </c>
      <c r="CF173" s="262" t="str">
        <f ca="true">+IF(OFFSET('Water Data'!$H$28,0,10*ROW('Water Data'!H167))="","",OFFSET('Water Data'!$H$28,0,10*ROW('Water Data'!H167)))</f>
        <v/>
      </c>
      <c r="CG173" s="262" t="str">
        <f ca="true">+IF(OFFSET('Water Data'!$H$29,0,10*ROW('Water Data'!H167))="","",OFFSET('Water Data'!$H$29,0,10*ROW('Water Data'!H167)))</f>
        <v/>
      </c>
      <c r="CH173" s="262" t="str">
        <f ca="true">+IF(OFFSET('Water Data'!$I$27,0,10*ROW('Water Data'!I167))="","",OFFSET('Water Data'!$I$27,0,10*ROW('Water Data'!I167)))</f>
        <v/>
      </c>
      <c r="CI173" s="262" t="str">
        <f ca="true">+IF(OFFSET('Water Data'!$I$28,0,10*ROW('Water Data'!I167))="","",OFFSET('Water Data'!$I$28,0,10*ROW('Water Data'!I167)))</f>
        <v/>
      </c>
      <c r="CJ173" s="262" t="str">
        <f ca="true">+IF(OFFSET('Water Data'!$I$29,0,10*ROW('Water Data'!I167))="","",OFFSET('Water Data'!$I$29,0,10*ROW('Water Data'!I167)))</f>
        <v/>
      </c>
      <c r="CK173" s="262" t="str">
        <f ca="true">+IF(OFFSET('Sanitation Data'!$D$28,0,10*ROW('Sanitation Data'!D167))="","",OFFSET('Sanitation Data'!$D$28,0,10*ROW('Sanitation Data'!D167)))</f>
        <v/>
      </c>
      <c r="CL173" s="262" t="str">
        <f ca="true">+IF(OFFSET('Sanitation Data'!$D$29,0,10*ROW('Sanitation Data'!D167))="","",OFFSET('Sanitation Data'!$D$29,0,10*ROW('Sanitation Data'!D167)))</f>
        <v/>
      </c>
      <c r="CM173" s="262" t="str">
        <f ca="true">+IF(OFFSET('Sanitation Data'!$D$30,0,10*ROW('Sanitation Data'!D167))="","",OFFSET('Sanitation Data'!$D$30,0,10*ROW('Sanitation Data'!D167)))</f>
        <v/>
      </c>
      <c r="CN173" s="262" t="str">
        <f ca="true">+IF(OFFSET('Sanitation Data'!$D$31,0,10*ROW('Sanitation Data'!D167))="","",OFFSET('Sanitation Data'!$D$31,0,10*ROW('Sanitation Data'!D167)))</f>
        <v/>
      </c>
      <c r="CO173" s="262" t="str">
        <f ca="true">+IF(OFFSET('Sanitation Data'!$D$32,0,10*ROW('Sanitation Data'!D167))="","",OFFSET('Sanitation Data'!$D$32,0,10*ROW('Sanitation Data'!D167)))</f>
        <v/>
      </c>
      <c r="CP173" s="262" t="str">
        <f ca="true">+IF(OFFSET('Sanitation Data'!$E$28,0,10*ROW('Sanitation Data'!E167))="","",OFFSET('Sanitation Data'!$E$28,0,10*ROW('Sanitation Data'!E167)))</f>
        <v/>
      </c>
      <c r="CQ173" s="262" t="str">
        <f ca="true">+IF(OFFSET('Sanitation Data'!$E$29,0,10*ROW('Sanitation Data'!E167))="","",OFFSET('Sanitation Data'!$E$29,0,10*ROW('Sanitation Data'!E167)))</f>
        <v/>
      </c>
      <c r="CR173" s="262" t="str">
        <f ca="true">+IF(OFFSET('Sanitation Data'!$E$30,0,10*ROW('Sanitation Data'!E167))="","",OFFSET('Sanitation Data'!$E$30,0,10*ROW('Sanitation Data'!E167)))</f>
        <v/>
      </c>
      <c r="CS173" s="262" t="str">
        <f ca="true">+IF(OFFSET('Sanitation Data'!$E$31,0,10*ROW('Sanitation Data'!E167))="","",OFFSET('Sanitation Data'!$E$31,0,10*ROW('Sanitation Data'!E167)))</f>
        <v/>
      </c>
      <c r="CT173" s="262" t="str">
        <f ca="true">+IF(OFFSET('Sanitation Data'!$E$32,0,10*ROW('Sanitation Data'!E167))="","",OFFSET('Sanitation Data'!$E$32,0,10*ROW('Sanitation Data'!E167)))</f>
        <v/>
      </c>
      <c r="CU173" s="262" t="str">
        <f ca="true">+IF(OFFSET('Sanitation Data'!$F$28,0,10*ROW('Sanitation Data'!F167))="","",OFFSET('Sanitation Data'!$F$28,0,10*ROW('Sanitation Data'!F167)))</f>
        <v/>
      </c>
      <c r="CV173" s="262" t="str">
        <f ca="true">+IF(OFFSET('Sanitation Data'!$F$29,0,10*ROW('Sanitation Data'!F167))="","",OFFSET('Sanitation Data'!$F$29,0,10*ROW('Sanitation Data'!F167)))</f>
        <v/>
      </c>
      <c r="CW173" s="262" t="str">
        <f ca="true">+IF(OFFSET('Sanitation Data'!$F$30,0,10*ROW('Sanitation Data'!F167))="","",OFFSET('Sanitation Data'!$F$30,0,10*ROW('Sanitation Data'!F167)))</f>
        <v/>
      </c>
      <c r="CX173" s="262" t="str">
        <f ca="true">+IF(OFFSET('Sanitation Data'!$F$31,0,10*ROW('Sanitation Data'!F167))="","",OFFSET('Sanitation Data'!$F$31,0,10*ROW('Sanitation Data'!F167)))</f>
        <v/>
      </c>
      <c r="CY173" s="262" t="str">
        <f ca="true">+IF(OFFSET('Sanitation Data'!$F$32,0,10*ROW('Sanitation Data'!F167))="","",OFFSET('Sanitation Data'!$F$32,0,10*ROW('Sanitation Data'!F167)))</f>
        <v/>
      </c>
      <c r="CZ173" s="262" t="str">
        <f ca="true">+IF(OFFSET('Sanitation Data'!$G$28,0,10*ROW('Sanitation Data'!G167))="","",OFFSET('Sanitation Data'!$G$28,0,10*ROW('Sanitation Data'!G167)))</f>
        <v/>
      </c>
      <c r="DA173" s="262" t="str">
        <f ca="true">+IF(OFFSET('Sanitation Data'!$G$29,0,10*ROW('Sanitation Data'!G167))="","",OFFSET('Sanitation Data'!$G$29,0,10*ROW('Sanitation Data'!G167)))</f>
        <v/>
      </c>
      <c r="DB173" s="262" t="str">
        <f ca="true">+IF(OFFSET('Sanitation Data'!$G$30,0,10*ROW('Sanitation Data'!G167))="","",OFFSET('Sanitation Data'!$G$30,0,10*ROW('Sanitation Data'!G167)))</f>
        <v/>
      </c>
      <c r="DC173" s="262" t="str">
        <f ca="true">+IF(OFFSET('Sanitation Data'!$G$31,0,10*ROW('Sanitation Data'!G167))="","",OFFSET('Sanitation Data'!$G$31,0,10*ROW('Sanitation Data'!G167)))</f>
        <v/>
      </c>
      <c r="DD173" s="262" t="str">
        <f ca="true">+IF(OFFSET('Sanitation Data'!$G$32,0,10*ROW('Sanitation Data'!G167))="","",OFFSET('Sanitation Data'!$G$32,0,10*ROW('Sanitation Data'!G167)))</f>
        <v/>
      </c>
      <c r="DE173" s="262" t="str">
        <f ca="true">+IF(OFFSET('Sanitation Data'!$H$28,0,10*ROW('Sanitation Data'!H167))="","",OFFSET('Sanitation Data'!$H$28,0,10*ROW('Sanitation Data'!H167)))</f>
        <v/>
      </c>
      <c r="DF173" s="262" t="str">
        <f ca="true">+IF(OFFSET('Sanitation Data'!$H$29,0,10*ROW('Sanitation Data'!H167))="","",OFFSET('Sanitation Data'!$H$29,0,10*ROW('Sanitation Data'!H167)))</f>
        <v/>
      </c>
      <c r="DG173" s="262" t="str">
        <f ca="true">+IF(OFFSET('Sanitation Data'!$H$30,0,10*ROW('Sanitation Data'!H167))="","",OFFSET('Sanitation Data'!$H$30,0,10*ROW('Sanitation Data'!H167)))</f>
        <v/>
      </c>
      <c r="DH173" s="262" t="str">
        <f ca="true">+IF(OFFSET('Sanitation Data'!$H$31,0,10*ROW('Sanitation Data'!H167))="","",OFFSET('Sanitation Data'!$H$31,0,10*ROW('Sanitation Data'!H167)))</f>
        <v/>
      </c>
      <c r="DI173" s="262" t="str">
        <f ca="true">+IF(OFFSET('Sanitation Data'!$H$32,0,10*ROW('Sanitation Data'!H167))="","",OFFSET('Sanitation Data'!$H$32,0,10*ROW('Sanitation Data'!H167)))</f>
        <v/>
      </c>
      <c r="DJ173" s="262" t="str">
        <f ca="true">+IF(OFFSET('Sanitation Data'!$I$28,0,10*ROW('Sanitation Data'!I167))="","",OFFSET('Sanitation Data'!$I$28,0,10*ROW('Sanitation Data'!I167)))</f>
        <v/>
      </c>
      <c r="DK173" s="262" t="str">
        <f ca="true">+IF(OFFSET('Sanitation Data'!$I$29,0,10*ROW('Sanitation Data'!I167))="","",OFFSET('Sanitation Data'!$I$29,0,10*ROW('Sanitation Data'!I167)))</f>
        <v/>
      </c>
      <c r="DL173" s="262" t="str">
        <f ca="true">+IF(OFFSET('Sanitation Data'!$I$30,0,10*ROW('Sanitation Data'!I167))="","",OFFSET('Sanitation Data'!$I$30,0,10*ROW('Sanitation Data'!I167)))</f>
        <v/>
      </c>
      <c r="DM173" s="262" t="str">
        <f ca="true">+IF(OFFSET('Sanitation Data'!$I$31,0,10*ROW('Sanitation Data'!I167))="","",OFFSET('Sanitation Data'!$I$31,0,10*ROW('Sanitation Data'!I167)))</f>
        <v/>
      </c>
      <c r="DN173" s="262" t="str">
        <f ca="true">+IF(OFFSET('Sanitation Data'!$I$32,0,10*ROW('Sanitation Data'!I167))="","",OFFSET('Sanitation Data'!$I$32,0,10*ROW('Sanitation Data'!I167)))</f>
        <v/>
      </c>
      <c r="DO173" s="262" t="str">
        <f ca="true">+IF(OFFSET('Hygiene Data'!$D$11,0,10*ROW('Hygiene Data'!D167))="","",OFFSET('Hygiene Data'!$D$11,0,10*ROW('Hygiene Data'!D167)))</f>
        <v/>
      </c>
      <c r="DP173" s="262" t="str">
        <f ca="true">+IF(OFFSET('Hygiene Data'!$D$12,0,10*ROW('Hygiene Data'!D167))="","",OFFSET('Hygiene Data'!$D$12,0,10*ROW('Hygiene Data'!D167)))</f>
        <v/>
      </c>
      <c r="DQ173" s="262" t="str">
        <f ca="true">+IF(OFFSET('Hygiene Data'!$D$13,0,10*ROW('Hygiene Data'!D167))="","",OFFSET('Hygiene Data'!$D$13,0,10*ROW('Hygiene Data'!D167)))</f>
        <v/>
      </c>
      <c r="DR173" s="262" t="str">
        <f ca="true">+IF(OFFSET('Hygiene Data'!$E$11,0,10*ROW('Hygiene Data'!E167))="","",OFFSET('Hygiene Data'!$E$11,0,10*ROW('Hygiene Data'!E167)))</f>
        <v/>
      </c>
      <c r="DS173" s="262" t="str">
        <f ca="true">+IF(OFFSET('Hygiene Data'!$E$12,0,10*ROW('Hygiene Data'!E167))="","",OFFSET('Hygiene Data'!$E$12,0,10*ROW('Hygiene Data'!E167)))</f>
        <v/>
      </c>
      <c r="DT173" s="262" t="str">
        <f ca="true">+IF(OFFSET('Hygiene Data'!$E$13,0,10*ROW('Hygiene Data'!E167))="","",OFFSET('Hygiene Data'!$E$13,0,10*ROW('Hygiene Data'!E167)))</f>
        <v/>
      </c>
      <c r="DU173" s="262" t="str">
        <f ca="true">+IF(OFFSET('Hygiene Data'!$F$11,0,10*ROW('Hygiene Data'!F167))="","",OFFSET('Hygiene Data'!$F$11,0,10*ROW('Hygiene Data'!F167)))</f>
        <v/>
      </c>
      <c r="DV173" s="262" t="str">
        <f ca="true">+IF(OFFSET('Hygiene Data'!$F$12,0,10*ROW('Hygiene Data'!F167))="","",OFFSET('Hygiene Data'!$F$12,0,10*ROW('Hygiene Data'!F167)))</f>
        <v/>
      </c>
      <c r="DW173" s="262" t="str">
        <f ca="true">+IF(OFFSET('Hygiene Data'!$F$13,0,10*ROW('Hygiene Data'!F167))="","",OFFSET('Hygiene Data'!$F$13,0,10*ROW('Hygiene Data'!F167)))</f>
        <v/>
      </c>
      <c r="DX173" s="262" t="str">
        <f ca="true">+IF(OFFSET('Hygiene Data'!$G$11,0,10*ROW('Hygiene Data'!G167))="","",OFFSET('Hygiene Data'!$G$11,0,10*ROW('Hygiene Data'!G167)))</f>
        <v/>
      </c>
      <c r="DY173" s="262" t="str">
        <f ca="true">+IF(OFFSET('Hygiene Data'!$G$12,0,10*ROW('Hygiene Data'!G167))="","",OFFSET('Hygiene Data'!$G$12,0,10*ROW('Hygiene Data'!G167)))</f>
        <v/>
      </c>
      <c r="DZ173" s="262" t="str">
        <f ca="true">+IF(OFFSET('Hygiene Data'!$G$13,0,10*ROW('Hygiene Data'!G167))="","",OFFSET('Hygiene Data'!$G$13,0,10*ROW('Hygiene Data'!G167)))</f>
        <v/>
      </c>
      <c r="EA173" s="262" t="str">
        <f ca="true">+IF(OFFSET('Hygiene Data'!$H$11,0,10*ROW('Hygiene Data'!H167))="","",OFFSET('Hygiene Data'!$H$11,0,10*ROW('Hygiene Data'!H167)))</f>
        <v/>
      </c>
      <c r="EB173" s="262" t="str">
        <f ca="true">+IF(OFFSET('Hygiene Data'!$H$12,0,10*ROW('Hygiene Data'!H167))="","",OFFSET('Hygiene Data'!$H$12,0,10*ROW('Hygiene Data'!H167)))</f>
        <v/>
      </c>
      <c r="EC173" s="262" t="str">
        <f ca="true">+IF(OFFSET('Hygiene Data'!$H$13,0,10*ROW('Hygiene Data'!H167))="","",OFFSET('Hygiene Data'!$H$13,0,10*ROW('Hygiene Data'!H167)))</f>
        <v/>
      </c>
      <c r="ED173" s="262" t="str">
        <f ca="true">+IF(OFFSET('Hygiene Data'!$I$11,0,10*ROW('Hygiene Data'!I167))="","",OFFSET('Hygiene Data'!$I$11,0,10*ROW('Hygiene Data'!I167)))</f>
        <v/>
      </c>
      <c r="EE173" s="262" t="str">
        <f ca="true">+IF(OFFSET('Hygiene Data'!$I$12,0,10*ROW('Hygiene Data'!I167))="","",OFFSET('Hygiene Data'!$I$12,0,10*ROW('Hygiene Data'!I167)))</f>
        <v/>
      </c>
      <c r="EF173" s="262"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18"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2"/>
      <c r="BS174" s="262" t="str">
        <f ca="true">+IF(OFFSET('Water Data'!$D$27,0,10*ROW('Water Data'!D168))="","",OFFSET('Water Data'!$D$27,0,10*ROW('Water Data'!D168)))</f>
        <v/>
      </c>
      <c r="BT174" s="262" t="str">
        <f ca="true">+IF(OFFSET('Water Data'!$D$28,0,10*ROW('Water Data'!D168))="","",OFFSET('Water Data'!$D$28,0,10*ROW('Water Data'!D168)))</f>
        <v/>
      </c>
      <c r="BU174" s="262" t="str">
        <f ca="true">+IF(OFFSET('Water Data'!$D$29,0,10*ROW('Water Data'!D168))="","",OFFSET('Water Data'!$D$29,0,10*ROW('Water Data'!D168)))</f>
        <v/>
      </c>
      <c r="BV174" s="262" t="str">
        <f ca="true">+IF(OFFSET('Water Data'!$E$27,0,10*ROW('Water Data'!E168))="","",OFFSET('Water Data'!$E$27,0,10*ROW('Water Data'!E168)))</f>
        <v/>
      </c>
      <c r="BW174" s="262" t="str">
        <f ca="true">+IF(OFFSET('Water Data'!$E$28,0,10*ROW('Water Data'!E168))="","",OFFSET('Water Data'!$E$28,0,10*ROW('Water Data'!E168)))</f>
        <v/>
      </c>
      <c r="BX174" s="262" t="str">
        <f ca="true">+IF(OFFSET('Water Data'!$E$29,0,10*ROW('Water Data'!E168))="","",OFFSET('Water Data'!$E$29,0,10*ROW('Water Data'!E168)))</f>
        <v/>
      </c>
      <c r="BY174" s="262" t="str">
        <f ca="true">+IF(OFFSET('Water Data'!$F$27,0,10*ROW('Water Data'!F168))="","",OFFSET('Water Data'!$F$27,0,10*ROW('Water Data'!F168)))</f>
        <v/>
      </c>
      <c r="BZ174" s="262" t="str">
        <f ca="true">+IF(OFFSET('Water Data'!$F$28,0,10*ROW('Water Data'!F168))="","",OFFSET('Water Data'!$F$28,0,10*ROW('Water Data'!F168)))</f>
        <v/>
      </c>
      <c r="CA174" s="262" t="str">
        <f ca="true">+IF(OFFSET('Water Data'!$F$29,0,10*ROW('Water Data'!F168))="","",OFFSET('Water Data'!$F$29,0,10*ROW('Water Data'!F168)))</f>
        <v/>
      </c>
      <c r="CB174" s="262" t="str">
        <f ca="true">+IF(OFFSET('Water Data'!$G$27,0,10*ROW('Water Data'!G168))="","",OFFSET('Water Data'!$G$27,0,10*ROW('Water Data'!G168)))</f>
        <v/>
      </c>
      <c r="CC174" s="262" t="str">
        <f ca="true">+IF(OFFSET('Water Data'!$G$28,0,10*ROW('Water Data'!G168))="","",OFFSET('Water Data'!$G$28,0,10*ROW('Water Data'!G168)))</f>
        <v/>
      </c>
      <c r="CD174" s="262" t="str">
        <f ca="true">+IF(OFFSET('Water Data'!$G$29,0,10*ROW('Water Data'!G168))="","",OFFSET('Water Data'!$G$29,0,10*ROW('Water Data'!G168)))</f>
        <v/>
      </c>
      <c r="CE174" s="262" t="str">
        <f ca="true">+IF(OFFSET('Water Data'!$H$27,0,10*ROW('Water Data'!H168))="","",OFFSET('Water Data'!$H$27,0,10*ROW('Water Data'!H168)))</f>
        <v/>
      </c>
      <c r="CF174" s="262" t="str">
        <f ca="true">+IF(OFFSET('Water Data'!$H$28,0,10*ROW('Water Data'!H168))="","",OFFSET('Water Data'!$H$28,0,10*ROW('Water Data'!H168)))</f>
        <v/>
      </c>
      <c r="CG174" s="262" t="str">
        <f ca="true">+IF(OFFSET('Water Data'!$H$29,0,10*ROW('Water Data'!H168))="","",OFFSET('Water Data'!$H$29,0,10*ROW('Water Data'!H168)))</f>
        <v/>
      </c>
      <c r="CH174" s="262" t="str">
        <f ca="true">+IF(OFFSET('Water Data'!$I$27,0,10*ROW('Water Data'!I168))="","",OFFSET('Water Data'!$I$27,0,10*ROW('Water Data'!I168)))</f>
        <v/>
      </c>
      <c r="CI174" s="262" t="str">
        <f ca="true">+IF(OFFSET('Water Data'!$I$28,0,10*ROW('Water Data'!I168))="","",OFFSET('Water Data'!$I$28,0,10*ROW('Water Data'!I168)))</f>
        <v/>
      </c>
      <c r="CJ174" s="262" t="str">
        <f ca="true">+IF(OFFSET('Water Data'!$I$29,0,10*ROW('Water Data'!I168))="","",OFFSET('Water Data'!$I$29,0,10*ROW('Water Data'!I168)))</f>
        <v/>
      </c>
      <c r="CK174" s="262" t="str">
        <f ca="true">+IF(OFFSET('Sanitation Data'!$D$28,0,10*ROW('Sanitation Data'!D168))="","",OFFSET('Sanitation Data'!$D$28,0,10*ROW('Sanitation Data'!D168)))</f>
        <v/>
      </c>
      <c r="CL174" s="262" t="str">
        <f ca="true">+IF(OFFSET('Sanitation Data'!$D$29,0,10*ROW('Sanitation Data'!D168))="","",OFFSET('Sanitation Data'!$D$29,0,10*ROW('Sanitation Data'!D168)))</f>
        <v/>
      </c>
      <c r="CM174" s="262" t="str">
        <f ca="true">+IF(OFFSET('Sanitation Data'!$D$30,0,10*ROW('Sanitation Data'!D168))="","",OFFSET('Sanitation Data'!$D$30,0,10*ROW('Sanitation Data'!D168)))</f>
        <v/>
      </c>
      <c r="CN174" s="262" t="str">
        <f ca="true">+IF(OFFSET('Sanitation Data'!$D$31,0,10*ROW('Sanitation Data'!D168))="","",OFFSET('Sanitation Data'!$D$31,0,10*ROW('Sanitation Data'!D168)))</f>
        <v/>
      </c>
      <c r="CO174" s="262" t="str">
        <f ca="true">+IF(OFFSET('Sanitation Data'!$D$32,0,10*ROW('Sanitation Data'!D168))="","",OFFSET('Sanitation Data'!$D$32,0,10*ROW('Sanitation Data'!D168)))</f>
        <v/>
      </c>
      <c r="CP174" s="262" t="str">
        <f ca="true">+IF(OFFSET('Sanitation Data'!$E$28,0,10*ROW('Sanitation Data'!E168))="","",OFFSET('Sanitation Data'!$E$28,0,10*ROW('Sanitation Data'!E168)))</f>
        <v/>
      </c>
      <c r="CQ174" s="262" t="str">
        <f ca="true">+IF(OFFSET('Sanitation Data'!$E$29,0,10*ROW('Sanitation Data'!E168))="","",OFFSET('Sanitation Data'!$E$29,0,10*ROW('Sanitation Data'!E168)))</f>
        <v/>
      </c>
      <c r="CR174" s="262" t="str">
        <f ca="true">+IF(OFFSET('Sanitation Data'!$E$30,0,10*ROW('Sanitation Data'!E168))="","",OFFSET('Sanitation Data'!$E$30,0,10*ROW('Sanitation Data'!E168)))</f>
        <v/>
      </c>
      <c r="CS174" s="262" t="str">
        <f ca="true">+IF(OFFSET('Sanitation Data'!$E$31,0,10*ROW('Sanitation Data'!E168))="","",OFFSET('Sanitation Data'!$E$31,0,10*ROW('Sanitation Data'!E168)))</f>
        <v/>
      </c>
      <c r="CT174" s="262" t="str">
        <f ca="true">+IF(OFFSET('Sanitation Data'!$E$32,0,10*ROW('Sanitation Data'!E168))="","",OFFSET('Sanitation Data'!$E$32,0,10*ROW('Sanitation Data'!E168)))</f>
        <v/>
      </c>
      <c r="CU174" s="262" t="str">
        <f ca="true">+IF(OFFSET('Sanitation Data'!$F$28,0,10*ROW('Sanitation Data'!F168))="","",OFFSET('Sanitation Data'!$F$28,0,10*ROW('Sanitation Data'!F168)))</f>
        <v/>
      </c>
      <c r="CV174" s="262" t="str">
        <f ca="true">+IF(OFFSET('Sanitation Data'!$F$29,0,10*ROW('Sanitation Data'!F168))="","",OFFSET('Sanitation Data'!$F$29,0,10*ROW('Sanitation Data'!F168)))</f>
        <v/>
      </c>
      <c r="CW174" s="262" t="str">
        <f ca="true">+IF(OFFSET('Sanitation Data'!$F$30,0,10*ROW('Sanitation Data'!F168))="","",OFFSET('Sanitation Data'!$F$30,0,10*ROW('Sanitation Data'!F168)))</f>
        <v/>
      </c>
      <c r="CX174" s="262" t="str">
        <f ca="true">+IF(OFFSET('Sanitation Data'!$F$31,0,10*ROW('Sanitation Data'!F168))="","",OFFSET('Sanitation Data'!$F$31,0,10*ROW('Sanitation Data'!F168)))</f>
        <v/>
      </c>
      <c r="CY174" s="262" t="str">
        <f ca="true">+IF(OFFSET('Sanitation Data'!$F$32,0,10*ROW('Sanitation Data'!F168))="","",OFFSET('Sanitation Data'!$F$32,0,10*ROW('Sanitation Data'!F168)))</f>
        <v/>
      </c>
      <c r="CZ174" s="262" t="str">
        <f ca="true">+IF(OFFSET('Sanitation Data'!$G$28,0,10*ROW('Sanitation Data'!G168))="","",OFFSET('Sanitation Data'!$G$28,0,10*ROW('Sanitation Data'!G168)))</f>
        <v/>
      </c>
      <c r="DA174" s="262" t="str">
        <f ca="true">+IF(OFFSET('Sanitation Data'!$G$29,0,10*ROW('Sanitation Data'!G168))="","",OFFSET('Sanitation Data'!$G$29,0,10*ROW('Sanitation Data'!G168)))</f>
        <v/>
      </c>
      <c r="DB174" s="262" t="str">
        <f ca="true">+IF(OFFSET('Sanitation Data'!$G$30,0,10*ROW('Sanitation Data'!G168))="","",OFFSET('Sanitation Data'!$G$30,0,10*ROW('Sanitation Data'!G168)))</f>
        <v/>
      </c>
      <c r="DC174" s="262" t="str">
        <f ca="true">+IF(OFFSET('Sanitation Data'!$G$31,0,10*ROW('Sanitation Data'!G168))="","",OFFSET('Sanitation Data'!$G$31,0,10*ROW('Sanitation Data'!G168)))</f>
        <v/>
      </c>
      <c r="DD174" s="262" t="str">
        <f ca="true">+IF(OFFSET('Sanitation Data'!$G$32,0,10*ROW('Sanitation Data'!G168))="","",OFFSET('Sanitation Data'!$G$32,0,10*ROW('Sanitation Data'!G168)))</f>
        <v/>
      </c>
      <c r="DE174" s="262" t="str">
        <f ca="true">+IF(OFFSET('Sanitation Data'!$H$28,0,10*ROW('Sanitation Data'!H168))="","",OFFSET('Sanitation Data'!$H$28,0,10*ROW('Sanitation Data'!H168)))</f>
        <v/>
      </c>
      <c r="DF174" s="262" t="str">
        <f ca="true">+IF(OFFSET('Sanitation Data'!$H$29,0,10*ROW('Sanitation Data'!H168))="","",OFFSET('Sanitation Data'!$H$29,0,10*ROW('Sanitation Data'!H168)))</f>
        <v/>
      </c>
      <c r="DG174" s="262" t="str">
        <f ca="true">+IF(OFFSET('Sanitation Data'!$H$30,0,10*ROW('Sanitation Data'!H168))="","",OFFSET('Sanitation Data'!$H$30,0,10*ROW('Sanitation Data'!H168)))</f>
        <v/>
      </c>
      <c r="DH174" s="262" t="str">
        <f ca="true">+IF(OFFSET('Sanitation Data'!$H$31,0,10*ROW('Sanitation Data'!H168))="","",OFFSET('Sanitation Data'!$H$31,0,10*ROW('Sanitation Data'!H168)))</f>
        <v/>
      </c>
      <c r="DI174" s="262" t="str">
        <f ca="true">+IF(OFFSET('Sanitation Data'!$H$32,0,10*ROW('Sanitation Data'!H168))="","",OFFSET('Sanitation Data'!$H$32,0,10*ROW('Sanitation Data'!H168)))</f>
        <v/>
      </c>
      <c r="DJ174" s="262" t="str">
        <f ca="true">+IF(OFFSET('Sanitation Data'!$I$28,0,10*ROW('Sanitation Data'!I168))="","",OFFSET('Sanitation Data'!$I$28,0,10*ROW('Sanitation Data'!I168)))</f>
        <v/>
      </c>
      <c r="DK174" s="262" t="str">
        <f ca="true">+IF(OFFSET('Sanitation Data'!$I$29,0,10*ROW('Sanitation Data'!I168))="","",OFFSET('Sanitation Data'!$I$29,0,10*ROW('Sanitation Data'!I168)))</f>
        <v/>
      </c>
      <c r="DL174" s="262" t="str">
        <f ca="true">+IF(OFFSET('Sanitation Data'!$I$30,0,10*ROW('Sanitation Data'!I168))="","",OFFSET('Sanitation Data'!$I$30,0,10*ROW('Sanitation Data'!I168)))</f>
        <v/>
      </c>
      <c r="DM174" s="262" t="str">
        <f ca="true">+IF(OFFSET('Sanitation Data'!$I$31,0,10*ROW('Sanitation Data'!I168))="","",OFFSET('Sanitation Data'!$I$31,0,10*ROW('Sanitation Data'!I168)))</f>
        <v/>
      </c>
      <c r="DN174" s="262" t="str">
        <f ca="true">+IF(OFFSET('Sanitation Data'!$I$32,0,10*ROW('Sanitation Data'!I168))="","",OFFSET('Sanitation Data'!$I$32,0,10*ROW('Sanitation Data'!I168)))</f>
        <v/>
      </c>
      <c r="DO174" s="262" t="str">
        <f ca="true">+IF(OFFSET('Hygiene Data'!$D$11,0,10*ROW('Hygiene Data'!D168))="","",OFFSET('Hygiene Data'!$D$11,0,10*ROW('Hygiene Data'!D168)))</f>
        <v/>
      </c>
      <c r="DP174" s="262" t="str">
        <f ca="true">+IF(OFFSET('Hygiene Data'!$D$12,0,10*ROW('Hygiene Data'!D168))="","",OFFSET('Hygiene Data'!$D$12,0,10*ROW('Hygiene Data'!D168)))</f>
        <v/>
      </c>
      <c r="DQ174" s="262" t="str">
        <f ca="true">+IF(OFFSET('Hygiene Data'!$D$13,0,10*ROW('Hygiene Data'!D168))="","",OFFSET('Hygiene Data'!$D$13,0,10*ROW('Hygiene Data'!D168)))</f>
        <v/>
      </c>
      <c r="DR174" s="262" t="str">
        <f ca="true">+IF(OFFSET('Hygiene Data'!$E$11,0,10*ROW('Hygiene Data'!E168))="","",OFFSET('Hygiene Data'!$E$11,0,10*ROW('Hygiene Data'!E168)))</f>
        <v/>
      </c>
      <c r="DS174" s="262" t="str">
        <f ca="true">+IF(OFFSET('Hygiene Data'!$E$12,0,10*ROW('Hygiene Data'!E168))="","",OFFSET('Hygiene Data'!$E$12,0,10*ROW('Hygiene Data'!E168)))</f>
        <v/>
      </c>
      <c r="DT174" s="262" t="str">
        <f ca="true">+IF(OFFSET('Hygiene Data'!$E$13,0,10*ROW('Hygiene Data'!E168))="","",OFFSET('Hygiene Data'!$E$13,0,10*ROW('Hygiene Data'!E168)))</f>
        <v/>
      </c>
      <c r="DU174" s="262" t="str">
        <f ca="true">+IF(OFFSET('Hygiene Data'!$F$11,0,10*ROW('Hygiene Data'!F168))="","",OFFSET('Hygiene Data'!$F$11,0,10*ROW('Hygiene Data'!F168)))</f>
        <v/>
      </c>
      <c r="DV174" s="262" t="str">
        <f ca="true">+IF(OFFSET('Hygiene Data'!$F$12,0,10*ROW('Hygiene Data'!F168))="","",OFFSET('Hygiene Data'!$F$12,0,10*ROW('Hygiene Data'!F168)))</f>
        <v/>
      </c>
      <c r="DW174" s="262" t="str">
        <f ca="true">+IF(OFFSET('Hygiene Data'!$F$13,0,10*ROW('Hygiene Data'!F168))="","",OFFSET('Hygiene Data'!$F$13,0,10*ROW('Hygiene Data'!F168)))</f>
        <v/>
      </c>
      <c r="DX174" s="262" t="str">
        <f ca="true">+IF(OFFSET('Hygiene Data'!$G$11,0,10*ROW('Hygiene Data'!G168))="","",OFFSET('Hygiene Data'!$G$11,0,10*ROW('Hygiene Data'!G168)))</f>
        <v/>
      </c>
      <c r="DY174" s="262" t="str">
        <f ca="true">+IF(OFFSET('Hygiene Data'!$G$12,0,10*ROW('Hygiene Data'!G168))="","",OFFSET('Hygiene Data'!$G$12,0,10*ROW('Hygiene Data'!G168)))</f>
        <v/>
      </c>
      <c r="DZ174" s="262" t="str">
        <f ca="true">+IF(OFFSET('Hygiene Data'!$G$13,0,10*ROW('Hygiene Data'!G168))="","",OFFSET('Hygiene Data'!$G$13,0,10*ROW('Hygiene Data'!G168)))</f>
        <v/>
      </c>
      <c r="EA174" s="262" t="str">
        <f ca="true">+IF(OFFSET('Hygiene Data'!$H$11,0,10*ROW('Hygiene Data'!H168))="","",OFFSET('Hygiene Data'!$H$11,0,10*ROW('Hygiene Data'!H168)))</f>
        <v/>
      </c>
      <c r="EB174" s="262" t="str">
        <f ca="true">+IF(OFFSET('Hygiene Data'!$H$12,0,10*ROW('Hygiene Data'!H168))="","",OFFSET('Hygiene Data'!$H$12,0,10*ROW('Hygiene Data'!H168)))</f>
        <v/>
      </c>
      <c r="EC174" s="262" t="str">
        <f ca="true">+IF(OFFSET('Hygiene Data'!$H$13,0,10*ROW('Hygiene Data'!H168))="","",OFFSET('Hygiene Data'!$H$13,0,10*ROW('Hygiene Data'!H168)))</f>
        <v/>
      </c>
      <c r="ED174" s="262" t="str">
        <f ca="true">+IF(OFFSET('Hygiene Data'!$I$11,0,10*ROW('Hygiene Data'!I168))="","",OFFSET('Hygiene Data'!$I$11,0,10*ROW('Hygiene Data'!I168)))</f>
        <v/>
      </c>
      <c r="EE174" s="262" t="str">
        <f ca="true">+IF(OFFSET('Hygiene Data'!$I$12,0,10*ROW('Hygiene Data'!I168))="","",OFFSET('Hygiene Data'!$I$12,0,10*ROW('Hygiene Data'!I168)))</f>
        <v/>
      </c>
      <c r="EF174" s="262"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18"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2"/>
      <c r="BS175" s="262" t="str">
        <f ca="true">+IF(OFFSET('Water Data'!$D$27,0,10*ROW('Water Data'!D169))="","",OFFSET('Water Data'!$D$27,0,10*ROW('Water Data'!D169)))</f>
        <v/>
      </c>
      <c r="BT175" s="262" t="str">
        <f ca="true">+IF(OFFSET('Water Data'!$D$28,0,10*ROW('Water Data'!D169))="","",OFFSET('Water Data'!$D$28,0,10*ROW('Water Data'!D169)))</f>
        <v/>
      </c>
      <c r="BU175" s="262" t="str">
        <f ca="true">+IF(OFFSET('Water Data'!$D$29,0,10*ROW('Water Data'!D169))="","",OFFSET('Water Data'!$D$29,0,10*ROW('Water Data'!D169)))</f>
        <v/>
      </c>
      <c r="BV175" s="262" t="str">
        <f ca="true">+IF(OFFSET('Water Data'!$E$27,0,10*ROW('Water Data'!E169))="","",OFFSET('Water Data'!$E$27,0,10*ROW('Water Data'!E169)))</f>
        <v/>
      </c>
      <c r="BW175" s="262" t="str">
        <f ca="true">+IF(OFFSET('Water Data'!$E$28,0,10*ROW('Water Data'!E169))="","",OFFSET('Water Data'!$E$28,0,10*ROW('Water Data'!E169)))</f>
        <v/>
      </c>
      <c r="BX175" s="262" t="str">
        <f ca="true">+IF(OFFSET('Water Data'!$E$29,0,10*ROW('Water Data'!E169))="","",OFFSET('Water Data'!$E$29,0,10*ROW('Water Data'!E169)))</f>
        <v/>
      </c>
      <c r="BY175" s="262" t="str">
        <f ca="true">+IF(OFFSET('Water Data'!$F$27,0,10*ROW('Water Data'!F169))="","",OFFSET('Water Data'!$F$27,0,10*ROW('Water Data'!F169)))</f>
        <v/>
      </c>
      <c r="BZ175" s="262" t="str">
        <f ca="true">+IF(OFFSET('Water Data'!$F$28,0,10*ROW('Water Data'!F169))="","",OFFSET('Water Data'!$F$28,0,10*ROW('Water Data'!F169)))</f>
        <v/>
      </c>
      <c r="CA175" s="262" t="str">
        <f ca="true">+IF(OFFSET('Water Data'!$F$29,0,10*ROW('Water Data'!F169))="","",OFFSET('Water Data'!$F$29,0,10*ROW('Water Data'!F169)))</f>
        <v/>
      </c>
      <c r="CB175" s="262" t="str">
        <f ca="true">+IF(OFFSET('Water Data'!$G$27,0,10*ROW('Water Data'!G169))="","",OFFSET('Water Data'!$G$27,0,10*ROW('Water Data'!G169)))</f>
        <v/>
      </c>
      <c r="CC175" s="262" t="str">
        <f ca="true">+IF(OFFSET('Water Data'!$G$28,0,10*ROW('Water Data'!G169))="","",OFFSET('Water Data'!$G$28,0,10*ROW('Water Data'!G169)))</f>
        <v/>
      </c>
      <c r="CD175" s="262" t="str">
        <f ca="true">+IF(OFFSET('Water Data'!$G$29,0,10*ROW('Water Data'!G169))="","",OFFSET('Water Data'!$G$29,0,10*ROW('Water Data'!G169)))</f>
        <v/>
      </c>
      <c r="CE175" s="262" t="str">
        <f ca="true">+IF(OFFSET('Water Data'!$H$27,0,10*ROW('Water Data'!H169))="","",OFFSET('Water Data'!$H$27,0,10*ROW('Water Data'!H169)))</f>
        <v/>
      </c>
      <c r="CF175" s="262" t="str">
        <f ca="true">+IF(OFFSET('Water Data'!$H$28,0,10*ROW('Water Data'!H169))="","",OFFSET('Water Data'!$H$28,0,10*ROW('Water Data'!H169)))</f>
        <v/>
      </c>
      <c r="CG175" s="262" t="str">
        <f ca="true">+IF(OFFSET('Water Data'!$H$29,0,10*ROW('Water Data'!H169))="","",OFFSET('Water Data'!$H$29,0,10*ROW('Water Data'!H169)))</f>
        <v/>
      </c>
      <c r="CH175" s="262" t="str">
        <f ca="true">+IF(OFFSET('Water Data'!$I$27,0,10*ROW('Water Data'!I169))="","",OFFSET('Water Data'!$I$27,0,10*ROW('Water Data'!I169)))</f>
        <v/>
      </c>
      <c r="CI175" s="262" t="str">
        <f ca="true">+IF(OFFSET('Water Data'!$I$28,0,10*ROW('Water Data'!I169))="","",OFFSET('Water Data'!$I$28,0,10*ROW('Water Data'!I169)))</f>
        <v/>
      </c>
      <c r="CJ175" s="262" t="str">
        <f ca="true">+IF(OFFSET('Water Data'!$I$29,0,10*ROW('Water Data'!I169))="","",OFFSET('Water Data'!$I$29,0,10*ROW('Water Data'!I169)))</f>
        <v/>
      </c>
      <c r="CK175" s="262" t="str">
        <f ca="true">+IF(OFFSET('Sanitation Data'!$D$28,0,10*ROW('Sanitation Data'!D169))="","",OFFSET('Sanitation Data'!$D$28,0,10*ROW('Sanitation Data'!D169)))</f>
        <v/>
      </c>
      <c r="CL175" s="262" t="str">
        <f ca="true">+IF(OFFSET('Sanitation Data'!$D$29,0,10*ROW('Sanitation Data'!D169))="","",OFFSET('Sanitation Data'!$D$29,0,10*ROW('Sanitation Data'!D169)))</f>
        <v/>
      </c>
      <c r="CM175" s="262" t="str">
        <f ca="true">+IF(OFFSET('Sanitation Data'!$D$30,0,10*ROW('Sanitation Data'!D169))="","",OFFSET('Sanitation Data'!$D$30,0,10*ROW('Sanitation Data'!D169)))</f>
        <v/>
      </c>
      <c r="CN175" s="262" t="str">
        <f ca="true">+IF(OFFSET('Sanitation Data'!$D$31,0,10*ROW('Sanitation Data'!D169))="","",OFFSET('Sanitation Data'!$D$31,0,10*ROW('Sanitation Data'!D169)))</f>
        <v/>
      </c>
      <c r="CO175" s="262" t="str">
        <f ca="true">+IF(OFFSET('Sanitation Data'!$D$32,0,10*ROW('Sanitation Data'!D169))="","",OFFSET('Sanitation Data'!$D$32,0,10*ROW('Sanitation Data'!D169)))</f>
        <v/>
      </c>
      <c r="CP175" s="262" t="str">
        <f ca="true">+IF(OFFSET('Sanitation Data'!$E$28,0,10*ROW('Sanitation Data'!E169))="","",OFFSET('Sanitation Data'!$E$28,0,10*ROW('Sanitation Data'!E169)))</f>
        <v/>
      </c>
      <c r="CQ175" s="262" t="str">
        <f ca="true">+IF(OFFSET('Sanitation Data'!$E$29,0,10*ROW('Sanitation Data'!E169))="","",OFFSET('Sanitation Data'!$E$29,0,10*ROW('Sanitation Data'!E169)))</f>
        <v/>
      </c>
      <c r="CR175" s="262" t="str">
        <f ca="true">+IF(OFFSET('Sanitation Data'!$E$30,0,10*ROW('Sanitation Data'!E169))="","",OFFSET('Sanitation Data'!$E$30,0,10*ROW('Sanitation Data'!E169)))</f>
        <v/>
      </c>
      <c r="CS175" s="262" t="str">
        <f ca="true">+IF(OFFSET('Sanitation Data'!$E$31,0,10*ROW('Sanitation Data'!E169))="","",OFFSET('Sanitation Data'!$E$31,0,10*ROW('Sanitation Data'!E169)))</f>
        <v/>
      </c>
      <c r="CT175" s="262" t="str">
        <f ca="true">+IF(OFFSET('Sanitation Data'!$E$32,0,10*ROW('Sanitation Data'!E169))="","",OFFSET('Sanitation Data'!$E$32,0,10*ROW('Sanitation Data'!E169)))</f>
        <v/>
      </c>
      <c r="CU175" s="262" t="str">
        <f ca="true">+IF(OFFSET('Sanitation Data'!$F$28,0,10*ROW('Sanitation Data'!F169))="","",OFFSET('Sanitation Data'!$F$28,0,10*ROW('Sanitation Data'!F169)))</f>
        <v/>
      </c>
      <c r="CV175" s="262" t="str">
        <f ca="true">+IF(OFFSET('Sanitation Data'!$F$29,0,10*ROW('Sanitation Data'!F169))="","",OFFSET('Sanitation Data'!$F$29,0,10*ROW('Sanitation Data'!F169)))</f>
        <v/>
      </c>
      <c r="CW175" s="262" t="str">
        <f ca="true">+IF(OFFSET('Sanitation Data'!$F$30,0,10*ROW('Sanitation Data'!F169))="","",OFFSET('Sanitation Data'!$F$30,0,10*ROW('Sanitation Data'!F169)))</f>
        <v/>
      </c>
      <c r="CX175" s="262" t="str">
        <f ca="true">+IF(OFFSET('Sanitation Data'!$F$31,0,10*ROW('Sanitation Data'!F169))="","",OFFSET('Sanitation Data'!$F$31,0,10*ROW('Sanitation Data'!F169)))</f>
        <v/>
      </c>
      <c r="CY175" s="262" t="str">
        <f ca="true">+IF(OFFSET('Sanitation Data'!$F$32,0,10*ROW('Sanitation Data'!F169))="","",OFFSET('Sanitation Data'!$F$32,0,10*ROW('Sanitation Data'!F169)))</f>
        <v/>
      </c>
      <c r="CZ175" s="262" t="str">
        <f ca="true">+IF(OFFSET('Sanitation Data'!$G$28,0,10*ROW('Sanitation Data'!G169))="","",OFFSET('Sanitation Data'!$G$28,0,10*ROW('Sanitation Data'!G169)))</f>
        <v/>
      </c>
      <c r="DA175" s="262" t="str">
        <f ca="true">+IF(OFFSET('Sanitation Data'!$G$29,0,10*ROW('Sanitation Data'!G169))="","",OFFSET('Sanitation Data'!$G$29,0,10*ROW('Sanitation Data'!G169)))</f>
        <v/>
      </c>
      <c r="DB175" s="262" t="str">
        <f ca="true">+IF(OFFSET('Sanitation Data'!$G$30,0,10*ROW('Sanitation Data'!G169))="","",OFFSET('Sanitation Data'!$G$30,0,10*ROW('Sanitation Data'!G169)))</f>
        <v/>
      </c>
      <c r="DC175" s="262" t="str">
        <f ca="true">+IF(OFFSET('Sanitation Data'!$G$31,0,10*ROW('Sanitation Data'!G169))="","",OFFSET('Sanitation Data'!$G$31,0,10*ROW('Sanitation Data'!G169)))</f>
        <v/>
      </c>
      <c r="DD175" s="262" t="str">
        <f ca="true">+IF(OFFSET('Sanitation Data'!$G$32,0,10*ROW('Sanitation Data'!G169))="","",OFFSET('Sanitation Data'!$G$32,0,10*ROW('Sanitation Data'!G169)))</f>
        <v/>
      </c>
      <c r="DE175" s="262" t="str">
        <f ca="true">+IF(OFFSET('Sanitation Data'!$H$28,0,10*ROW('Sanitation Data'!H169))="","",OFFSET('Sanitation Data'!$H$28,0,10*ROW('Sanitation Data'!H169)))</f>
        <v/>
      </c>
      <c r="DF175" s="262" t="str">
        <f ca="true">+IF(OFFSET('Sanitation Data'!$H$29,0,10*ROW('Sanitation Data'!H169))="","",OFFSET('Sanitation Data'!$H$29,0,10*ROW('Sanitation Data'!H169)))</f>
        <v/>
      </c>
      <c r="DG175" s="262" t="str">
        <f ca="true">+IF(OFFSET('Sanitation Data'!$H$30,0,10*ROW('Sanitation Data'!H169))="","",OFFSET('Sanitation Data'!$H$30,0,10*ROW('Sanitation Data'!H169)))</f>
        <v/>
      </c>
      <c r="DH175" s="262" t="str">
        <f ca="true">+IF(OFFSET('Sanitation Data'!$H$31,0,10*ROW('Sanitation Data'!H169))="","",OFFSET('Sanitation Data'!$H$31,0,10*ROW('Sanitation Data'!H169)))</f>
        <v/>
      </c>
      <c r="DI175" s="262" t="str">
        <f ca="true">+IF(OFFSET('Sanitation Data'!$H$32,0,10*ROW('Sanitation Data'!H169))="","",OFFSET('Sanitation Data'!$H$32,0,10*ROW('Sanitation Data'!H169)))</f>
        <v/>
      </c>
      <c r="DJ175" s="262" t="str">
        <f ca="true">+IF(OFFSET('Sanitation Data'!$I$28,0,10*ROW('Sanitation Data'!I169))="","",OFFSET('Sanitation Data'!$I$28,0,10*ROW('Sanitation Data'!I169)))</f>
        <v/>
      </c>
      <c r="DK175" s="262" t="str">
        <f ca="true">+IF(OFFSET('Sanitation Data'!$I$29,0,10*ROW('Sanitation Data'!I169))="","",OFFSET('Sanitation Data'!$I$29,0,10*ROW('Sanitation Data'!I169)))</f>
        <v/>
      </c>
      <c r="DL175" s="262" t="str">
        <f ca="true">+IF(OFFSET('Sanitation Data'!$I$30,0,10*ROW('Sanitation Data'!I169))="","",OFFSET('Sanitation Data'!$I$30,0,10*ROW('Sanitation Data'!I169)))</f>
        <v/>
      </c>
      <c r="DM175" s="262" t="str">
        <f ca="true">+IF(OFFSET('Sanitation Data'!$I$31,0,10*ROW('Sanitation Data'!I169))="","",OFFSET('Sanitation Data'!$I$31,0,10*ROW('Sanitation Data'!I169)))</f>
        <v/>
      </c>
      <c r="DN175" s="262" t="str">
        <f ca="true">+IF(OFFSET('Sanitation Data'!$I$32,0,10*ROW('Sanitation Data'!I169))="","",OFFSET('Sanitation Data'!$I$32,0,10*ROW('Sanitation Data'!I169)))</f>
        <v/>
      </c>
      <c r="DO175" s="262" t="str">
        <f ca="true">+IF(OFFSET('Hygiene Data'!$D$11,0,10*ROW('Hygiene Data'!D169))="","",OFFSET('Hygiene Data'!$D$11,0,10*ROW('Hygiene Data'!D169)))</f>
        <v/>
      </c>
      <c r="DP175" s="262" t="str">
        <f ca="true">+IF(OFFSET('Hygiene Data'!$D$12,0,10*ROW('Hygiene Data'!D169))="","",OFFSET('Hygiene Data'!$D$12,0,10*ROW('Hygiene Data'!D169)))</f>
        <v/>
      </c>
      <c r="DQ175" s="262" t="str">
        <f ca="true">+IF(OFFSET('Hygiene Data'!$D$13,0,10*ROW('Hygiene Data'!D169))="","",OFFSET('Hygiene Data'!$D$13,0,10*ROW('Hygiene Data'!D169)))</f>
        <v/>
      </c>
      <c r="DR175" s="262" t="str">
        <f ca="true">+IF(OFFSET('Hygiene Data'!$E$11,0,10*ROW('Hygiene Data'!E169))="","",OFFSET('Hygiene Data'!$E$11,0,10*ROW('Hygiene Data'!E169)))</f>
        <v/>
      </c>
      <c r="DS175" s="262" t="str">
        <f ca="true">+IF(OFFSET('Hygiene Data'!$E$12,0,10*ROW('Hygiene Data'!E169))="","",OFFSET('Hygiene Data'!$E$12,0,10*ROW('Hygiene Data'!E169)))</f>
        <v/>
      </c>
      <c r="DT175" s="262" t="str">
        <f ca="true">+IF(OFFSET('Hygiene Data'!$E$13,0,10*ROW('Hygiene Data'!E169))="","",OFFSET('Hygiene Data'!$E$13,0,10*ROW('Hygiene Data'!E169)))</f>
        <v/>
      </c>
      <c r="DU175" s="262" t="str">
        <f ca="true">+IF(OFFSET('Hygiene Data'!$F$11,0,10*ROW('Hygiene Data'!F169))="","",OFFSET('Hygiene Data'!$F$11,0,10*ROW('Hygiene Data'!F169)))</f>
        <v/>
      </c>
      <c r="DV175" s="262" t="str">
        <f ca="true">+IF(OFFSET('Hygiene Data'!$F$12,0,10*ROW('Hygiene Data'!F169))="","",OFFSET('Hygiene Data'!$F$12,0,10*ROW('Hygiene Data'!F169)))</f>
        <v/>
      </c>
      <c r="DW175" s="262" t="str">
        <f ca="true">+IF(OFFSET('Hygiene Data'!$F$13,0,10*ROW('Hygiene Data'!F169))="","",OFFSET('Hygiene Data'!$F$13,0,10*ROW('Hygiene Data'!F169)))</f>
        <v/>
      </c>
      <c r="DX175" s="262" t="str">
        <f ca="true">+IF(OFFSET('Hygiene Data'!$G$11,0,10*ROW('Hygiene Data'!G169))="","",OFFSET('Hygiene Data'!$G$11,0,10*ROW('Hygiene Data'!G169)))</f>
        <v/>
      </c>
      <c r="DY175" s="262" t="str">
        <f ca="true">+IF(OFFSET('Hygiene Data'!$G$12,0,10*ROW('Hygiene Data'!G169))="","",OFFSET('Hygiene Data'!$G$12,0,10*ROW('Hygiene Data'!G169)))</f>
        <v/>
      </c>
      <c r="DZ175" s="262" t="str">
        <f ca="true">+IF(OFFSET('Hygiene Data'!$G$13,0,10*ROW('Hygiene Data'!G169))="","",OFFSET('Hygiene Data'!$G$13,0,10*ROW('Hygiene Data'!G169)))</f>
        <v/>
      </c>
      <c r="EA175" s="262" t="str">
        <f ca="true">+IF(OFFSET('Hygiene Data'!$H$11,0,10*ROW('Hygiene Data'!H169))="","",OFFSET('Hygiene Data'!$H$11,0,10*ROW('Hygiene Data'!H169)))</f>
        <v/>
      </c>
      <c r="EB175" s="262" t="str">
        <f ca="true">+IF(OFFSET('Hygiene Data'!$H$12,0,10*ROW('Hygiene Data'!H169))="","",OFFSET('Hygiene Data'!$H$12,0,10*ROW('Hygiene Data'!H169)))</f>
        <v/>
      </c>
      <c r="EC175" s="262" t="str">
        <f ca="true">+IF(OFFSET('Hygiene Data'!$H$13,0,10*ROW('Hygiene Data'!H169))="","",OFFSET('Hygiene Data'!$H$13,0,10*ROW('Hygiene Data'!H169)))</f>
        <v/>
      </c>
      <c r="ED175" s="262" t="str">
        <f ca="true">+IF(OFFSET('Hygiene Data'!$I$11,0,10*ROW('Hygiene Data'!I169))="","",OFFSET('Hygiene Data'!$I$11,0,10*ROW('Hygiene Data'!I169)))</f>
        <v/>
      </c>
      <c r="EE175" s="262" t="str">
        <f ca="true">+IF(OFFSET('Hygiene Data'!$I$12,0,10*ROW('Hygiene Data'!I169))="","",OFFSET('Hygiene Data'!$I$12,0,10*ROW('Hygiene Data'!I169)))</f>
        <v/>
      </c>
      <c r="EF175" s="262"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18"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2"/>
      <c r="BS176" s="262" t="str">
        <f ca="true">+IF(OFFSET('Water Data'!$D$27,0,10*ROW('Water Data'!D170))="","",OFFSET('Water Data'!$D$27,0,10*ROW('Water Data'!D170)))</f>
        <v/>
      </c>
      <c r="BT176" s="262" t="str">
        <f ca="true">+IF(OFFSET('Water Data'!$D$28,0,10*ROW('Water Data'!D170))="","",OFFSET('Water Data'!$D$28,0,10*ROW('Water Data'!D170)))</f>
        <v/>
      </c>
      <c r="BU176" s="262" t="str">
        <f ca="true">+IF(OFFSET('Water Data'!$D$29,0,10*ROW('Water Data'!D170))="","",OFFSET('Water Data'!$D$29,0,10*ROW('Water Data'!D170)))</f>
        <v/>
      </c>
      <c r="BV176" s="262" t="str">
        <f ca="true">+IF(OFFSET('Water Data'!$E$27,0,10*ROW('Water Data'!E170))="","",OFFSET('Water Data'!$E$27,0,10*ROW('Water Data'!E170)))</f>
        <v/>
      </c>
      <c r="BW176" s="262" t="str">
        <f ca="true">+IF(OFFSET('Water Data'!$E$28,0,10*ROW('Water Data'!E170))="","",OFFSET('Water Data'!$E$28,0,10*ROW('Water Data'!E170)))</f>
        <v/>
      </c>
      <c r="BX176" s="262" t="str">
        <f ca="true">+IF(OFFSET('Water Data'!$E$29,0,10*ROW('Water Data'!E170))="","",OFFSET('Water Data'!$E$29,0,10*ROW('Water Data'!E170)))</f>
        <v/>
      </c>
      <c r="BY176" s="262" t="str">
        <f ca="true">+IF(OFFSET('Water Data'!$F$27,0,10*ROW('Water Data'!F170))="","",OFFSET('Water Data'!$F$27,0,10*ROW('Water Data'!F170)))</f>
        <v/>
      </c>
      <c r="BZ176" s="262" t="str">
        <f ca="true">+IF(OFFSET('Water Data'!$F$28,0,10*ROW('Water Data'!F170))="","",OFFSET('Water Data'!$F$28,0,10*ROW('Water Data'!F170)))</f>
        <v/>
      </c>
      <c r="CA176" s="262" t="str">
        <f ca="true">+IF(OFFSET('Water Data'!$F$29,0,10*ROW('Water Data'!F170))="","",OFFSET('Water Data'!$F$29,0,10*ROW('Water Data'!F170)))</f>
        <v/>
      </c>
      <c r="CB176" s="262" t="str">
        <f ca="true">+IF(OFFSET('Water Data'!$G$27,0,10*ROW('Water Data'!G170))="","",OFFSET('Water Data'!$G$27,0,10*ROW('Water Data'!G170)))</f>
        <v/>
      </c>
      <c r="CC176" s="262" t="str">
        <f ca="true">+IF(OFFSET('Water Data'!$G$28,0,10*ROW('Water Data'!G170))="","",OFFSET('Water Data'!$G$28,0,10*ROW('Water Data'!G170)))</f>
        <v/>
      </c>
      <c r="CD176" s="262" t="str">
        <f ca="true">+IF(OFFSET('Water Data'!$G$29,0,10*ROW('Water Data'!G170))="","",OFFSET('Water Data'!$G$29,0,10*ROW('Water Data'!G170)))</f>
        <v/>
      </c>
      <c r="CE176" s="262" t="str">
        <f ca="true">+IF(OFFSET('Water Data'!$H$27,0,10*ROW('Water Data'!H170))="","",OFFSET('Water Data'!$H$27,0,10*ROW('Water Data'!H170)))</f>
        <v/>
      </c>
      <c r="CF176" s="262" t="str">
        <f ca="true">+IF(OFFSET('Water Data'!$H$28,0,10*ROW('Water Data'!H170))="","",OFFSET('Water Data'!$H$28,0,10*ROW('Water Data'!H170)))</f>
        <v/>
      </c>
      <c r="CG176" s="262" t="str">
        <f ca="true">+IF(OFFSET('Water Data'!$H$29,0,10*ROW('Water Data'!H170))="","",OFFSET('Water Data'!$H$29,0,10*ROW('Water Data'!H170)))</f>
        <v/>
      </c>
      <c r="CH176" s="262" t="str">
        <f ca="true">+IF(OFFSET('Water Data'!$I$27,0,10*ROW('Water Data'!I170))="","",OFFSET('Water Data'!$I$27,0,10*ROW('Water Data'!I170)))</f>
        <v/>
      </c>
      <c r="CI176" s="262" t="str">
        <f ca="true">+IF(OFFSET('Water Data'!$I$28,0,10*ROW('Water Data'!I170))="","",OFFSET('Water Data'!$I$28,0,10*ROW('Water Data'!I170)))</f>
        <v/>
      </c>
      <c r="CJ176" s="262" t="str">
        <f ca="true">+IF(OFFSET('Water Data'!$I$29,0,10*ROW('Water Data'!I170))="","",OFFSET('Water Data'!$I$29,0,10*ROW('Water Data'!I170)))</f>
        <v/>
      </c>
      <c r="CK176" s="262" t="str">
        <f ca="true">+IF(OFFSET('Sanitation Data'!$D$28,0,10*ROW('Sanitation Data'!D170))="","",OFFSET('Sanitation Data'!$D$28,0,10*ROW('Sanitation Data'!D170)))</f>
        <v/>
      </c>
      <c r="CL176" s="262" t="str">
        <f ca="true">+IF(OFFSET('Sanitation Data'!$D$29,0,10*ROW('Sanitation Data'!D170))="","",OFFSET('Sanitation Data'!$D$29,0,10*ROW('Sanitation Data'!D170)))</f>
        <v/>
      </c>
      <c r="CM176" s="262" t="str">
        <f ca="true">+IF(OFFSET('Sanitation Data'!$D$30,0,10*ROW('Sanitation Data'!D170))="","",OFFSET('Sanitation Data'!$D$30,0,10*ROW('Sanitation Data'!D170)))</f>
        <v/>
      </c>
      <c r="CN176" s="262" t="str">
        <f ca="true">+IF(OFFSET('Sanitation Data'!$D$31,0,10*ROW('Sanitation Data'!D170))="","",OFFSET('Sanitation Data'!$D$31,0,10*ROW('Sanitation Data'!D170)))</f>
        <v/>
      </c>
      <c r="CO176" s="262" t="str">
        <f ca="true">+IF(OFFSET('Sanitation Data'!$D$32,0,10*ROW('Sanitation Data'!D170))="","",OFFSET('Sanitation Data'!$D$32,0,10*ROW('Sanitation Data'!D170)))</f>
        <v/>
      </c>
      <c r="CP176" s="262" t="str">
        <f ca="true">+IF(OFFSET('Sanitation Data'!$E$28,0,10*ROW('Sanitation Data'!E170))="","",OFFSET('Sanitation Data'!$E$28,0,10*ROW('Sanitation Data'!E170)))</f>
        <v/>
      </c>
      <c r="CQ176" s="262" t="str">
        <f ca="true">+IF(OFFSET('Sanitation Data'!$E$29,0,10*ROW('Sanitation Data'!E170))="","",OFFSET('Sanitation Data'!$E$29,0,10*ROW('Sanitation Data'!E170)))</f>
        <v/>
      </c>
      <c r="CR176" s="262" t="str">
        <f ca="true">+IF(OFFSET('Sanitation Data'!$E$30,0,10*ROW('Sanitation Data'!E170))="","",OFFSET('Sanitation Data'!$E$30,0,10*ROW('Sanitation Data'!E170)))</f>
        <v/>
      </c>
      <c r="CS176" s="262" t="str">
        <f ca="true">+IF(OFFSET('Sanitation Data'!$E$31,0,10*ROW('Sanitation Data'!E170))="","",OFFSET('Sanitation Data'!$E$31,0,10*ROW('Sanitation Data'!E170)))</f>
        <v/>
      </c>
      <c r="CT176" s="262" t="str">
        <f ca="true">+IF(OFFSET('Sanitation Data'!$E$32,0,10*ROW('Sanitation Data'!E170))="","",OFFSET('Sanitation Data'!$E$32,0,10*ROW('Sanitation Data'!E170)))</f>
        <v/>
      </c>
      <c r="CU176" s="262" t="str">
        <f ca="true">+IF(OFFSET('Sanitation Data'!$F$28,0,10*ROW('Sanitation Data'!F170))="","",OFFSET('Sanitation Data'!$F$28,0,10*ROW('Sanitation Data'!F170)))</f>
        <v/>
      </c>
      <c r="CV176" s="262" t="str">
        <f ca="true">+IF(OFFSET('Sanitation Data'!$F$29,0,10*ROW('Sanitation Data'!F170))="","",OFFSET('Sanitation Data'!$F$29,0,10*ROW('Sanitation Data'!F170)))</f>
        <v/>
      </c>
      <c r="CW176" s="262" t="str">
        <f ca="true">+IF(OFFSET('Sanitation Data'!$F$30,0,10*ROW('Sanitation Data'!F170))="","",OFFSET('Sanitation Data'!$F$30,0,10*ROW('Sanitation Data'!F170)))</f>
        <v/>
      </c>
      <c r="CX176" s="262" t="str">
        <f ca="true">+IF(OFFSET('Sanitation Data'!$F$31,0,10*ROW('Sanitation Data'!F170))="","",OFFSET('Sanitation Data'!$F$31,0,10*ROW('Sanitation Data'!F170)))</f>
        <v/>
      </c>
      <c r="CY176" s="262" t="str">
        <f ca="true">+IF(OFFSET('Sanitation Data'!$F$32,0,10*ROW('Sanitation Data'!F170))="","",OFFSET('Sanitation Data'!$F$32,0,10*ROW('Sanitation Data'!F170)))</f>
        <v/>
      </c>
      <c r="CZ176" s="262" t="str">
        <f ca="true">+IF(OFFSET('Sanitation Data'!$G$28,0,10*ROW('Sanitation Data'!G170))="","",OFFSET('Sanitation Data'!$G$28,0,10*ROW('Sanitation Data'!G170)))</f>
        <v/>
      </c>
      <c r="DA176" s="262" t="str">
        <f ca="true">+IF(OFFSET('Sanitation Data'!$G$29,0,10*ROW('Sanitation Data'!G170))="","",OFFSET('Sanitation Data'!$G$29,0,10*ROW('Sanitation Data'!G170)))</f>
        <v/>
      </c>
      <c r="DB176" s="262" t="str">
        <f ca="true">+IF(OFFSET('Sanitation Data'!$G$30,0,10*ROW('Sanitation Data'!G170))="","",OFFSET('Sanitation Data'!$G$30,0,10*ROW('Sanitation Data'!G170)))</f>
        <v/>
      </c>
      <c r="DC176" s="262" t="str">
        <f ca="true">+IF(OFFSET('Sanitation Data'!$G$31,0,10*ROW('Sanitation Data'!G170))="","",OFFSET('Sanitation Data'!$G$31,0,10*ROW('Sanitation Data'!G170)))</f>
        <v/>
      </c>
      <c r="DD176" s="262" t="str">
        <f ca="true">+IF(OFFSET('Sanitation Data'!$G$32,0,10*ROW('Sanitation Data'!G170))="","",OFFSET('Sanitation Data'!$G$32,0,10*ROW('Sanitation Data'!G170)))</f>
        <v/>
      </c>
      <c r="DE176" s="262" t="str">
        <f ca="true">+IF(OFFSET('Sanitation Data'!$H$28,0,10*ROW('Sanitation Data'!H170))="","",OFFSET('Sanitation Data'!$H$28,0,10*ROW('Sanitation Data'!H170)))</f>
        <v/>
      </c>
      <c r="DF176" s="262" t="str">
        <f ca="true">+IF(OFFSET('Sanitation Data'!$H$29,0,10*ROW('Sanitation Data'!H170))="","",OFFSET('Sanitation Data'!$H$29,0,10*ROW('Sanitation Data'!H170)))</f>
        <v/>
      </c>
      <c r="DG176" s="262" t="str">
        <f ca="true">+IF(OFFSET('Sanitation Data'!$H$30,0,10*ROW('Sanitation Data'!H170))="","",OFFSET('Sanitation Data'!$H$30,0,10*ROW('Sanitation Data'!H170)))</f>
        <v/>
      </c>
      <c r="DH176" s="262" t="str">
        <f ca="true">+IF(OFFSET('Sanitation Data'!$H$31,0,10*ROW('Sanitation Data'!H170))="","",OFFSET('Sanitation Data'!$H$31,0,10*ROW('Sanitation Data'!H170)))</f>
        <v/>
      </c>
      <c r="DI176" s="262" t="str">
        <f ca="true">+IF(OFFSET('Sanitation Data'!$H$32,0,10*ROW('Sanitation Data'!H170))="","",OFFSET('Sanitation Data'!$H$32,0,10*ROW('Sanitation Data'!H170)))</f>
        <v/>
      </c>
      <c r="DJ176" s="262" t="str">
        <f ca="true">+IF(OFFSET('Sanitation Data'!$I$28,0,10*ROW('Sanitation Data'!I170))="","",OFFSET('Sanitation Data'!$I$28,0,10*ROW('Sanitation Data'!I170)))</f>
        <v/>
      </c>
      <c r="DK176" s="262" t="str">
        <f ca="true">+IF(OFFSET('Sanitation Data'!$I$29,0,10*ROW('Sanitation Data'!I170))="","",OFFSET('Sanitation Data'!$I$29,0,10*ROW('Sanitation Data'!I170)))</f>
        <v/>
      </c>
      <c r="DL176" s="262" t="str">
        <f ca="true">+IF(OFFSET('Sanitation Data'!$I$30,0,10*ROW('Sanitation Data'!I170))="","",OFFSET('Sanitation Data'!$I$30,0,10*ROW('Sanitation Data'!I170)))</f>
        <v/>
      </c>
      <c r="DM176" s="262" t="str">
        <f ca="true">+IF(OFFSET('Sanitation Data'!$I$31,0,10*ROW('Sanitation Data'!I170))="","",OFFSET('Sanitation Data'!$I$31,0,10*ROW('Sanitation Data'!I170)))</f>
        <v/>
      </c>
      <c r="DN176" s="262" t="str">
        <f ca="true">+IF(OFFSET('Sanitation Data'!$I$32,0,10*ROW('Sanitation Data'!I170))="","",OFFSET('Sanitation Data'!$I$32,0,10*ROW('Sanitation Data'!I170)))</f>
        <v/>
      </c>
      <c r="DO176" s="262" t="str">
        <f ca="true">+IF(OFFSET('Hygiene Data'!$D$11,0,10*ROW('Hygiene Data'!D170))="","",OFFSET('Hygiene Data'!$D$11,0,10*ROW('Hygiene Data'!D170)))</f>
        <v/>
      </c>
      <c r="DP176" s="262" t="str">
        <f ca="true">+IF(OFFSET('Hygiene Data'!$D$12,0,10*ROW('Hygiene Data'!D170))="","",OFFSET('Hygiene Data'!$D$12,0,10*ROW('Hygiene Data'!D170)))</f>
        <v/>
      </c>
      <c r="DQ176" s="262" t="str">
        <f ca="true">+IF(OFFSET('Hygiene Data'!$D$13,0,10*ROW('Hygiene Data'!D170))="","",OFFSET('Hygiene Data'!$D$13,0,10*ROW('Hygiene Data'!D170)))</f>
        <v/>
      </c>
      <c r="DR176" s="262" t="str">
        <f ca="true">+IF(OFFSET('Hygiene Data'!$E$11,0,10*ROW('Hygiene Data'!E170))="","",OFFSET('Hygiene Data'!$E$11,0,10*ROW('Hygiene Data'!E170)))</f>
        <v/>
      </c>
      <c r="DS176" s="262" t="str">
        <f ca="true">+IF(OFFSET('Hygiene Data'!$E$12,0,10*ROW('Hygiene Data'!E170))="","",OFFSET('Hygiene Data'!$E$12,0,10*ROW('Hygiene Data'!E170)))</f>
        <v/>
      </c>
      <c r="DT176" s="262" t="str">
        <f ca="true">+IF(OFFSET('Hygiene Data'!$E$13,0,10*ROW('Hygiene Data'!E170))="","",OFFSET('Hygiene Data'!$E$13,0,10*ROW('Hygiene Data'!E170)))</f>
        <v/>
      </c>
      <c r="DU176" s="262" t="str">
        <f ca="true">+IF(OFFSET('Hygiene Data'!$F$11,0,10*ROW('Hygiene Data'!F170))="","",OFFSET('Hygiene Data'!$F$11,0,10*ROW('Hygiene Data'!F170)))</f>
        <v/>
      </c>
      <c r="DV176" s="262" t="str">
        <f ca="true">+IF(OFFSET('Hygiene Data'!$F$12,0,10*ROW('Hygiene Data'!F170))="","",OFFSET('Hygiene Data'!$F$12,0,10*ROW('Hygiene Data'!F170)))</f>
        <v/>
      </c>
      <c r="DW176" s="262" t="str">
        <f ca="true">+IF(OFFSET('Hygiene Data'!$F$13,0,10*ROW('Hygiene Data'!F170))="","",OFFSET('Hygiene Data'!$F$13,0,10*ROW('Hygiene Data'!F170)))</f>
        <v/>
      </c>
      <c r="DX176" s="262" t="str">
        <f ca="true">+IF(OFFSET('Hygiene Data'!$G$11,0,10*ROW('Hygiene Data'!G170))="","",OFFSET('Hygiene Data'!$G$11,0,10*ROW('Hygiene Data'!G170)))</f>
        <v/>
      </c>
      <c r="DY176" s="262" t="str">
        <f ca="true">+IF(OFFSET('Hygiene Data'!$G$12,0,10*ROW('Hygiene Data'!G170))="","",OFFSET('Hygiene Data'!$G$12,0,10*ROW('Hygiene Data'!G170)))</f>
        <v/>
      </c>
      <c r="DZ176" s="262" t="str">
        <f ca="true">+IF(OFFSET('Hygiene Data'!$G$13,0,10*ROW('Hygiene Data'!G170))="","",OFFSET('Hygiene Data'!$G$13,0,10*ROW('Hygiene Data'!G170)))</f>
        <v/>
      </c>
      <c r="EA176" s="262" t="str">
        <f ca="true">+IF(OFFSET('Hygiene Data'!$H$11,0,10*ROW('Hygiene Data'!H170))="","",OFFSET('Hygiene Data'!$H$11,0,10*ROW('Hygiene Data'!H170)))</f>
        <v/>
      </c>
      <c r="EB176" s="262" t="str">
        <f ca="true">+IF(OFFSET('Hygiene Data'!$H$12,0,10*ROW('Hygiene Data'!H170))="","",OFFSET('Hygiene Data'!$H$12,0,10*ROW('Hygiene Data'!H170)))</f>
        <v/>
      </c>
      <c r="EC176" s="262" t="str">
        <f ca="true">+IF(OFFSET('Hygiene Data'!$H$13,0,10*ROW('Hygiene Data'!H170))="","",OFFSET('Hygiene Data'!$H$13,0,10*ROW('Hygiene Data'!H170)))</f>
        <v/>
      </c>
      <c r="ED176" s="262" t="str">
        <f ca="true">+IF(OFFSET('Hygiene Data'!$I$11,0,10*ROW('Hygiene Data'!I170))="","",OFFSET('Hygiene Data'!$I$11,0,10*ROW('Hygiene Data'!I170)))</f>
        <v/>
      </c>
      <c r="EE176" s="262" t="str">
        <f ca="true">+IF(OFFSET('Hygiene Data'!$I$12,0,10*ROW('Hygiene Data'!I170))="","",OFFSET('Hygiene Data'!$I$12,0,10*ROW('Hygiene Data'!I170)))</f>
        <v/>
      </c>
      <c r="EF176" s="262"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18"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2"/>
      <c r="BS177" s="262" t="str">
        <f ca="true">+IF(OFFSET('Water Data'!$D$27,0,10*ROW('Water Data'!D171))="","",OFFSET('Water Data'!$D$27,0,10*ROW('Water Data'!D171)))</f>
        <v/>
      </c>
      <c r="BT177" s="262" t="str">
        <f ca="true">+IF(OFFSET('Water Data'!$D$28,0,10*ROW('Water Data'!D171))="","",OFFSET('Water Data'!$D$28,0,10*ROW('Water Data'!D171)))</f>
        <v/>
      </c>
      <c r="BU177" s="262" t="str">
        <f ca="true">+IF(OFFSET('Water Data'!$D$29,0,10*ROW('Water Data'!D171))="","",OFFSET('Water Data'!$D$29,0,10*ROW('Water Data'!D171)))</f>
        <v/>
      </c>
      <c r="BV177" s="262" t="str">
        <f ca="true">+IF(OFFSET('Water Data'!$E$27,0,10*ROW('Water Data'!E171))="","",OFFSET('Water Data'!$E$27,0,10*ROW('Water Data'!E171)))</f>
        <v/>
      </c>
      <c r="BW177" s="262" t="str">
        <f ca="true">+IF(OFFSET('Water Data'!$E$28,0,10*ROW('Water Data'!E171))="","",OFFSET('Water Data'!$E$28,0,10*ROW('Water Data'!E171)))</f>
        <v/>
      </c>
      <c r="BX177" s="262" t="str">
        <f ca="true">+IF(OFFSET('Water Data'!$E$29,0,10*ROW('Water Data'!E171))="","",OFFSET('Water Data'!$E$29,0,10*ROW('Water Data'!E171)))</f>
        <v/>
      </c>
      <c r="BY177" s="262" t="str">
        <f ca="true">+IF(OFFSET('Water Data'!$F$27,0,10*ROW('Water Data'!F171))="","",OFFSET('Water Data'!$F$27,0,10*ROW('Water Data'!F171)))</f>
        <v/>
      </c>
      <c r="BZ177" s="262" t="str">
        <f ca="true">+IF(OFFSET('Water Data'!$F$28,0,10*ROW('Water Data'!F171))="","",OFFSET('Water Data'!$F$28,0,10*ROW('Water Data'!F171)))</f>
        <v/>
      </c>
      <c r="CA177" s="262" t="str">
        <f ca="true">+IF(OFFSET('Water Data'!$F$29,0,10*ROW('Water Data'!F171))="","",OFFSET('Water Data'!$F$29,0,10*ROW('Water Data'!F171)))</f>
        <v/>
      </c>
      <c r="CB177" s="262" t="str">
        <f ca="true">+IF(OFFSET('Water Data'!$G$27,0,10*ROW('Water Data'!G171))="","",OFFSET('Water Data'!$G$27,0,10*ROW('Water Data'!G171)))</f>
        <v/>
      </c>
      <c r="CC177" s="262" t="str">
        <f ca="true">+IF(OFFSET('Water Data'!$G$28,0,10*ROW('Water Data'!G171))="","",OFFSET('Water Data'!$G$28,0,10*ROW('Water Data'!G171)))</f>
        <v/>
      </c>
      <c r="CD177" s="262" t="str">
        <f ca="true">+IF(OFFSET('Water Data'!$G$29,0,10*ROW('Water Data'!G171))="","",OFFSET('Water Data'!$G$29,0,10*ROW('Water Data'!G171)))</f>
        <v/>
      </c>
      <c r="CE177" s="262" t="str">
        <f ca="true">+IF(OFFSET('Water Data'!$H$27,0,10*ROW('Water Data'!H171))="","",OFFSET('Water Data'!$H$27,0,10*ROW('Water Data'!H171)))</f>
        <v/>
      </c>
      <c r="CF177" s="262" t="str">
        <f ca="true">+IF(OFFSET('Water Data'!$H$28,0,10*ROW('Water Data'!H171))="","",OFFSET('Water Data'!$H$28,0,10*ROW('Water Data'!H171)))</f>
        <v/>
      </c>
      <c r="CG177" s="262" t="str">
        <f ca="true">+IF(OFFSET('Water Data'!$H$29,0,10*ROW('Water Data'!H171))="","",OFFSET('Water Data'!$H$29,0,10*ROW('Water Data'!H171)))</f>
        <v/>
      </c>
      <c r="CH177" s="262" t="str">
        <f ca="true">+IF(OFFSET('Water Data'!$I$27,0,10*ROW('Water Data'!I171))="","",OFFSET('Water Data'!$I$27,0,10*ROW('Water Data'!I171)))</f>
        <v/>
      </c>
      <c r="CI177" s="262" t="str">
        <f ca="true">+IF(OFFSET('Water Data'!$I$28,0,10*ROW('Water Data'!I171))="","",OFFSET('Water Data'!$I$28,0,10*ROW('Water Data'!I171)))</f>
        <v/>
      </c>
      <c r="CJ177" s="262" t="str">
        <f ca="true">+IF(OFFSET('Water Data'!$I$29,0,10*ROW('Water Data'!I171))="","",OFFSET('Water Data'!$I$29,0,10*ROW('Water Data'!I171)))</f>
        <v/>
      </c>
      <c r="CK177" s="262" t="str">
        <f ca="true">+IF(OFFSET('Sanitation Data'!$D$28,0,10*ROW('Sanitation Data'!D171))="","",OFFSET('Sanitation Data'!$D$28,0,10*ROW('Sanitation Data'!D171)))</f>
        <v/>
      </c>
      <c r="CL177" s="262" t="str">
        <f ca="true">+IF(OFFSET('Sanitation Data'!$D$29,0,10*ROW('Sanitation Data'!D171))="","",OFFSET('Sanitation Data'!$D$29,0,10*ROW('Sanitation Data'!D171)))</f>
        <v/>
      </c>
      <c r="CM177" s="262" t="str">
        <f ca="true">+IF(OFFSET('Sanitation Data'!$D$30,0,10*ROW('Sanitation Data'!D171))="","",OFFSET('Sanitation Data'!$D$30,0,10*ROW('Sanitation Data'!D171)))</f>
        <v/>
      </c>
      <c r="CN177" s="262" t="str">
        <f ca="true">+IF(OFFSET('Sanitation Data'!$D$31,0,10*ROW('Sanitation Data'!D171))="","",OFFSET('Sanitation Data'!$D$31,0,10*ROW('Sanitation Data'!D171)))</f>
        <v/>
      </c>
      <c r="CO177" s="262" t="str">
        <f ca="true">+IF(OFFSET('Sanitation Data'!$D$32,0,10*ROW('Sanitation Data'!D171))="","",OFFSET('Sanitation Data'!$D$32,0,10*ROW('Sanitation Data'!D171)))</f>
        <v/>
      </c>
      <c r="CP177" s="262" t="str">
        <f ca="true">+IF(OFFSET('Sanitation Data'!$E$28,0,10*ROW('Sanitation Data'!E171))="","",OFFSET('Sanitation Data'!$E$28,0,10*ROW('Sanitation Data'!E171)))</f>
        <v/>
      </c>
      <c r="CQ177" s="262" t="str">
        <f ca="true">+IF(OFFSET('Sanitation Data'!$E$29,0,10*ROW('Sanitation Data'!E171))="","",OFFSET('Sanitation Data'!$E$29,0,10*ROW('Sanitation Data'!E171)))</f>
        <v/>
      </c>
      <c r="CR177" s="262" t="str">
        <f ca="true">+IF(OFFSET('Sanitation Data'!$E$30,0,10*ROW('Sanitation Data'!E171))="","",OFFSET('Sanitation Data'!$E$30,0,10*ROW('Sanitation Data'!E171)))</f>
        <v/>
      </c>
      <c r="CS177" s="262" t="str">
        <f ca="true">+IF(OFFSET('Sanitation Data'!$E$31,0,10*ROW('Sanitation Data'!E171))="","",OFFSET('Sanitation Data'!$E$31,0,10*ROW('Sanitation Data'!E171)))</f>
        <v/>
      </c>
      <c r="CT177" s="262" t="str">
        <f ca="true">+IF(OFFSET('Sanitation Data'!$E$32,0,10*ROW('Sanitation Data'!E171))="","",OFFSET('Sanitation Data'!$E$32,0,10*ROW('Sanitation Data'!E171)))</f>
        <v/>
      </c>
      <c r="CU177" s="262" t="str">
        <f ca="true">+IF(OFFSET('Sanitation Data'!$F$28,0,10*ROW('Sanitation Data'!F171))="","",OFFSET('Sanitation Data'!$F$28,0,10*ROW('Sanitation Data'!F171)))</f>
        <v/>
      </c>
      <c r="CV177" s="262" t="str">
        <f ca="true">+IF(OFFSET('Sanitation Data'!$F$29,0,10*ROW('Sanitation Data'!F171))="","",OFFSET('Sanitation Data'!$F$29,0,10*ROW('Sanitation Data'!F171)))</f>
        <v/>
      </c>
      <c r="CW177" s="262" t="str">
        <f ca="true">+IF(OFFSET('Sanitation Data'!$F$30,0,10*ROW('Sanitation Data'!F171))="","",OFFSET('Sanitation Data'!$F$30,0,10*ROW('Sanitation Data'!F171)))</f>
        <v/>
      </c>
      <c r="CX177" s="262" t="str">
        <f ca="true">+IF(OFFSET('Sanitation Data'!$F$31,0,10*ROW('Sanitation Data'!F171))="","",OFFSET('Sanitation Data'!$F$31,0,10*ROW('Sanitation Data'!F171)))</f>
        <v/>
      </c>
      <c r="CY177" s="262" t="str">
        <f ca="true">+IF(OFFSET('Sanitation Data'!$F$32,0,10*ROW('Sanitation Data'!F171))="","",OFFSET('Sanitation Data'!$F$32,0,10*ROW('Sanitation Data'!F171)))</f>
        <v/>
      </c>
      <c r="CZ177" s="262" t="str">
        <f ca="true">+IF(OFFSET('Sanitation Data'!$G$28,0,10*ROW('Sanitation Data'!G171))="","",OFFSET('Sanitation Data'!$G$28,0,10*ROW('Sanitation Data'!G171)))</f>
        <v/>
      </c>
      <c r="DA177" s="262" t="str">
        <f ca="true">+IF(OFFSET('Sanitation Data'!$G$29,0,10*ROW('Sanitation Data'!G171))="","",OFFSET('Sanitation Data'!$G$29,0,10*ROW('Sanitation Data'!G171)))</f>
        <v/>
      </c>
      <c r="DB177" s="262" t="str">
        <f ca="true">+IF(OFFSET('Sanitation Data'!$G$30,0,10*ROW('Sanitation Data'!G171))="","",OFFSET('Sanitation Data'!$G$30,0,10*ROW('Sanitation Data'!G171)))</f>
        <v/>
      </c>
      <c r="DC177" s="262" t="str">
        <f ca="true">+IF(OFFSET('Sanitation Data'!$G$31,0,10*ROW('Sanitation Data'!G171))="","",OFFSET('Sanitation Data'!$G$31,0,10*ROW('Sanitation Data'!G171)))</f>
        <v/>
      </c>
      <c r="DD177" s="262" t="str">
        <f ca="true">+IF(OFFSET('Sanitation Data'!$G$32,0,10*ROW('Sanitation Data'!G171))="","",OFFSET('Sanitation Data'!$G$32,0,10*ROW('Sanitation Data'!G171)))</f>
        <v/>
      </c>
      <c r="DE177" s="262" t="str">
        <f ca="true">+IF(OFFSET('Sanitation Data'!$H$28,0,10*ROW('Sanitation Data'!H171))="","",OFFSET('Sanitation Data'!$H$28,0,10*ROW('Sanitation Data'!H171)))</f>
        <v/>
      </c>
      <c r="DF177" s="262" t="str">
        <f ca="true">+IF(OFFSET('Sanitation Data'!$H$29,0,10*ROW('Sanitation Data'!H171))="","",OFFSET('Sanitation Data'!$H$29,0,10*ROW('Sanitation Data'!H171)))</f>
        <v/>
      </c>
      <c r="DG177" s="262" t="str">
        <f ca="true">+IF(OFFSET('Sanitation Data'!$H$30,0,10*ROW('Sanitation Data'!H171))="","",OFFSET('Sanitation Data'!$H$30,0,10*ROW('Sanitation Data'!H171)))</f>
        <v/>
      </c>
      <c r="DH177" s="262" t="str">
        <f ca="true">+IF(OFFSET('Sanitation Data'!$H$31,0,10*ROW('Sanitation Data'!H171))="","",OFFSET('Sanitation Data'!$H$31,0,10*ROW('Sanitation Data'!H171)))</f>
        <v/>
      </c>
      <c r="DI177" s="262" t="str">
        <f ca="true">+IF(OFFSET('Sanitation Data'!$H$32,0,10*ROW('Sanitation Data'!H171))="","",OFFSET('Sanitation Data'!$H$32,0,10*ROW('Sanitation Data'!H171)))</f>
        <v/>
      </c>
      <c r="DJ177" s="262" t="str">
        <f ca="true">+IF(OFFSET('Sanitation Data'!$I$28,0,10*ROW('Sanitation Data'!I171))="","",OFFSET('Sanitation Data'!$I$28,0,10*ROW('Sanitation Data'!I171)))</f>
        <v/>
      </c>
      <c r="DK177" s="262" t="str">
        <f ca="true">+IF(OFFSET('Sanitation Data'!$I$29,0,10*ROW('Sanitation Data'!I171))="","",OFFSET('Sanitation Data'!$I$29,0,10*ROW('Sanitation Data'!I171)))</f>
        <v/>
      </c>
      <c r="DL177" s="262" t="str">
        <f ca="true">+IF(OFFSET('Sanitation Data'!$I$30,0,10*ROW('Sanitation Data'!I171))="","",OFFSET('Sanitation Data'!$I$30,0,10*ROW('Sanitation Data'!I171)))</f>
        <v/>
      </c>
      <c r="DM177" s="262" t="str">
        <f ca="true">+IF(OFFSET('Sanitation Data'!$I$31,0,10*ROW('Sanitation Data'!I171))="","",OFFSET('Sanitation Data'!$I$31,0,10*ROW('Sanitation Data'!I171)))</f>
        <v/>
      </c>
      <c r="DN177" s="262" t="str">
        <f ca="true">+IF(OFFSET('Sanitation Data'!$I$32,0,10*ROW('Sanitation Data'!I171))="","",OFFSET('Sanitation Data'!$I$32,0,10*ROW('Sanitation Data'!I171)))</f>
        <v/>
      </c>
      <c r="DO177" s="262" t="str">
        <f ca="true">+IF(OFFSET('Hygiene Data'!$D$11,0,10*ROW('Hygiene Data'!D171))="","",OFFSET('Hygiene Data'!$D$11,0,10*ROW('Hygiene Data'!D171)))</f>
        <v/>
      </c>
      <c r="DP177" s="262" t="str">
        <f ca="true">+IF(OFFSET('Hygiene Data'!$D$12,0,10*ROW('Hygiene Data'!D171))="","",OFFSET('Hygiene Data'!$D$12,0,10*ROW('Hygiene Data'!D171)))</f>
        <v/>
      </c>
      <c r="DQ177" s="262" t="str">
        <f ca="true">+IF(OFFSET('Hygiene Data'!$D$13,0,10*ROW('Hygiene Data'!D171))="","",OFFSET('Hygiene Data'!$D$13,0,10*ROW('Hygiene Data'!D171)))</f>
        <v/>
      </c>
      <c r="DR177" s="262" t="str">
        <f ca="true">+IF(OFFSET('Hygiene Data'!$E$11,0,10*ROW('Hygiene Data'!E171))="","",OFFSET('Hygiene Data'!$E$11,0,10*ROW('Hygiene Data'!E171)))</f>
        <v/>
      </c>
      <c r="DS177" s="262" t="str">
        <f ca="true">+IF(OFFSET('Hygiene Data'!$E$12,0,10*ROW('Hygiene Data'!E171))="","",OFFSET('Hygiene Data'!$E$12,0,10*ROW('Hygiene Data'!E171)))</f>
        <v/>
      </c>
      <c r="DT177" s="262" t="str">
        <f ca="true">+IF(OFFSET('Hygiene Data'!$E$13,0,10*ROW('Hygiene Data'!E171))="","",OFFSET('Hygiene Data'!$E$13,0,10*ROW('Hygiene Data'!E171)))</f>
        <v/>
      </c>
      <c r="DU177" s="262" t="str">
        <f ca="true">+IF(OFFSET('Hygiene Data'!$F$11,0,10*ROW('Hygiene Data'!F171))="","",OFFSET('Hygiene Data'!$F$11,0,10*ROW('Hygiene Data'!F171)))</f>
        <v/>
      </c>
      <c r="DV177" s="262" t="str">
        <f ca="true">+IF(OFFSET('Hygiene Data'!$F$12,0,10*ROW('Hygiene Data'!F171))="","",OFFSET('Hygiene Data'!$F$12,0,10*ROW('Hygiene Data'!F171)))</f>
        <v/>
      </c>
      <c r="DW177" s="262" t="str">
        <f ca="true">+IF(OFFSET('Hygiene Data'!$F$13,0,10*ROW('Hygiene Data'!F171))="","",OFFSET('Hygiene Data'!$F$13,0,10*ROW('Hygiene Data'!F171)))</f>
        <v/>
      </c>
      <c r="DX177" s="262" t="str">
        <f ca="true">+IF(OFFSET('Hygiene Data'!$G$11,0,10*ROW('Hygiene Data'!G171))="","",OFFSET('Hygiene Data'!$G$11,0,10*ROW('Hygiene Data'!G171)))</f>
        <v/>
      </c>
      <c r="DY177" s="262" t="str">
        <f ca="true">+IF(OFFSET('Hygiene Data'!$G$12,0,10*ROW('Hygiene Data'!G171))="","",OFFSET('Hygiene Data'!$G$12,0,10*ROW('Hygiene Data'!G171)))</f>
        <v/>
      </c>
      <c r="DZ177" s="262" t="str">
        <f ca="true">+IF(OFFSET('Hygiene Data'!$G$13,0,10*ROW('Hygiene Data'!G171))="","",OFFSET('Hygiene Data'!$G$13,0,10*ROW('Hygiene Data'!G171)))</f>
        <v/>
      </c>
      <c r="EA177" s="262" t="str">
        <f ca="true">+IF(OFFSET('Hygiene Data'!$H$11,0,10*ROW('Hygiene Data'!H171))="","",OFFSET('Hygiene Data'!$H$11,0,10*ROW('Hygiene Data'!H171)))</f>
        <v/>
      </c>
      <c r="EB177" s="262" t="str">
        <f ca="true">+IF(OFFSET('Hygiene Data'!$H$12,0,10*ROW('Hygiene Data'!H171))="","",OFFSET('Hygiene Data'!$H$12,0,10*ROW('Hygiene Data'!H171)))</f>
        <v/>
      </c>
      <c r="EC177" s="262" t="str">
        <f ca="true">+IF(OFFSET('Hygiene Data'!$H$13,0,10*ROW('Hygiene Data'!H171))="","",OFFSET('Hygiene Data'!$H$13,0,10*ROW('Hygiene Data'!H171)))</f>
        <v/>
      </c>
      <c r="ED177" s="262" t="str">
        <f ca="true">+IF(OFFSET('Hygiene Data'!$I$11,0,10*ROW('Hygiene Data'!I171))="","",OFFSET('Hygiene Data'!$I$11,0,10*ROW('Hygiene Data'!I171)))</f>
        <v/>
      </c>
      <c r="EE177" s="262" t="str">
        <f ca="true">+IF(OFFSET('Hygiene Data'!$I$12,0,10*ROW('Hygiene Data'!I171))="","",OFFSET('Hygiene Data'!$I$12,0,10*ROW('Hygiene Data'!I171)))</f>
        <v/>
      </c>
      <c r="EF177" s="262"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18"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2"/>
      <c r="BS178" s="262" t="str">
        <f ca="true">+IF(OFFSET('Water Data'!$D$27,0,10*ROW('Water Data'!D172))="","",OFFSET('Water Data'!$D$27,0,10*ROW('Water Data'!D172)))</f>
        <v/>
      </c>
      <c r="BT178" s="262" t="str">
        <f ca="true">+IF(OFFSET('Water Data'!$D$28,0,10*ROW('Water Data'!D172))="","",OFFSET('Water Data'!$D$28,0,10*ROW('Water Data'!D172)))</f>
        <v/>
      </c>
      <c r="BU178" s="262" t="str">
        <f ca="true">+IF(OFFSET('Water Data'!$D$29,0,10*ROW('Water Data'!D172))="","",OFFSET('Water Data'!$D$29,0,10*ROW('Water Data'!D172)))</f>
        <v/>
      </c>
      <c r="BV178" s="262" t="str">
        <f ca="true">+IF(OFFSET('Water Data'!$E$27,0,10*ROW('Water Data'!E172))="","",OFFSET('Water Data'!$E$27,0,10*ROW('Water Data'!E172)))</f>
        <v/>
      </c>
      <c r="BW178" s="262" t="str">
        <f ca="true">+IF(OFFSET('Water Data'!$E$28,0,10*ROW('Water Data'!E172))="","",OFFSET('Water Data'!$E$28,0,10*ROW('Water Data'!E172)))</f>
        <v/>
      </c>
      <c r="BX178" s="262" t="str">
        <f ca="true">+IF(OFFSET('Water Data'!$E$29,0,10*ROW('Water Data'!E172))="","",OFFSET('Water Data'!$E$29,0,10*ROW('Water Data'!E172)))</f>
        <v/>
      </c>
      <c r="BY178" s="262" t="str">
        <f ca="true">+IF(OFFSET('Water Data'!$F$27,0,10*ROW('Water Data'!F172))="","",OFFSET('Water Data'!$F$27,0,10*ROW('Water Data'!F172)))</f>
        <v/>
      </c>
      <c r="BZ178" s="262" t="str">
        <f ca="true">+IF(OFFSET('Water Data'!$F$28,0,10*ROW('Water Data'!F172))="","",OFFSET('Water Data'!$F$28,0,10*ROW('Water Data'!F172)))</f>
        <v/>
      </c>
      <c r="CA178" s="262" t="str">
        <f ca="true">+IF(OFFSET('Water Data'!$F$29,0,10*ROW('Water Data'!F172))="","",OFFSET('Water Data'!$F$29,0,10*ROW('Water Data'!F172)))</f>
        <v/>
      </c>
      <c r="CB178" s="262" t="str">
        <f ca="true">+IF(OFFSET('Water Data'!$G$27,0,10*ROW('Water Data'!G172))="","",OFFSET('Water Data'!$G$27,0,10*ROW('Water Data'!G172)))</f>
        <v/>
      </c>
      <c r="CC178" s="262" t="str">
        <f ca="true">+IF(OFFSET('Water Data'!$G$28,0,10*ROW('Water Data'!G172))="","",OFFSET('Water Data'!$G$28,0,10*ROW('Water Data'!G172)))</f>
        <v/>
      </c>
      <c r="CD178" s="262" t="str">
        <f ca="true">+IF(OFFSET('Water Data'!$G$29,0,10*ROW('Water Data'!G172))="","",OFFSET('Water Data'!$G$29,0,10*ROW('Water Data'!G172)))</f>
        <v/>
      </c>
      <c r="CE178" s="262" t="str">
        <f ca="true">+IF(OFFSET('Water Data'!$H$27,0,10*ROW('Water Data'!H172))="","",OFFSET('Water Data'!$H$27,0,10*ROW('Water Data'!H172)))</f>
        <v/>
      </c>
      <c r="CF178" s="262" t="str">
        <f ca="true">+IF(OFFSET('Water Data'!$H$28,0,10*ROW('Water Data'!H172))="","",OFFSET('Water Data'!$H$28,0,10*ROW('Water Data'!H172)))</f>
        <v/>
      </c>
      <c r="CG178" s="262" t="str">
        <f ca="true">+IF(OFFSET('Water Data'!$H$29,0,10*ROW('Water Data'!H172))="","",OFFSET('Water Data'!$H$29,0,10*ROW('Water Data'!H172)))</f>
        <v/>
      </c>
      <c r="CH178" s="262" t="str">
        <f ca="true">+IF(OFFSET('Water Data'!$I$27,0,10*ROW('Water Data'!I172))="","",OFFSET('Water Data'!$I$27,0,10*ROW('Water Data'!I172)))</f>
        <v/>
      </c>
      <c r="CI178" s="262" t="str">
        <f ca="true">+IF(OFFSET('Water Data'!$I$28,0,10*ROW('Water Data'!I172))="","",OFFSET('Water Data'!$I$28,0,10*ROW('Water Data'!I172)))</f>
        <v/>
      </c>
      <c r="CJ178" s="262" t="str">
        <f ca="true">+IF(OFFSET('Water Data'!$I$29,0,10*ROW('Water Data'!I172))="","",OFFSET('Water Data'!$I$29,0,10*ROW('Water Data'!I172)))</f>
        <v/>
      </c>
      <c r="CK178" s="262" t="str">
        <f ca="true">+IF(OFFSET('Sanitation Data'!$D$28,0,10*ROW('Sanitation Data'!D172))="","",OFFSET('Sanitation Data'!$D$28,0,10*ROW('Sanitation Data'!D172)))</f>
        <v/>
      </c>
      <c r="CL178" s="262" t="str">
        <f ca="true">+IF(OFFSET('Sanitation Data'!$D$29,0,10*ROW('Sanitation Data'!D172))="","",OFFSET('Sanitation Data'!$D$29,0,10*ROW('Sanitation Data'!D172)))</f>
        <v/>
      </c>
      <c r="CM178" s="262" t="str">
        <f ca="true">+IF(OFFSET('Sanitation Data'!$D$30,0,10*ROW('Sanitation Data'!D172))="","",OFFSET('Sanitation Data'!$D$30,0,10*ROW('Sanitation Data'!D172)))</f>
        <v/>
      </c>
      <c r="CN178" s="262" t="str">
        <f ca="true">+IF(OFFSET('Sanitation Data'!$D$31,0,10*ROW('Sanitation Data'!D172))="","",OFFSET('Sanitation Data'!$D$31,0,10*ROW('Sanitation Data'!D172)))</f>
        <v/>
      </c>
      <c r="CO178" s="262" t="str">
        <f ca="true">+IF(OFFSET('Sanitation Data'!$D$32,0,10*ROW('Sanitation Data'!D172))="","",OFFSET('Sanitation Data'!$D$32,0,10*ROW('Sanitation Data'!D172)))</f>
        <v/>
      </c>
      <c r="CP178" s="262" t="str">
        <f ca="true">+IF(OFFSET('Sanitation Data'!$E$28,0,10*ROW('Sanitation Data'!E172))="","",OFFSET('Sanitation Data'!$E$28,0,10*ROW('Sanitation Data'!E172)))</f>
        <v/>
      </c>
      <c r="CQ178" s="262" t="str">
        <f ca="true">+IF(OFFSET('Sanitation Data'!$E$29,0,10*ROW('Sanitation Data'!E172))="","",OFFSET('Sanitation Data'!$E$29,0,10*ROW('Sanitation Data'!E172)))</f>
        <v/>
      </c>
      <c r="CR178" s="262" t="str">
        <f ca="true">+IF(OFFSET('Sanitation Data'!$E$30,0,10*ROW('Sanitation Data'!E172))="","",OFFSET('Sanitation Data'!$E$30,0,10*ROW('Sanitation Data'!E172)))</f>
        <v/>
      </c>
      <c r="CS178" s="262" t="str">
        <f ca="true">+IF(OFFSET('Sanitation Data'!$E$31,0,10*ROW('Sanitation Data'!E172))="","",OFFSET('Sanitation Data'!$E$31,0,10*ROW('Sanitation Data'!E172)))</f>
        <v/>
      </c>
      <c r="CT178" s="262" t="str">
        <f ca="true">+IF(OFFSET('Sanitation Data'!$E$32,0,10*ROW('Sanitation Data'!E172))="","",OFFSET('Sanitation Data'!$E$32,0,10*ROW('Sanitation Data'!E172)))</f>
        <v/>
      </c>
      <c r="CU178" s="262" t="str">
        <f ca="true">+IF(OFFSET('Sanitation Data'!$F$28,0,10*ROW('Sanitation Data'!F172))="","",OFFSET('Sanitation Data'!$F$28,0,10*ROW('Sanitation Data'!F172)))</f>
        <v/>
      </c>
      <c r="CV178" s="262" t="str">
        <f ca="true">+IF(OFFSET('Sanitation Data'!$F$29,0,10*ROW('Sanitation Data'!F172))="","",OFFSET('Sanitation Data'!$F$29,0,10*ROW('Sanitation Data'!F172)))</f>
        <v/>
      </c>
      <c r="CW178" s="262" t="str">
        <f ca="true">+IF(OFFSET('Sanitation Data'!$F$30,0,10*ROW('Sanitation Data'!F172))="","",OFFSET('Sanitation Data'!$F$30,0,10*ROW('Sanitation Data'!F172)))</f>
        <v/>
      </c>
      <c r="CX178" s="262" t="str">
        <f ca="true">+IF(OFFSET('Sanitation Data'!$F$31,0,10*ROW('Sanitation Data'!F172))="","",OFFSET('Sanitation Data'!$F$31,0,10*ROW('Sanitation Data'!F172)))</f>
        <v/>
      </c>
      <c r="CY178" s="262" t="str">
        <f ca="true">+IF(OFFSET('Sanitation Data'!$F$32,0,10*ROW('Sanitation Data'!F172))="","",OFFSET('Sanitation Data'!$F$32,0,10*ROW('Sanitation Data'!F172)))</f>
        <v/>
      </c>
      <c r="CZ178" s="262" t="str">
        <f ca="true">+IF(OFFSET('Sanitation Data'!$G$28,0,10*ROW('Sanitation Data'!G172))="","",OFFSET('Sanitation Data'!$G$28,0,10*ROW('Sanitation Data'!G172)))</f>
        <v/>
      </c>
      <c r="DA178" s="262" t="str">
        <f ca="true">+IF(OFFSET('Sanitation Data'!$G$29,0,10*ROW('Sanitation Data'!G172))="","",OFFSET('Sanitation Data'!$G$29,0,10*ROW('Sanitation Data'!G172)))</f>
        <v/>
      </c>
      <c r="DB178" s="262" t="str">
        <f ca="true">+IF(OFFSET('Sanitation Data'!$G$30,0,10*ROW('Sanitation Data'!G172))="","",OFFSET('Sanitation Data'!$G$30,0,10*ROW('Sanitation Data'!G172)))</f>
        <v/>
      </c>
      <c r="DC178" s="262" t="str">
        <f ca="true">+IF(OFFSET('Sanitation Data'!$G$31,0,10*ROW('Sanitation Data'!G172))="","",OFFSET('Sanitation Data'!$G$31,0,10*ROW('Sanitation Data'!G172)))</f>
        <v/>
      </c>
      <c r="DD178" s="262" t="str">
        <f ca="true">+IF(OFFSET('Sanitation Data'!$G$32,0,10*ROW('Sanitation Data'!G172))="","",OFFSET('Sanitation Data'!$G$32,0,10*ROW('Sanitation Data'!G172)))</f>
        <v/>
      </c>
      <c r="DE178" s="262" t="str">
        <f ca="true">+IF(OFFSET('Sanitation Data'!$H$28,0,10*ROW('Sanitation Data'!H172))="","",OFFSET('Sanitation Data'!$H$28,0,10*ROW('Sanitation Data'!H172)))</f>
        <v/>
      </c>
      <c r="DF178" s="262" t="str">
        <f ca="true">+IF(OFFSET('Sanitation Data'!$H$29,0,10*ROW('Sanitation Data'!H172))="","",OFFSET('Sanitation Data'!$H$29,0,10*ROW('Sanitation Data'!H172)))</f>
        <v/>
      </c>
      <c r="DG178" s="262" t="str">
        <f ca="true">+IF(OFFSET('Sanitation Data'!$H$30,0,10*ROW('Sanitation Data'!H172))="","",OFFSET('Sanitation Data'!$H$30,0,10*ROW('Sanitation Data'!H172)))</f>
        <v/>
      </c>
      <c r="DH178" s="262" t="str">
        <f ca="true">+IF(OFFSET('Sanitation Data'!$H$31,0,10*ROW('Sanitation Data'!H172))="","",OFFSET('Sanitation Data'!$H$31,0,10*ROW('Sanitation Data'!H172)))</f>
        <v/>
      </c>
      <c r="DI178" s="262" t="str">
        <f ca="true">+IF(OFFSET('Sanitation Data'!$H$32,0,10*ROW('Sanitation Data'!H172))="","",OFFSET('Sanitation Data'!$H$32,0,10*ROW('Sanitation Data'!H172)))</f>
        <v/>
      </c>
      <c r="DJ178" s="262" t="str">
        <f ca="true">+IF(OFFSET('Sanitation Data'!$I$28,0,10*ROW('Sanitation Data'!I172))="","",OFFSET('Sanitation Data'!$I$28,0,10*ROW('Sanitation Data'!I172)))</f>
        <v/>
      </c>
      <c r="DK178" s="262" t="str">
        <f ca="true">+IF(OFFSET('Sanitation Data'!$I$29,0,10*ROW('Sanitation Data'!I172))="","",OFFSET('Sanitation Data'!$I$29,0,10*ROW('Sanitation Data'!I172)))</f>
        <v/>
      </c>
      <c r="DL178" s="262" t="str">
        <f ca="true">+IF(OFFSET('Sanitation Data'!$I$30,0,10*ROW('Sanitation Data'!I172))="","",OFFSET('Sanitation Data'!$I$30,0,10*ROW('Sanitation Data'!I172)))</f>
        <v/>
      </c>
      <c r="DM178" s="262" t="str">
        <f ca="true">+IF(OFFSET('Sanitation Data'!$I$31,0,10*ROW('Sanitation Data'!I172))="","",OFFSET('Sanitation Data'!$I$31,0,10*ROW('Sanitation Data'!I172)))</f>
        <v/>
      </c>
      <c r="DN178" s="262" t="str">
        <f ca="true">+IF(OFFSET('Sanitation Data'!$I$32,0,10*ROW('Sanitation Data'!I172))="","",OFFSET('Sanitation Data'!$I$32,0,10*ROW('Sanitation Data'!I172)))</f>
        <v/>
      </c>
      <c r="DO178" s="262" t="str">
        <f ca="true">+IF(OFFSET('Hygiene Data'!$D$11,0,10*ROW('Hygiene Data'!D172))="","",OFFSET('Hygiene Data'!$D$11,0,10*ROW('Hygiene Data'!D172)))</f>
        <v/>
      </c>
      <c r="DP178" s="262" t="str">
        <f ca="true">+IF(OFFSET('Hygiene Data'!$D$12,0,10*ROW('Hygiene Data'!D172))="","",OFFSET('Hygiene Data'!$D$12,0,10*ROW('Hygiene Data'!D172)))</f>
        <v/>
      </c>
      <c r="DQ178" s="262" t="str">
        <f ca="true">+IF(OFFSET('Hygiene Data'!$D$13,0,10*ROW('Hygiene Data'!D172))="","",OFFSET('Hygiene Data'!$D$13,0,10*ROW('Hygiene Data'!D172)))</f>
        <v/>
      </c>
      <c r="DR178" s="262" t="str">
        <f ca="true">+IF(OFFSET('Hygiene Data'!$E$11,0,10*ROW('Hygiene Data'!E172))="","",OFFSET('Hygiene Data'!$E$11,0,10*ROW('Hygiene Data'!E172)))</f>
        <v/>
      </c>
      <c r="DS178" s="262" t="str">
        <f ca="true">+IF(OFFSET('Hygiene Data'!$E$12,0,10*ROW('Hygiene Data'!E172))="","",OFFSET('Hygiene Data'!$E$12,0,10*ROW('Hygiene Data'!E172)))</f>
        <v/>
      </c>
      <c r="DT178" s="262" t="str">
        <f ca="true">+IF(OFFSET('Hygiene Data'!$E$13,0,10*ROW('Hygiene Data'!E172))="","",OFFSET('Hygiene Data'!$E$13,0,10*ROW('Hygiene Data'!E172)))</f>
        <v/>
      </c>
      <c r="DU178" s="262" t="str">
        <f ca="true">+IF(OFFSET('Hygiene Data'!$F$11,0,10*ROW('Hygiene Data'!F172))="","",OFFSET('Hygiene Data'!$F$11,0,10*ROW('Hygiene Data'!F172)))</f>
        <v/>
      </c>
      <c r="DV178" s="262" t="str">
        <f ca="true">+IF(OFFSET('Hygiene Data'!$F$12,0,10*ROW('Hygiene Data'!F172))="","",OFFSET('Hygiene Data'!$F$12,0,10*ROW('Hygiene Data'!F172)))</f>
        <v/>
      </c>
      <c r="DW178" s="262" t="str">
        <f ca="true">+IF(OFFSET('Hygiene Data'!$F$13,0,10*ROW('Hygiene Data'!F172))="","",OFFSET('Hygiene Data'!$F$13,0,10*ROW('Hygiene Data'!F172)))</f>
        <v/>
      </c>
      <c r="DX178" s="262" t="str">
        <f ca="true">+IF(OFFSET('Hygiene Data'!$G$11,0,10*ROW('Hygiene Data'!G172))="","",OFFSET('Hygiene Data'!$G$11,0,10*ROW('Hygiene Data'!G172)))</f>
        <v/>
      </c>
      <c r="DY178" s="262" t="str">
        <f ca="true">+IF(OFFSET('Hygiene Data'!$G$12,0,10*ROW('Hygiene Data'!G172))="","",OFFSET('Hygiene Data'!$G$12,0,10*ROW('Hygiene Data'!G172)))</f>
        <v/>
      </c>
      <c r="DZ178" s="262" t="str">
        <f ca="true">+IF(OFFSET('Hygiene Data'!$G$13,0,10*ROW('Hygiene Data'!G172))="","",OFFSET('Hygiene Data'!$G$13,0,10*ROW('Hygiene Data'!G172)))</f>
        <v/>
      </c>
      <c r="EA178" s="262" t="str">
        <f ca="true">+IF(OFFSET('Hygiene Data'!$H$11,0,10*ROW('Hygiene Data'!H172))="","",OFFSET('Hygiene Data'!$H$11,0,10*ROW('Hygiene Data'!H172)))</f>
        <v/>
      </c>
      <c r="EB178" s="262" t="str">
        <f ca="true">+IF(OFFSET('Hygiene Data'!$H$12,0,10*ROW('Hygiene Data'!H172))="","",OFFSET('Hygiene Data'!$H$12,0,10*ROW('Hygiene Data'!H172)))</f>
        <v/>
      </c>
      <c r="EC178" s="262" t="str">
        <f ca="true">+IF(OFFSET('Hygiene Data'!$H$13,0,10*ROW('Hygiene Data'!H172))="","",OFFSET('Hygiene Data'!$H$13,0,10*ROW('Hygiene Data'!H172)))</f>
        <v/>
      </c>
      <c r="ED178" s="262" t="str">
        <f ca="true">+IF(OFFSET('Hygiene Data'!$I$11,0,10*ROW('Hygiene Data'!I172))="","",OFFSET('Hygiene Data'!$I$11,0,10*ROW('Hygiene Data'!I172)))</f>
        <v/>
      </c>
      <c r="EE178" s="262" t="str">
        <f ca="true">+IF(OFFSET('Hygiene Data'!$I$12,0,10*ROW('Hygiene Data'!I172))="","",OFFSET('Hygiene Data'!$I$12,0,10*ROW('Hygiene Data'!I172)))</f>
        <v/>
      </c>
      <c r="EF178" s="262"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18"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2"/>
      <c r="BS179" s="262" t="str">
        <f ca="true">+IF(OFFSET('Water Data'!$D$27,0,10*ROW('Water Data'!D173))="","",OFFSET('Water Data'!$D$27,0,10*ROW('Water Data'!D173)))</f>
        <v/>
      </c>
      <c r="BT179" s="262" t="str">
        <f ca="true">+IF(OFFSET('Water Data'!$D$28,0,10*ROW('Water Data'!D173))="","",OFFSET('Water Data'!$D$28,0,10*ROW('Water Data'!D173)))</f>
        <v/>
      </c>
      <c r="BU179" s="262" t="str">
        <f ca="true">+IF(OFFSET('Water Data'!$D$29,0,10*ROW('Water Data'!D173))="","",OFFSET('Water Data'!$D$29,0,10*ROW('Water Data'!D173)))</f>
        <v/>
      </c>
      <c r="BV179" s="262" t="str">
        <f ca="true">+IF(OFFSET('Water Data'!$E$27,0,10*ROW('Water Data'!E173))="","",OFFSET('Water Data'!$E$27,0,10*ROW('Water Data'!E173)))</f>
        <v/>
      </c>
      <c r="BW179" s="262" t="str">
        <f ca="true">+IF(OFFSET('Water Data'!$E$28,0,10*ROW('Water Data'!E173))="","",OFFSET('Water Data'!$E$28,0,10*ROW('Water Data'!E173)))</f>
        <v/>
      </c>
      <c r="BX179" s="262" t="str">
        <f ca="true">+IF(OFFSET('Water Data'!$E$29,0,10*ROW('Water Data'!E173))="","",OFFSET('Water Data'!$E$29,0,10*ROW('Water Data'!E173)))</f>
        <v/>
      </c>
      <c r="BY179" s="262" t="str">
        <f ca="true">+IF(OFFSET('Water Data'!$F$27,0,10*ROW('Water Data'!F173))="","",OFFSET('Water Data'!$F$27,0,10*ROW('Water Data'!F173)))</f>
        <v/>
      </c>
      <c r="BZ179" s="262" t="str">
        <f ca="true">+IF(OFFSET('Water Data'!$F$28,0,10*ROW('Water Data'!F173))="","",OFFSET('Water Data'!$F$28,0,10*ROW('Water Data'!F173)))</f>
        <v/>
      </c>
      <c r="CA179" s="262" t="str">
        <f ca="true">+IF(OFFSET('Water Data'!$F$29,0,10*ROW('Water Data'!F173))="","",OFFSET('Water Data'!$F$29,0,10*ROW('Water Data'!F173)))</f>
        <v/>
      </c>
      <c r="CB179" s="262" t="str">
        <f ca="true">+IF(OFFSET('Water Data'!$G$27,0,10*ROW('Water Data'!G173))="","",OFFSET('Water Data'!$G$27,0,10*ROW('Water Data'!G173)))</f>
        <v/>
      </c>
      <c r="CC179" s="262" t="str">
        <f ca="true">+IF(OFFSET('Water Data'!$G$28,0,10*ROW('Water Data'!G173))="","",OFFSET('Water Data'!$G$28,0,10*ROW('Water Data'!G173)))</f>
        <v/>
      </c>
      <c r="CD179" s="262" t="str">
        <f ca="true">+IF(OFFSET('Water Data'!$G$29,0,10*ROW('Water Data'!G173))="","",OFFSET('Water Data'!$G$29,0,10*ROW('Water Data'!G173)))</f>
        <v/>
      </c>
      <c r="CE179" s="262" t="str">
        <f ca="true">+IF(OFFSET('Water Data'!$H$27,0,10*ROW('Water Data'!H173))="","",OFFSET('Water Data'!$H$27,0,10*ROW('Water Data'!H173)))</f>
        <v/>
      </c>
      <c r="CF179" s="262" t="str">
        <f ca="true">+IF(OFFSET('Water Data'!$H$28,0,10*ROW('Water Data'!H173))="","",OFFSET('Water Data'!$H$28,0,10*ROW('Water Data'!H173)))</f>
        <v/>
      </c>
      <c r="CG179" s="262" t="str">
        <f ca="true">+IF(OFFSET('Water Data'!$H$29,0,10*ROW('Water Data'!H173))="","",OFFSET('Water Data'!$H$29,0,10*ROW('Water Data'!H173)))</f>
        <v/>
      </c>
      <c r="CH179" s="262" t="str">
        <f ca="true">+IF(OFFSET('Water Data'!$I$27,0,10*ROW('Water Data'!I173))="","",OFFSET('Water Data'!$I$27,0,10*ROW('Water Data'!I173)))</f>
        <v/>
      </c>
      <c r="CI179" s="262" t="str">
        <f ca="true">+IF(OFFSET('Water Data'!$I$28,0,10*ROW('Water Data'!I173))="","",OFFSET('Water Data'!$I$28,0,10*ROW('Water Data'!I173)))</f>
        <v/>
      </c>
      <c r="CJ179" s="262" t="str">
        <f ca="true">+IF(OFFSET('Water Data'!$I$29,0,10*ROW('Water Data'!I173))="","",OFFSET('Water Data'!$I$29,0,10*ROW('Water Data'!I173)))</f>
        <v/>
      </c>
      <c r="CK179" s="262" t="str">
        <f ca="true">+IF(OFFSET('Sanitation Data'!$D$28,0,10*ROW('Sanitation Data'!D173))="","",OFFSET('Sanitation Data'!$D$28,0,10*ROW('Sanitation Data'!D173)))</f>
        <v/>
      </c>
      <c r="CL179" s="262" t="str">
        <f ca="true">+IF(OFFSET('Sanitation Data'!$D$29,0,10*ROW('Sanitation Data'!D173))="","",OFFSET('Sanitation Data'!$D$29,0,10*ROW('Sanitation Data'!D173)))</f>
        <v/>
      </c>
      <c r="CM179" s="262" t="str">
        <f ca="true">+IF(OFFSET('Sanitation Data'!$D$30,0,10*ROW('Sanitation Data'!D173))="","",OFFSET('Sanitation Data'!$D$30,0,10*ROW('Sanitation Data'!D173)))</f>
        <v/>
      </c>
      <c r="CN179" s="262" t="str">
        <f ca="true">+IF(OFFSET('Sanitation Data'!$D$31,0,10*ROW('Sanitation Data'!D173))="","",OFFSET('Sanitation Data'!$D$31,0,10*ROW('Sanitation Data'!D173)))</f>
        <v/>
      </c>
      <c r="CO179" s="262" t="str">
        <f ca="true">+IF(OFFSET('Sanitation Data'!$D$32,0,10*ROW('Sanitation Data'!D173))="","",OFFSET('Sanitation Data'!$D$32,0,10*ROW('Sanitation Data'!D173)))</f>
        <v/>
      </c>
      <c r="CP179" s="262" t="str">
        <f ca="true">+IF(OFFSET('Sanitation Data'!$E$28,0,10*ROW('Sanitation Data'!E173))="","",OFFSET('Sanitation Data'!$E$28,0,10*ROW('Sanitation Data'!E173)))</f>
        <v/>
      </c>
      <c r="CQ179" s="262" t="str">
        <f ca="true">+IF(OFFSET('Sanitation Data'!$E$29,0,10*ROW('Sanitation Data'!E173))="","",OFFSET('Sanitation Data'!$E$29,0,10*ROW('Sanitation Data'!E173)))</f>
        <v/>
      </c>
      <c r="CR179" s="262" t="str">
        <f ca="true">+IF(OFFSET('Sanitation Data'!$E$30,0,10*ROW('Sanitation Data'!E173))="","",OFFSET('Sanitation Data'!$E$30,0,10*ROW('Sanitation Data'!E173)))</f>
        <v/>
      </c>
      <c r="CS179" s="262" t="str">
        <f ca="true">+IF(OFFSET('Sanitation Data'!$E$31,0,10*ROW('Sanitation Data'!E173))="","",OFFSET('Sanitation Data'!$E$31,0,10*ROW('Sanitation Data'!E173)))</f>
        <v/>
      </c>
      <c r="CT179" s="262" t="str">
        <f ca="true">+IF(OFFSET('Sanitation Data'!$E$32,0,10*ROW('Sanitation Data'!E173))="","",OFFSET('Sanitation Data'!$E$32,0,10*ROW('Sanitation Data'!E173)))</f>
        <v/>
      </c>
      <c r="CU179" s="262" t="str">
        <f ca="true">+IF(OFFSET('Sanitation Data'!$F$28,0,10*ROW('Sanitation Data'!F173))="","",OFFSET('Sanitation Data'!$F$28,0,10*ROW('Sanitation Data'!F173)))</f>
        <v/>
      </c>
      <c r="CV179" s="262" t="str">
        <f ca="true">+IF(OFFSET('Sanitation Data'!$F$29,0,10*ROW('Sanitation Data'!F173))="","",OFFSET('Sanitation Data'!$F$29,0,10*ROW('Sanitation Data'!F173)))</f>
        <v/>
      </c>
      <c r="CW179" s="262" t="str">
        <f ca="true">+IF(OFFSET('Sanitation Data'!$F$30,0,10*ROW('Sanitation Data'!F173))="","",OFFSET('Sanitation Data'!$F$30,0,10*ROW('Sanitation Data'!F173)))</f>
        <v/>
      </c>
      <c r="CX179" s="262" t="str">
        <f ca="true">+IF(OFFSET('Sanitation Data'!$F$31,0,10*ROW('Sanitation Data'!F173))="","",OFFSET('Sanitation Data'!$F$31,0,10*ROW('Sanitation Data'!F173)))</f>
        <v/>
      </c>
      <c r="CY179" s="262" t="str">
        <f ca="true">+IF(OFFSET('Sanitation Data'!$F$32,0,10*ROW('Sanitation Data'!F173))="","",OFFSET('Sanitation Data'!$F$32,0,10*ROW('Sanitation Data'!F173)))</f>
        <v/>
      </c>
      <c r="CZ179" s="262" t="str">
        <f ca="true">+IF(OFFSET('Sanitation Data'!$G$28,0,10*ROW('Sanitation Data'!G173))="","",OFFSET('Sanitation Data'!$G$28,0,10*ROW('Sanitation Data'!G173)))</f>
        <v/>
      </c>
      <c r="DA179" s="262" t="str">
        <f ca="true">+IF(OFFSET('Sanitation Data'!$G$29,0,10*ROW('Sanitation Data'!G173))="","",OFFSET('Sanitation Data'!$G$29,0,10*ROW('Sanitation Data'!G173)))</f>
        <v/>
      </c>
      <c r="DB179" s="262" t="str">
        <f ca="true">+IF(OFFSET('Sanitation Data'!$G$30,0,10*ROW('Sanitation Data'!G173))="","",OFFSET('Sanitation Data'!$G$30,0,10*ROW('Sanitation Data'!G173)))</f>
        <v/>
      </c>
      <c r="DC179" s="262" t="str">
        <f ca="true">+IF(OFFSET('Sanitation Data'!$G$31,0,10*ROW('Sanitation Data'!G173))="","",OFFSET('Sanitation Data'!$G$31,0,10*ROW('Sanitation Data'!G173)))</f>
        <v/>
      </c>
      <c r="DD179" s="262" t="str">
        <f ca="true">+IF(OFFSET('Sanitation Data'!$G$32,0,10*ROW('Sanitation Data'!G173))="","",OFFSET('Sanitation Data'!$G$32,0,10*ROW('Sanitation Data'!G173)))</f>
        <v/>
      </c>
      <c r="DE179" s="262" t="str">
        <f ca="true">+IF(OFFSET('Sanitation Data'!$H$28,0,10*ROW('Sanitation Data'!H173))="","",OFFSET('Sanitation Data'!$H$28,0,10*ROW('Sanitation Data'!H173)))</f>
        <v/>
      </c>
      <c r="DF179" s="262" t="str">
        <f ca="true">+IF(OFFSET('Sanitation Data'!$H$29,0,10*ROW('Sanitation Data'!H173))="","",OFFSET('Sanitation Data'!$H$29,0,10*ROW('Sanitation Data'!H173)))</f>
        <v/>
      </c>
      <c r="DG179" s="262" t="str">
        <f ca="true">+IF(OFFSET('Sanitation Data'!$H$30,0,10*ROW('Sanitation Data'!H173))="","",OFFSET('Sanitation Data'!$H$30,0,10*ROW('Sanitation Data'!H173)))</f>
        <v/>
      </c>
      <c r="DH179" s="262" t="str">
        <f ca="true">+IF(OFFSET('Sanitation Data'!$H$31,0,10*ROW('Sanitation Data'!H173))="","",OFFSET('Sanitation Data'!$H$31,0,10*ROW('Sanitation Data'!H173)))</f>
        <v/>
      </c>
      <c r="DI179" s="262" t="str">
        <f ca="true">+IF(OFFSET('Sanitation Data'!$H$32,0,10*ROW('Sanitation Data'!H173))="","",OFFSET('Sanitation Data'!$H$32,0,10*ROW('Sanitation Data'!H173)))</f>
        <v/>
      </c>
      <c r="DJ179" s="262" t="str">
        <f ca="true">+IF(OFFSET('Sanitation Data'!$I$28,0,10*ROW('Sanitation Data'!I173))="","",OFFSET('Sanitation Data'!$I$28,0,10*ROW('Sanitation Data'!I173)))</f>
        <v/>
      </c>
      <c r="DK179" s="262" t="str">
        <f ca="true">+IF(OFFSET('Sanitation Data'!$I$29,0,10*ROW('Sanitation Data'!I173))="","",OFFSET('Sanitation Data'!$I$29,0,10*ROW('Sanitation Data'!I173)))</f>
        <v/>
      </c>
      <c r="DL179" s="262" t="str">
        <f ca="true">+IF(OFFSET('Sanitation Data'!$I$30,0,10*ROW('Sanitation Data'!I173))="","",OFFSET('Sanitation Data'!$I$30,0,10*ROW('Sanitation Data'!I173)))</f>
        <v/>
      </c>
      <c r="DM179" s="262" t="str">
        <f ca="true">+IF(OFFSET('Sanitation Data'!$I$31,0,10*ROW('Sanitation Data'!I173))="","",OFFSET('Sanitation Data'!$I$31,0,10*ROW('Sanitation Data'!I173)))</f>
        <v/>
      </c>
      <c r="DN179" s="262" t="str">
        <f ca="true">+IF(OFFSET('Sanitation Data'!$I$32,0,10*ROW('Sanitation Data'!I173))="","",OFFSET('Sanitation Data'!$I$32,0,10*ROW('Sanitation Data'!I173)))</f>
        <v/>
      </c>
      <c r="DO179" s="262" t="str">
        <f ca="true">+IF(OFFSET('Hygiene Data'!$D$11,0,10*ROW('Hygiene Data'!D173))="","",OFFSET('Hygiene Data'!$D$11,0,10*ROW('Hygiene Data'!D173)))</f>
        <v/>
      </c>
      <c r="DP179" s="262" t="str">
        <f ca="true">+IF(OFFSET('Hygiene Data'!$D$12,0,10*ROW('Hygiene Data'!D173))="","",OFFSET('Hygiene Data'!$D$12,0,10*ROW('Hygiene Data'!D173)))</f>
        <v/>
      </c>
      <c r="DQ179" s="262" t="str">
        <f ca="true">+IF(OFFSET('Hygiene Data'!$D$13,0,10*ROW('Hygiene Data'!D173))="","",OFFSET('Hygiene Data'!$D$13,0,10*ROW('Hygiene Data'!D173)))</f>
        <v/>
      </c>
      <c r="DR179" s="262" t="str">
        <f ca="true">+IF(OFFSET('Hygiene Data'!$E$11,0,10*ROW('Hygiene Data'!E173))="","",OFFSET('Hygiene Data'!$E$11,0,10*ROW('Hygiene Data'!E173)))</f>
        <v/>
      </c>
      <c r="DS179" s="262" t="str">
        <f ca="true">+IF(OFFSET('Hygiene Data'!$E$12,0,10*ROW('Hygiene Data'!E173))="","",OFFSET('Hygiene Data'!$E$12,0,10*ROW('Hygiene Data'!E173)))</f>
        <v/>
      </c>
      <c r="DT179" s="262" t="str">
        <f ca="true">+IF(OFFSET('Hygiene Data'!$E$13,0,10*ROW('Hygiene Data'!E173))="","",OFFSET('Hygiene Data'!$E$13,0,10*ROW('Hygiene Data'!E173)))</f>
        <v/>
      </c>
      <c r="DU179" s="262" t="str">
        <f ca="true">+IF(OFFSET('Hygiene Data'!$F$11,0,10*ROW('Hygiene Data'!F173))="","",OFFSET('Hygiene Data'!$F$11,0,10*ROW('Hygiene Data'!F173)))</f>
        <v/>
      </c>
      <c r="DV179" s="262" t="str">
        <f ca="true">+IF(OFFSET('Hygiene Data'!$F$12,0,10*ROW('Hygiene Data'!F173))="","",OFFSET('Hygiene Data'!$F$12,0,10*ROW('Hygiene Data'!F173)))</f>
        <v/>
      </c>
      <c r="DW179" s="262" t="str">
        <f ca="true">+IF(OFFSET('Hygiene Data'!$F$13,0,10*ROW('Hygiene Data'!F173))="","",OFFSET('Hygiene Data'!$F$13,0,10*ROW('Hygiene Data'!F173)))</f>
        <v/>
      </c>
      <c r="DX179" s="262" t="str">
        <f ca="true">+IF(OFFSET('Hygiene Data'!$G$11,0,10*ROW('Hygiene Data'!G173))="","",OFFSET('Hygiene Data'!$G$11,0,10*ROW('Hygiene Data'!G173)))</f>
        <v/>
      </c>
      <c r="DY179" s="262" t="str">
        <f ca="true">+IF(OFFSET('Hygiene Data'!$G$12,0,10*ROW('Hygiene Data'!G173))="","",OFFSET('Hygiene Data'!$G$12,0,10*ROW('Hygiene Data'!G173)))</f>
        <v/>
      </c>
      <c r="DZ179" s="262" t="str">
        <f ca="true">+IF(OFFSET('Hygiene Data'!$G$13,0,10*ROW('Hygiene Data'!G173))="","",OFFSET('Hygiene Data'!$G$13,0,10*ROW('Hygiene Data'!G173)))</f>
        <v/>
      </c>
      <c r="EA179" s="262" t="str">
        <f ca="true">+IF(OFFSET('Hygiene Data'!$H$11,0,10*ROW('Hygiene Data'!H173))="","",OFFSET('Hygiene Data'!$H$11,0,10*ROW('Hygiene Data'!H173)))</f>
        <v/>
      </c>
      <c r="EB179" s="262" t="str">
        <f ca="true">+IF(OFFSET('Hygiene Data'!$H$12,0,10*ROW('Hygiene Data'!H173))="","",OFFSET('Hygiene Data'!$H$12,0,10*ROW('Hygiene Data'!H173)))</f>
        <v/>
      </c>
      <c r="EC179" s="262" t="str">
        <f ca="true">+IF(OFFSET('Hygiene Data'!$H$13,0,10*ROW('Hygiene Data'!H173))="","",OFFSET('Hygiene Data'!$H$13,0,10*ROW('Hygiene Data'!H173)))</f>
        <v/>
      </c>
      <c r="ED179" s="262" t="str">
        <f ca="true">+IF(OFFSET('Hygiene Data'!$I$11,0,10*ROW('Hygiene Data'!I173))="","",OFFSET('Hygiene Data'!$I$11,0,10*ROW('Hygiene Data'!I173)))</f>
        <v/>
      </c>
      <c r="EE179" s="262" t="str">
        <f ca="true">+IF(OFFSET('Hygiene Data'!$I$12,0,10*ROW('Hygiene Data'!I173))="","",OFFSET('Hygiene Data'!$I$12,0,10*ROW('Hygiene Data'!I173)))</f>
        <v/>
      </c>
      <c r="EF179" s="262"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18"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2"/>
      <c r="BS180" s="262" t="str">
        <f ca="true">+IF(OFFSET('Water Data'!$D$27,0,10*ROW('Water Data'!D174))="","",OFFSET('Water Data'!$D$27,0,10*ROW('Water Data'!D174)))</f>
        <v/>
      </c>
      <c r="BT180" s="262" t="str">
        <f ca="true">+IF(OFFSET('Water Data'!$D$28,0,10*ROW('Water Data'!D174))="","",OFFSET('Water Data'!$D$28,0,10*ROW('Water Data'!D174)))</f>
        <v/>
      </c>
      <c r="BU180" s="262" t="str">
        <f ca="true">+IF(OFFSET('Water Data'!$D$29,0,10*ROW('Water Data'!D174))="","",OFFSET('Water Data'!$D$29,0,10*ROW('Water Data'!D174)))</f>
        <v/>
      </c>
      <c r="BV180" s="262" t="str">
        <f ca="true">+IF(OFFSET('Water Data'!$E$27,0,10*ROW('Water Data'!E174))="","",OFFSET('Water Data'!$E$27,0,10*ROW('Water Data'!E174)))</f>
        <v/>
      </c>
      <c r="BW180" s="262" t="str">
        <f ca="true">+IF(OFFSET('Water Data'!$E$28,0,10*ROW('Water Data'!E174))="","",OFFSET('Water Data'!$E$28,0,10*ROW('Water Data'!E174)))</f>
        <v/>
      </c>
      <c r="BX180" s="262" t="str">
        <f ca="true">+IF(OFFSET('Water Data'!$E$29,0,10*ROW('Water Data'!E174))="","",OFFSET('Water Data'!$E$29,0,10*ROW('Water Data'!E174)))</f>
        <v/>
      </c>
      <c r="BY180" s="262" t="str">
        <f ca="true">+IF(OFFSET('Water Data'!$F$27,0,10*ROW('Water Data'!F174))="","",OFFSET('Water Data'!$F$27,0,10*ROW('Water Data'!F174)))</f>
        <v/>
      </c>
      <c r="BZ180" s="262" t="str">
        <f ca="true">+IF(OFFSET('Water Data'!$F$28,0,10*ROW('Water Data'!F174))="","",OFFSET('Water Data'!$F$28,0,10*ROW('Water Data'!F174)))</f>
        <v/>
      </c>
      <c r="CA180" s="262" t="str">
        <f ca="true">+IF(OFFSET('Water Data'!$F$29,0,10*ROW('Water Data'!F174))="","",OFFSET('Water Data'!$F$29,0,10*ROW('Water Data'!F174)))</f>
        <v/>
      </c>
      <c r="CB180" s="262" t="str">
        <f ca="true">+IF(OFFSET('Water Data'!$G$27,0,10*ROW('Water Data'!G174))="","",OFFSET('Water Data'!$G$27,0,10*ROW('Water Data'!G174)))</f>
        <v/>
      </c>
      <c r="CC180" s="262" t="str">
        <f ca="true">+IF(OFFSET('Water Data'!$G$28,0,10*ROW('Water Data'!G174))="","",OFFSET('Water Data'!$G$28,0,10*ROW('Water Data'!G174)))</f>
        <v/>
      </c>
      <c r="CD180" s="262" t="str">
        <f ca="true">+IF(OFFSET('Water Data'!$G$29,0,10*ROW('Water Data'!G174))="","",OFFSET('Water Data'!$G$29,0,10*ROW('Water Data'!G174)))</f>
        <v/>
      </c>
      <c r="CE180" s="262" t="str">
        <f ca="true">+IF(OFFSET('Water Data'!$H$27,0,10*ROW('Water Data'!H174))="","",OFFSET('Water Data'!$H$27,0,10*ROW('Water Data'!H174)))</f>
        <v/>
      </c>
      <c r="CF180" s="262" t="str">
        <f ca="true">+IF(OFFSET('Water Data'!$H$28,0,10*ROW('Water Data'!H174))="","",OFFSET('Water Data'!$H$28,0,10*ROW('Water Data'!H174)))</f>
        <v/>
      </c>
      <c r="CG180" s="262" t="str">
        <f ca="true">+IF(OFFSET('Water Data'!$H$29,0,10*ROW('Water Data'!H174))="","",OFFSET('Water Data'!$H$29,0,10*ROW('Water Data'!H174)))</f>
        <v/>
      </c>
      <c r="CH180" s="262" t="str">
        <f ca="true">+IF(OFFSET('Water Data'!$I$27,0,10*ROW('Water Data'!I174))="","",OFFSET('Water Data'!$I$27,0,10*ROW('Water Data'!I174)))</f>
        <v/>
      </c>
      <c r="CI180" s="262" t="str">
        <f ca="true">+IF(OFFSET('Water Data'!$I$28,0,10*ROW('Water Data'!I174))="","",OFFSET('Water Data'!$I$28,0,10*ROW('Water Data'!I174)))</f>
        <v/>
      </c>
      <c r="CJ180" s="262" t="str">
        <f ca="true">+IF(OFFSET('Water Data'!$I$29,0,10*ROW('Water Data'!I174))="","",OFFSET('Water Data'!$I$29,0,10*ROW('Water Data'!I174)))</f>
        <v/>
      </c>
      <c r="CK180" s="262" t="str">
        <f ca="true">+IF(OFFSET('Sanitation Data'!$D$28,0,10*ROW('Sanitation Data'!D174))="","",OFFSET('Sanitation Data'!$D$28,0,10*ROW('Sanitation Data'!D174)))</f>
        <v/>
      </c>
      <c r="CL180" s="262" t="str">
        <f ca="true">+IF(OFFSET('Sanitation Data'!$D$29,0,10*ROW('Sanitation Data'!D174))="","",OFFSET('Sanitation Data'!$D$29,0,10*ROW('Sanitation Data'!D174)))</f>
        <v/>
      </c>
      <c r="CM180" s="262" t="str">
        <f ca="true">+IF(OFFSET('Sanitation Data'!$D$30,0,10*ROW('Sanitation Data'!D174))="","",OFFSET('Sanitation Data'!$D$30,0,10*ROW('Sanitation Data'!D174)))</f>
        <v/>
      </c>
      <c r="CN180" s="262" t="str">
        <f ca="true">+IF(OFFSET('Sanitation Data'!$D$31,0,10*ROW('Sanitation Data'!D174))="","",OFFSET('Sanitation Data'!$D$31,0,10*ROW('Sanitation Data'!D174)))</f>
        <v/>
      </c>
      <c r="CO180" s="262" t="str">
        <f ca="true">+IF(OFFSET('Sanitation Data'!$D$32,0,10*ROW('Sanitation Data'!D174))="","",OFFSET('Sanitation Data'!$D$32,0,10*ROW('Sanitation Data'!D174)))</f>
        <v/>
      </c>
      <c r="CP180" s="262" t="str">
        <f ca="true">+IF(OFFSET('Sanitation Data'!$E$28,0,10*ROW('Sanitation Data'!E174))="","",OFFSET('Sanitation Data'!$E$28,0,10*ROW('Sanitation Data'!E174)))</f>
        <v/>
      </c>
      <c r="CQ180" s="262" t="str">
        <f ca="true">+IF(OFFSET('Sanitation Data'!$E$29,0,10*ROW('Sanitation Data'!E174))="","",OFFSET('Sanitation Data'!$E$29,0,10*ROW('Sanitation Data'!E174)))</f>
        <v/>
      </c>
      <c r="CR180" s="262" t="str">
        <f ca="true">+IF(OFFSET('Sanitation Data'!$E$30,0,10*ROW('Sanitation Data'!E174))="","",OFFSET('Sanitation Data'!$E$30,0,10*ROW('Sanitation Data'!E174)))</f>
        <v/>
      </c>
      <c r="CS180" s="262" t="str">
        <f ca="true">+IF(OFFSET('Sanitation Data'!$E$31,0,10*ROW('Sanitation Data'!E174))="","",OFFSET('Sanitation Data'!$E$31,0,10*ROW('Sanitation Data'!E174)))</f>
        <v/>
      </c>
      <c r="CT180" s="262" t="str">
        <f ca="true">+IF(OFFSET('Sanitation Data'!$E$32,0,10*ROW('Sanitation Data'!E174))="","",OFFSET('Sanitation Data'!$E$32,0,10*ROW('Sanitation Data'!E174)))</f>
        <v/>
      </c>
      <c r="CU180" s="262" t="str">
        <f ca="true">+IF(OFFSET('Sanitation Data'!$F$28,0,10*ROW('Sanitation Data'!F174))="","",OFFSET('Sanitation Data'!$F$28,0,10*ROW('Sanitation Data'!F174)))</f>
        <v/>
      </c>
      <c r="CV180" s="262" t="str">
        <f ca="true">+IF(OFFSET('Sanitation Data'!$F$29,0,10*ROW('Sanitation Data'!F174))="","",OFFSET('Sanitation Data'!$F$29,0,10*ROW('Sanitation Data'!F174)))</f>
        <v/>
      </c>
      <c r="CW180" s="262" t="str">
        <f ca="true">+IF(OFFSET('Sanitation Data'!$F$30,0,10*ROW('Sanitation Data'!F174))="","",OFFSET('Sanitation Data'!$F$30,0,10*ROW('Sanitation Data'!F174)))</f>
        <v/>
      </c>
      <c r="CX180" s="262" t="str">
        <f ca="true">+IF(OFFSET('Sanitation Data'!$F$31,0,10*ROW('Sanitation Data'!F174))="","",OFFSET('Sanitation Data'!$F$31,0,10*ROW('Sanitation Data'!F174)))</f>
        <v/>
      </c>
      <c r="CY180" s="262" t="str">
        <f ca="true">+IF(OFFSET('Sanitation Data'!$F$32,0,10*ROW('Sanitation Data'!F174))="","",OFFSET('Sanitation Data'!$F$32,0,10*ROW('Sanitation Data'!F174)))</f>
        <v/>
      </c>
      <c r="CZ180" s="262" t="str">
        <f ca="true">+IF(OFFSET('Sanitation Data'!$G$28,0,10*ROW('Sanitation Data'!G174))="","",OFFSET('Sanitation Data'!$G$28,0,10*ROW('Sanitation Data'!G174)))</f>
        <v/>
      </c>
      <c r="DA180" s="262" t="str">
        <f ca="true">+IF(OFFSET('Sanitation Data'!$G$29,0,10*ROW('Sanitation Data'!G174))="","",OFFSET('Sanitation Data'!$G$29,0,10*ROW('Sanitation Data'!G174)))</f>
        <v/>
      </c>
      <c r="DB180" s="262" t="str">
        <f ca="true">+IF(OFFSET('Sanitation Data'!$G$30,0,10*ROW('Sanitation Data'!G174))="","",OFFSET('Sanitation Data'!$G$30,0,10*ROW('Sanitation Data'!G174)))</f>
        <v/>
      </c>
      <c r="DC180" s="262" t="str">
        <f ca="true">+IF(OFFSET('Sanitation Data'!$G$31,0,10*ROW('Sanitation Data'!G174))="","",OFFSET('Sanitation Data'!$G$31,0,10*ROW('Sanitation Data'!G174)))</f>
        <v/>
      </c>
      <c r="DD180" s="262" t="str">
        <f ca="true">+IF(OFFSET('Sanitation Data'!$G$32,0,10*ROW('Sanitation Data'!G174))="","",OFFSET('Sanitation Data'!$G$32,0,10*ROW('Sanitation Data'!G174)))</f>
        <v/>
      </c>
      <c r="DE180" s="262" t="str">
        <f ca="true">+IF(OFFSET('Sanitation Data'!$H$28,0,10*ROW('Sanitation Data'!H174))="","",OFFSET('Sanitation Data'!$H$28,0,10*ROW('Sanitation Data'!H174)))</f>
        <v/>
      </c>
      <c r="DF180" s="262" t="str">
        <f ca="true">+IF(OFFSET('Sanitation Data'!$H$29,0,10*ROW('Sanitation Data'!H174))="","",OFFSET('Sanitation Data'!$H$29,0,10*ROW('Sanitation Data'!H174)))</f>
        <v/>
      </c>
      <c r="DG180" s="262" t="str">
        <f ca="true">+IF(OFFSET('Sanitation Data'!$H$30,0,10*ROW('Sanitation Data'!H174))="","",OFFSET('Sanitation Data'!$H$30,0,10*ROW('Sanitation Data'!H174)))</f>
        <v/>
      </c>
      <c r="DH180" s="262" t="str">
        <f ca="true">+IF(OFFSET('Sanitation Data'!$H$31,0,10*ROW('Sanitation Data'!H174))="","",OFFSET('Sanitation Data'!$H$31,0,10*ROW('Sanitation Data'!H174)))</f>
        <v/>
      </c>
      <c r="DI180" s="262" t="str">
        <f ca="true">+IF(OFFSET('Sanitation Data'!$H$32,0,10*ROW('Sanitation Data'!H174))="","",OFFSET('Sanitation Data'!$H$32,0,10*ROW('Sanitation Data'!H174)))</f>
        <v/>
      </c>
      <c r="DJ180" s="262" t="str">
        <f ca="true">+IF(OFFSET('Sanitation Data'!$I$28,0,10*ROW('Sanitation Data'!I174))="","",OFFSET('Sanitation Data'!$I$28,0,10*ROW('Sanitation Data'!I174)))</f>
        <v/>
      </c>
      <c r="DK180" s="262" t="str">
        <f ca="true">+IF(OFFSET('Sanitation Data'!$I$29,0,10*ROW('Sanitation Data'!I174))="","",OFFSET('Sanitation Data'!$I$29,0,10*ROW('Sanitation Data'!I174)))</f>
        <v/>
      </c>
      <c r="DL180" s="262" t="str">
        <f ca="true">+IF(OFFSET('Sanitation Data'!$I$30,0,10*ROW('Sanitation Data'!I174))="","",OFFSET('Sanitation Data'!$I$30,0,10*ROW('Sanitation Data'!I174)))</f>
        <v/>
      </c>
      <c r="DM180" s="262" t="str">
        <f ca="true">+IF(OFFSET('Sanitation Data'!$I$31,0,10*ROW('Sanitation Data'!I174))="","",OFFSET('Sanitation Data'!$I$31,0,10*ROW('Sanitation Data'!I174)))</f>
        <v/>
      </c>
      <c r="DN180" s="262" t="str">
        <f ca="true">+IF(OFFSET('Sanitation Data'!$I$32,0,10*ROW('Sanitation Data'!I174))="","",OFFSET('Sanitation Data'!$I$32,0,10*ROW('Sanitation Data'!I174)))</f>
        <v/>
      </c>
      <c r="DO180" s="262" t="str">
        <f ca="true">+IF(OFFSET('Hygiene Data'!$D$11,0,10*ROW('Hygiene Data'!D174))="","",OFFSET('Hygiene Data'!$D$11,0,10*ROW('Hygiene Data'!D174)))</f>
        <v/>
      </c>
      <c r="DP180" s="262" t="str">
        <f ca="true">+IF(OFFSET('Hygiene Data'!$D$12,0,10*ROW('Hygiene Data'!D174))="","",OFFSET('Hygiene Data'!$D$12,0,10*ROW('Hygiene Data'!D174)))</f>
        <v/>
      </c>
      <c r="DQ180" s="262" t="str">
        <f ca="true">+IF(OFFSET('Hygiene Data'!$D$13,0,10*ROW('Hygiene Data'!D174))="","",OFFSET('Hygiene Data'!$D$13,0,10*ROW('Hygiene Data'!D174)))</f>
        <v/>
      </c>
      <c r="DR180" s="262" t="str">
        <f ca="true">+IF(OFFSET('Hygiene Data'!$E$11,0,10*ROW('Hygiene Data'!E174))="","",OFFSET('Hygiene Data'!$E$11,0,10*ROW('Hygiene Data'!E174)))</f>
        <v/>
      </c>
      <c r="DS180" s="262" t="str">
        <f ca="true">+IF(OFFSET('Hygiene Data'!$E$12,0,10*ROW('Hygiene Data'!E174))="","",OFFSET('Hygiene Data'!$E$12,0,10*ROW('Hygiene Data'!E174)))</f>
        <v/>
      </c>
      <c r="DT180" s="262" t="str">
        <f ca="true">+IF(OFFSET('Hygiene Data'!$E$13,0,10*ROW('Hygiene Data'!E174))="","",OFFSET('Hygiene Data'!$E$13,0,10*ROW('Hygiene Data'!E174)))</f>
        <v/>
      </c>
      <c r="DU180" s="262" t="str">
        <f ca="true">+IF(OFFSET('Hygiene Data'!$F$11,0,10*ROW('Hygiene Data'!F174))="","",OFFSET('Hygiene Data'!$F$11,0,10*ROW('Hygiene Data'!F174)))</f>
        <v/>
      </c>
      <c r="DV180" s="262" t="str">
        <f ca="true">+IF(OFFSET('Hygiene Data'!$F$12,0,10*ROW('Hygiene Data'!F174))="","",OFFSET('Hygiene Data'!$F$12,0,10*ROW('Hygiene Data'!F174)))</f>
        <v/>
      </c>
      <c r="DW180" s="262" t="str">
        <f ca="true">+IF(OFFSET('Hygiene Data'!$F$13,0,10*ROW('Hygiene Data'!F174))="","",OFFSET('Hygiene Data'!$F$13,0,10*ROW('Hygiene Data'!F174)))</f>
        <v/>
      </c>
      <c r="DX180" s="262" t="str">
        <f ca="true">+IF(OFFSET('Hygiene Data'!$G$11,0,10*ROW('Hygiene Data'!G174))="","",OFFSET('Hygiene Data'!$G$11,0,10*ROW('Hygiene Data'!G174)))</f>
        <v/>
      </c>
      <c r="DY180" s="262" t="str">
        <f ca="true">+IF(OFFSET('Hygiene Data'!$G$12,0,10*ROW('Hygiene Data'!G174))="","",OFFSET('Hygiene Data'!$G$12,0,10*ROW('Hygiene Data'!G174)))</f>
        <v/>
      </c>
      <c r="DZ180" s="262" t="str">
        <f ca="true">+IF(OFFSET('Hygiene Data'!$G$13,0,10*ROW('Hygiene Data'!G174))="","",OFFSET('Hygiene Data'!$G$13,0,10*ROW('Hygiene Data'!G174)))</f>
        <v/>
      </c>
      <c r="EA180" s="262" t="str">
        <f ca="true">+IF(OFFSET('Hygiene Data'!$H$11,0,10*ROW('Hygiene Data'!H174))="","",OFFSET('Hygiene Data'!$H$11,0,10*ROW('Hygiene Data'!H174)))</f>
        <v/>
      </c>
      <c r="EB180" s="262" t="str">
        <f ca="true">+IF(OFFSET('Hygiene Data'!$H$12,0,10*ROW('Hygiene Data'!H174))="","",OFFSET('Hygiene Data'!$H$12,0,10*ROW('Hygiene Data'!H174)))</f>
        <v/>
      </c>
      <c r="EC180" s="262" t="str">
        <f ca="true">+IF(OFFSET('Hygiene Data'!$H$13,0,10*ROW('Hygiene Data'!H174))="","",OFFSET('Hygiene Data'!$H$13,0,10*ROW('Hygiene Data'!H174)))</f>
        <v/>
      </c>
      <c r="ED180" s="262" t="str">
        <f ca="true">+IF(OFFSET('Hygiene Data'!$I$11,0,10*ROW('Hygiene Data'!I174))="","",OFFSET('Hygiene Data'!$I$11,0,10*ROW('Hygiene Data'!I174)))</f>
        <v/>
      </c>
      <c r="EE180" s="262" t="str">
        <f ca="true">+IF(OFFSET('Hygiene Data'!$I$12,0,10*ROW('Hygiene Data'!I174))="","",OFFSET('Hygiene Data'!$I$12,0,10*ROW('Hygiene Data'!I174)))</f>
        <v/>
      </c>
      <c r="EF180" s="262"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18"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2"/>
      <c r="BS181" s="262" t="str">
        <f ca="true">+IF(OFFSET('Water Data'!$D$27,0,10*ROW('Water Data'!D175))="","",OFFSET('Water Data'!$D$27,0,10*ROW('Water Data'!D175)))</f>
        <v/>
      </c>
      <c r="BT181" s="262" t="str">
        <f ca="true">+IF(OFFSET('Water Data'!$D$28,0,10*ROW('Water Data'!D175))="","",OFFSET('Water Data'!$D$28,0,10*ROW('Water Data'!D175)))</f>
        <v/>
      </c>
      <c r="BU181" s="262" t="str">
        <f ca="true">+IF(OFFSET('Water Data'!$D$29,0,10*ROW('Water Data'!D175))="","",OFFSET('Water Data'!$D$29,0,10*ROW('Water Data'!D175)))</f>
        <v/>
      </c>
      <c r="BV181" s="262" t="str">
        <f ca="true">+IF(OFFSET('Water Data'!$E$27,0,10*ROW('Water Data'!E175))="","",OFFSET('Water Data'!$E$27,0,10*ROW('Water Data'!E175)))</f>
        <v/>
      </c>
      <c r="BW181" s="262" t="str">
        <f ca="true">+IF(OFFSET('Water Data'!$E$28,0,10*ROW('Water Data'!E175))="","",OFFSET('Water Data'!$E$28,0,10*ROW('Water Data'!E175)))</f>
        <v/>
      </c>
      <c r="BX181" s="262" t="str">
        <f ca="true">+IF(OFFSET('Water Data'!$E$29,0,10*ROW('Water Data'!E175))="","",OFFSET('Water Data'!$E$29,0,10*ROW('Water Data'!E175)))</f>
        <v/>
      </c>
      <c r="BY181" s="262" t="str">
        <f ca="true">+IF(OFFSET('Water Data'!$F$27,0,10*ROW('Water Data'!F175))="","",OFFSET('Water Data'!$F$27,0,10*ROW('Water Data'!F175)))</f>
        <v/>
      </c>
      <c r="BZ181" s="262" t="str">
        <f ca="true">+IF(OFFSET('Water Data'!$F$28,0,10*ROW('Water Data'!F175))="","",OFFSET('Water Data'!$F$28,0,10*ROW('Water Data'!F175)))</f>
        <v/>
      </c>
      <c r="CA181" s="262" t="str">
        <f ca="true">+IF(OFFSET('Water Data'!$F$29,0,10*ROW('Water Data'!F175))="","",OFFSET('Water Data'!$F$29,0,10*ROW('Water Data'!F175)))</f>
        <v/>
      </c>
      <c r="CB181" s="262" t="str">
        <f ca="true">+IF(OFFSET('Water Data'!$G$27,0,10*ROW('Water Data'!G175))="","",OFFSET('Water Data'!$G$27,0,10*ROW('Water Data'!G175)))</f>
        <v/>
      </c>
      <c r="CC181" s="262" t="str">
        <f ca="true">+IF(OFFSET('Water Data'!$G$28,0,10*ROW('Water Data'!G175))="","",OFFSET('Water Data'!$G$28,0,10*ROW('Water Data'!G175)))</f>
        <v/>
      </c>
      <c r="CD181" s="262" t="str">
        <f ca="true">+IF(OFFSET('Water Data'!$G$29,0,10*ROW('Water Data'!G175))="","",OFFSET('Water Data'!$G$29,0,10*ROW('Water Data'!G175)))</f>
        <v/>
      </c>
      <c r="CE181" s="262" t="str">
        <f ca="true">+IF(OFFSET('Water Data'!$H$27,0,10*ROW('Water Data'!H175))="","",OFFSET('Water Data'!$H$27,0,10*ROW('Water Data'!H175)))</f>
        <v/>
      </c>
      <c r="CF181" s="262" t="str">
        <f ca="true">+IF(OFFSET('Water Data'!$H$28,0,10*ROW('Water Data'!H175))="","",OFFSET('Water Data'!$H$28,0,10*ROW('Water Data'!H175)))</f>
        <v/>
      </c>
      <c r="CG181" s="262" t="str">
        <f ca="true">+IF(OFFSET('Water Data'!$H$29,0,10*ROW('Water Data'!H175))="","",OFFSET('Water Data'!$H$29,0,10*ROW('Water Data'!H175)))</f>
        <v/>
      </c>
      <c r="CH181" s="262" t="str">
        <f ca="true">+IF(OFFSET('Water Data'!$I$27,0,10*ROW('Water Data'!I175))="","",OFFSET('Water Data'!$I$27,0,10*ROW('Water Data'!I175)))</f>
        <v/>
      </c>
      <c r="CI181" s="262" t="str">
        <f ca="true">+IF(OFFSET('Water Data'!$I$28,0,10*ROW('Water Data'!I175))="","",OFFSET('Water Data'!$I$28,0,10*ROW('Water Data'!I175)))</f>
        <v/>
      </c>
      <c r="CJ181" s="262" t="str">
        <f ca="true">+IF(OFFSET('Water Data'!$I$29,0,10*ROW('Water Data'!I175))="","",OFFSET('Water Data'!$I$29,0,10*ROW('Water Data'!I175)))</f>
        <v/>
      </c>
      <c r="CK181" s="262" t="str">
        <f ca="true">+IF(OFFSET('Sanitation Data'!$D$28,0,10*ROW('Sanitation Data'!D175))="","",OFFSET('Sanitation Data'!$D$28,0,10*ROW('Sanitation Data'!D175)))</f>
        <v/>
      </c>
      <c r="CL181" s="262" t="str">
        <f ca="true">+IF(OFFSET('Sanitation Data'!$D$29,0,10*ROW('Sanitation Data'!D175))="","",OFFSET('Sanitation Data'!$D$29,0,10*ROW('Sanitation Data'!D175)))</f>
        <v/>
      </c>
      <c r="CM181" s="262" t="str">
        <f ca="true">+IF(OFFSET('Sanitation Data'!$D$30,0,10*ROW('Sanitation Data'!D175))="","",OFFSET('Sanitation Data'!$D$30,0,10*ROW('Sanitation Data'!D175)))</f>
        <v/>
      </c>
      <c r="CN181" s="262" t="str">
        <f ca="true">+IF(OFFSET('Sanitation Data'!$D$31,0,10*ROW('Sanitation Data'!D175))="","",OFFSET('Sanitation Data'!$D$31,0,10*ROW('Sanitation Data'!D175)))</f>
        <v/>
      </c>
      <c r="CO181" s="262" t="str">
        <f ca="true">+IF(OFFSET('Sanitation Data'!$D$32,0,10*ROW('Sanitation Data'!D175))="","",OFFSET('Sanitation Data'!$D$32,0,10*ROW('Sanitation Data'!D175)))</f>
        <v/>
      </c>
      <c r="CP181" s="262" t="str">
        <f ca="true">+IF(OFFSET('Sanitation Data'!$E$28,0,10*ROW('Sanitation Data'!E175))="","",OFFSET('Sanitation Data'!$E$28,0,10*ROW('Sanitation Data'!E175)))</f>
        <v/>
      </c>
      <c r="CQ181" s="262" t="str">
        <f ca="true">+IF(OFFSET('Sanitation Data'!$E$29,0,10*ROW('Sanitation Data'!E175))="","",OFFSET('Sanitation Data'!$E$29,0,10*ROW('Sanitation Data'!E175)))</f>
        <v/>
      </c>
      <c r="CR181" s="262" t="str">
        <f ca="true">+IF(OFFSET('Sanitation Data'!$E$30,0,10*ROW('Sanitation Data'!E175))="","",OFFSET('Sanitation Data'!$E$30,0,10*ROW('Sanitation Data'!E175)))</f>
        <v/>
      </c>
      <c r="CS181" s="262" t="str">
        <f ca="true">+IF(OFFSET('Sanitation Data'!$E$31,0,10*ROW('Sanitation Data'!E175))="","",OFFSET('Sanitation Data'!$E$31,0,10*ROW('Sanitation Data'!E175)))</f>
        <v/>
      </c>
      <c r="CT181" s="262" t="str">
        <f ca="true">+IF(OFFSET('Sanitation Data'!$E$32,0,10*ROW('Sanitation Data'!E175))="","",OFFSET('Sanitation Data'!$E$32,0,10*ROW('Sanitation Data'!E175)))</f>
        <v/>
      </c>
      <c r="CU181" s="262" t="str">
        <f ca="true">+IF(OFFSET('Sanitation Data'!$F$28,0,10*ROW('Sanitation Data'!F175))="","",OFFSET('Sanitation Data'!$F$28,0,10*ROW('Sanitation Data'!F175)))</f>
        <v/>
      </c>
      <c r="CV181" s="262" t="str">
        <f ca="true">+IF(OFFSET('Sanitation Data'!$F$29,0,10*ROW('Sanitation Data'!F175))="","",OFFSET('Sanitation Data'!$F$29,0,10*ROW('Sanitation Data'!F175)))</f>
        <v/>
      </c>
      <c r="CW181" s="262" t="str">
        <f ca="true">+IF(OFFSET('Sanitation Data'!$F$30,0,10*ROW('Sanitation Data'!F175))="","",OFFSET('Sanitation Data'!$F$30,0,10*ROW('Sanitation Data'!F175)))</f>
        <v/>
      </c>
      <c r="CX181" s="262" t="str">
        <f ca="true">+IF(OFFSET('Sanitation Data'!$F$31,0,10*ROW('Sanitation Data'!F175))="","",OFFSET('Sanitation Data'!$F$31,0,10*ROW('Sanitation Data'!F175)))</f>
        <v/>
      </c>
      <c r="CY181" s="262" t="str">
        <f ca="true">+IF(OFFSET('Sanitation Data'!$F$32,0,10*ROW('Sanitation Data'!F175))="","",OFFSET('Sanitation Data'!$F$32,0,10*ROW('Sanitation Data'!F175)))</f>
        <v/>
      </c>
      <c r="CZ181" s="262" t="str">
        <f ca="true">+IF(OFFSET('Sanitation Data'!$G$28,0,10*ROW('Sanitation Data'!G175))="","",OFFSET('Sanitation Data'!$G$28,0,10*ROW('Sanitation Data'!G175)))</f>
        <v/>
      </c>
      <c r="DA181" s="262" t="str">
        <f ca="true">+IF(OFFSET('Sanitation Data'!$G$29,0,10*ROW('Sanitation Data'!G175))="","",OFFSET('Sanitation Data'!$G$29,0,10*ROW('Sanitation Data'!G175)))</f>
        <v/>
      </c>
      <c r="DB181" s="262" t="str">
        <f ca="true">+IF(OFFSET('Sanitation Data'!$G$30,0,10*ROW('Sanitation Data'!G175))="","",OFFSET('Sanitation Data'!$G$30,0,10*ROW('Sanitation Data'!G175)))</f>
        <v/>
      </c>
      <c r="DC181" s="262" t="str">
        <f ca="true">+IF(OFFSET('Sanitation Data'!$G$31,0,10*ROW('Sanitation Data'!G175))="","",OFFSET('Sanitation Data'!$G$31,0,10*ROW('Sanitation Data'!G175)))</f>
        <v/>
      </c>
      <c r="DD181" s="262" t="str">
        <f ca="true">+IF(OFFSET('Sanitation Data'!$G$32,0,10*ROW('Sanitation Data'!G175))="","",OFFSET('Sanitation Data'!$G$32,0,10*ROW('Sanitation Data'!G175)))</f>
        <v/>
      </c>
      <c r="DE181" s="262" t="str">
        <f ca="true">+IF(OFFSET('Sanitation Data'!$H$28,0,10*ROW('Sanitation Data'!H175))="","",OFFSET('Sanitation Data'!$H$28,0,10*ROW('Sanitation Data'!H175)))</f>
        <v/>
      </c>
      <c r="DF181" s="262" t="str">
        <f ca="true">+IF(OFFSET('Sanitation Data'!$H$29,0,10*ROW('Sanitation Data'!H175))="","",OFFSET('Sanitation Data'!$H$29,0,10*ROW('Sanitation Data'!H175)))</f>
        <v/>
      </c>
      <c r="DG181" s="262" t="str">
        <f ca="true">+IF(OFFSET('Sanitation Data'!$H$30,0,10*ROW('Sanitation Data'!H175))="","",OFFSET('Sanitation Data'!$H$30,0,10*ROW('Sanitation Data'!H175)))</f>
        <v/>
      </c>
      <c r="DH181" s="262" t="str">
        <f ca="true">+IF(OFFSET('Sanitation Data'!$H$31,0,10*ROW('Sanitation Data'!H175))="","",OFFSET('Sanitation Data'!$H$31,0,10*ROW('Sanitation Data'!H175)))</f>
        <v/>
      </c>
      <c r="DI181" s="262" t="str">
        <f ca="true">+IF(OFFSET('Sanitation Data'!$H$32,0,10*ROW('Sanitation Data'!H175))="","",OFFSET('Sanitation Data'!$H$32,0,10*ROW('Sanitation Data'!H175)))</f>
        <v/>
      </c>
      <c r="DJ181" s="262" t="str">
        <f ca="true">+IF(OFFSET('Sanitation Data'!$I$28,0,10*ROW('Sanitation Data'!I175))="","",OFFSET('Sanitation Data'!$I$28,0,10*ROW('Sanitation Data'!I175)))</f>
        <v/>
      </c>
      <c r="DK181" s="262" t="str">
        <f ca="true">+IF(OFFSET('Sanitation Data'!$I$29,0,10*ROW('Sanitation Data'!I175))="","",OFFSET('Sanitation Data'!$I$29,0,10*ROW('Sanitation Data'!I175)))</f>
        <v/>
      </c>
      <c r="DL181" s="262" t="str">
        <f ca="true">+IF(OFFSET('Sanitation Data'!$I$30,0,10*ROW('Sanitation Data'!I175))="","",OFFSET('Sanitation Data'!$I$30,0,10*ROW('Sanitation Data'!I175)))</f>
        <v/>
      </c>
      <c r="DM181" s="262" t="str">
        <f ca="true">+IF(OFFSET('Sanitation Data'!$I$31,0,10*ROW('Sanitation Data'!I175))="","",OFFSET('Sanitation Data'!$I$31,0,10*ROW('Sanitation Data'!I175)))</f>
        <v/>
      </c>
      <c r="DN181" s="262" t="str">
        <f ca="true">+IF(OFFSET('Sanitation Data'!$I$32,0,10*ROW('Sanitation Data'!I175))="","",OFFSET('Sanitation Data'!$I$32,0,10*ROW('Sanitation Data'!I175)))</f>
        <v/>
      </c>
      <c r="DO181" s="262" t="str">
        <f ca="true">+IF(OFFSET('Hygiene Data'!$D$11,0,10*ROW('Hygiene Data'!D175))="","",OFFSET('Hygiene Data'!$D$11,0,10*ROW('Hygiene Data'!D175)))</f>
        <v/>
      </c>
      <c r="DP181" s="262" t="str">
        <f ca="true">+IF(OFFSET('Hygiene Data'!$D$12,0,10*ROW('Hygiene Data'!D175))="","",OFFSET('Hygiene Data'!$D$12,0,10*ROW('Hygiene Data'!D175)))</f>
        <v/>
      </c>
      <c r="DQ181" s="262" t="str">
        <f ca="true">+IF(OFFSET('Hygiene Data'!$D$13,0,10*ROW('Hygiene Data'!D175))="","",OFFSET('Hygiene Data'!$D$13,0,10*ROW('Hygiene Data'!D175)))</f>
        <v/>
      </c>
      <c r="DR181" s="262" t="str">
        <f ca="true">+IF(OFFSET('Hygiene Data'!$E$11,0,10*ROW('Hygiene Data'!E175))="","",OFFSET('Hygiene Data'!$E$11,0,10*ROW('Hygiene Data'!E175)))</f>
        <v/>
      </c>
      <c r="DS181" s="262" t="str">
        <f ca="true">+IF(OFFSET('Hygiene Data'!$E$12,0,10*ROW('Hygiene Data'!E175))="","",OFFSET('Hygiene Data'!$E$12,0,10*ROW('Hygiene Data'!E175)))</f>
        <v/>
      </c>
      <c r="DT181" s="262" t="str">
        <f ca="true">+IF(OFFSET('Hygiene Data'!$E$13,0,10*ROW('Hygiene Data'!E175))="","",OFFSET('Hygiene Data'!$E$13,0,10*ROW('Hygiene Data'!E175)))</f>
        <v/>
      </c>
      <c r="DU181" s="262" t="str">
        <f ca="true">+IF(OFFSET('Hygiene Data'!$F$11,0,10*ROW('Hygiene Data'!F175))="","",OFFSET('Hygiene Data'!$F$11,0,10*ROW('Hygiene Data'!F175)))</f>
        <v/>
      </c>
      <c r="DV181" s="262" t="str">
        <f ca="true">+IF(OFFSET('Hygiene Data'!$F$12,0,10*ROW('Hygiene Data'!F175))="","",OFFSET('Hygiene Data'!$F$12,0,10*ROW('Hygiene Data'!F175)))</f>
        <v/>
      </c>
      <c r="DW181" s="262" t="str">
        <f ca="true">+IF(OFFSET('Hygiene Data'!$F$13,0,10*ROW('Hygiene Data'!F175))="","",OFFSET('Hygiene Data'!$F$13,0,10*ROW('Hygiene Data'!F175)))</f>
        <v/>
      </c>
      <c r="DX181" s="262" t="str">
        <f ca="true">+IF(OFFSET('Hygiene Data'!$G$11,0,10*ROW('Hygiene Data'!G175))="","",OFFSET('Hygiene Data'!$G$11,0,10*ROW('Hygiene Data'!G175)))</f>
        <v/>
      </c>
      <c r="DY181" s="262" t="str">
        <f ca="true">+IF(OFFSET('Hygiene Data'!$G$12,0,10*ROW('Hygiene Data'!G175))="","",OFFSET('Hygiene Data'!$G$12,0,10*ROW('Hygiene Data'!G175)))</f>
        <v/>
      </c>
      <c r="DZ181" s="262" t="str">
        <f ca="true">+IF(OFFSET('Hygiene Data'!$G$13,0,10*ROW('Hygiene Data'!G175))="","",OFFSET('Hygiene Data'!$G$13,0,10*ROW('Hygiene Data'!G175)))</f>
        <v/>
      </c>
      <c r="EA181" s="262" t="str">
        <f ca="true">+IF(OFFSET('Hygiene Data'!$H$11,0,10*ROW('Hygiene Data'!H175))="","",OFFSET('Hygiene Data'!$H$11,0,10*ROW('Hygiene Data'!H175)))</f>
        <v/>
      </c>
      <c r="EB181" s="262" t="str">
        <f ca="true">+IF(OFFSET('Hygiene Data'!$H$12,0,10*ROW('Hygiene Data'!H175))="","",OFFSET('Hygiene Data'!$H$12,0,10*ROW('Hygiene Data'!H175)))</f>
        <v/>
      </c>
      <c r="EC181" s="262" t="str">
        <f ca="true">+IF(OFFSET('Hygiene Data'!$H$13,0,10*ROW('Hygiene Data'!H175))="","",OFFSET('Hygiene Data'!$H$13,0,10*ROW('Hygiene Data'!H175)))</f>
        <v/>
      </c>
      <c r="ED181" s="262" t="str">
        <f ca="true">+IF(OFFSET('Hygiene Data'!$I$11,0,10*ROW('Hygiene Data'!I175))="","",OFFSET('Hygiene Data'!$I$11,0,10*ROW('Hygiene Data'!I175)))</f>
        <v/>
      </c>
      <c r="EE181" s="262" t="str">
        <f ca="true">+IF(OFFSET('Hygiene Data'!$I$12,0,10*ROW('Hygiene Data'!I175))="","",OFFSET('Hygiene Data'!$I$12,0,10*ROW('Hygiene Data'!I175)))</f>
        <v/>
      </c>
      <c r="EF181" s="262"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18"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2"/>
      <c r="BS182" s="262" t="str">
        <f ca="true">+IF(OFFSET('Water Data'!$D$27,0,10*ROW('Water Data'!D176))="","",OFFSET('Water Data'!$D$27,0,10*ROW('Water Data'!D176)))</f>
        <v/>
      </c>
      <c r="BT182" s="262" t="str">
        <f ca="true">+IF(OFFSET('Water Data'!$D$28,0,10*ROW('Water Data'!D176))="","",OFFSET('Water Data'!$D$28,0,10*ROW('Water Data'!D176)))</f>
        <v/>
      </c>
      <c r="BU182" s="262" t="str">
        <f ca="true">+IF(OFFSET('Water Data'!$D$29,0,10*ROW('Water Data'!D176))="","",OFFSET('Water Data'!$D$29,0,10*ROW('Water Data'!D176)))</f>
        <v/>
      </c>
      <c r="BV182" s="262" t="str">
        <f ca="true">+IF(OFFSET('Water Data'!$E$27,0,10*ROW('Water Data'!E176))="","",OFFSET('Water Data'!$E$27,0,10*ROW('Water Data'!E176)))</f>
        <v/>
      </c>
      <c r="BW182" s="262" t="str">
        <f ca="true">+IF(OFFSET('Water Data'!$E$28,0,10*ROW('Water Data'!E176))="","",OFFSET('Water Data'!$E$28,0,10*ROW('Water Data'!E176)))</f>
        <v/>
      </c>
      <c r="BX182" s="262" t="str">
        <f ca="true">+IF(OFFSET('Water Data'!$E$29,0,10*ROW('Water Data'!E176))="","",OFFSET('Water Data'!$E$29,0,10*ROW('Water Data'!E176)))</f>
        <v/>
      </c>
      <c r="BY182" s="262" t="str">
        <f ca="true">+IF(OFFSET('Water Data'!$F$27,0,10*ROW('Water Data'!F176))="","",OFFSET('Water Data'!$F$27,0,10*ROW('Water Data'!F176)))</f>
        <v/>
      </c>
      <c r="BZ182" s="262" t="str">
        <f ca="true">+IF(OFFSET('Water Data'!$F$28,0,10*ROW('Water Data'!F176))="","",OFFSET('Water Data'!$F$28,0,10*ROW('Water Data'!F176)))</f>
        <v/>
      </c>
      <c r="CA182" s="262" t="str">
        <f ca="true">+IF(OFFSET('Water Data'!$F$29,0,10*ROW('Water Data'!F176))="","",OFFSET('Water Data'!$F$29,0,10*ROW('Water Data'!F176)))</f>
        <v/>
      </c>
      <c r="CB182" s="262" t="str">
        <f ca="true">+IF(OFFSET('Water Data'!$G$27,0,10*ROW('Water Data'!G176))="","",OFFSET('Water Data'!$G$27,0,10*ROW('Water Data'!G176)))</f>
        <v/>
      </c>
      <c r="CC182" s="262" t="str">
        <f ca="true">+IF(OFFSET('Water Data'!$G$28,0,10*ROW('Water Data'!G176))="","",OFFSET('Water Data'!$G$28,0,10*ROW('Water Data'!G176)))</f>
        <v/>
      </c>
      <c r="CD182" s="262" t="str">
        <f ca="true">+IF(OFFSET('Water Data'!$G$29,0,10*ROW('Water Data'!G176))="","",OFFSET('Water Data'!$G$29,0,10*ROW('Water Data'!G176)))</f>
        <v/>
      </c>
      <c r="CE182" s="262" t="str">
        <f ca="true">+IF(OFFSET('Water Data'!$H$27,0,10*ROW('Water Data'!H176))="","",OFFSET('Water Data'!$H$27,0,10*ROW('Water Data'!H176)))</f>
        <v/>
      </c>
      <c r="CF182" s="262" t="str">
        <f ca="true">+IF(OFFSET('Water Data'!$H$28,0,10*ROW('Water Data'!H176))="","",OFFSET('Water Data'!$H$28,0,10*ROW('Water Data'!H176)))</f>
        <v/>
      </c>
      <c r="CG182" s="262" t="str">
        <f ca="true">+IF(OFFSET('Water Data'!$H$29,0,10*ROW('Water Data'!H176))="","",OFFSET('Water Data'!$H$29,0,10*ROW('Water Data'!H176)))</f>
        <v/>
      </c>
      <c r="CH182" s="262" t="str">
        <f ca="true">+IF(OFFSET('Water Data'!$I$27,0,10*ROW('Water Data'!I176))="","",OFFSET('Water Data'!$I$27,0,10*ROW('Water Data'!I176)))</f>
        <v/>
      </c>
      <c r="CI182" s="262" t="str">
        <f ca="true">+IF(OFFSET('Water Data'!$I$28,0,10*ROW('Water Data'!I176))="","",OFFSET('Water Data'!$I$28,0,10*ROW('Water Data'!I176)))</f>
        <v/>
      </c>
      <c r="CJ182" s="262" t="str">
        <f ca="true">+IF(OFFSET('Water Data'!$I$29,0,10*ROW('Water Data'!I176))="","",OFFSET('Water Data'!$I$29,0,10*ROW('Water Data'!I176)))</f>
        <v/>
      </c>
      <c r="CK182" s="262" t="str">
        <f ca="true">+IF(OFFSET('Sanitation Data'!$D$28,0,10*ROW('Sanitation Data'!D176))="","",OFFSET('Sanitation Data'!$D$28,0,10*ROW('Sanitation Data'!D176)))</f>
        <v/>
      </c>
      <c r="CL182" s="262" t="str">
        <f ca="true">+IF(OFFSET('Sanitation Data'!$D$29,0,10*ROW('Sanitation Data'!D176))="","",OFFSET('Sanitation Data'!$D$29,0,10*ROW('Sanitation Data'!D176)))</f>
        <v/>
      </c>
      <c r="CM182" s="262" t="str">
        <f ca="true">+IF(OFFSET('Sanitation Data'!$D$30,0,10*ROW('Sanitation Data'!D176))="","",OFFSET('Sanitation Data'!$D$30,0,10*ROW('Sanitation Data'!D176)))</f>
        <v/>
      </c>
      <c r="CN182" s="262" t="str">
        <f ca="true">+IF(OFFSET('Sanitation Data'!$D$31,0,10*ROW('Sanitation Data'!D176))="","",OFFSET('Sanitation Data'!$D$31,0,10*ROW('Sanitation Data'!D176)))</f>
        <v/>
      </c>
      <c r="CO182" s="262" t="str">
        <f ca="true">+IF(OFFSET('Sanitation Data'!$D$32,0,10*ROW('Sanitation Data'!D176))="","",OFFSET('Sanitation Data'!$D$32,0,10*ROW('Sanitation Data'!D176)))</f>
        <v/>
      </c>
      <c r="CP182" s="262" t="str">
        <f ca="true">+IF(OFFSET('Sanitation Data'!$E$28,0,10*ROW('Sanitation Data'!E176))="","",OFFSET('Sanitation Data'!$E$28,0,10*ROW('Sanitation Data'!E176)))</f>
        <v/>
      </c>
      <c r="CQ182" s="262" t="str">
        <f ca="true">+IF(OFFSET('Sanitation Data'!$E$29,0,10*ROW('Sanitation Data'!E176))="","",OFFSET('Sanitation Data'!$E$29,0,10*ROW('Sanitation Data'!E176)))</f>
        <v/>
      </c>
      <c r="CR182" s="262" t="str">
        <f ca="true">+IF(OFFSET('Sanitation Data'!$E$30,0,10*ROW('Sanitation Data'!E176))="","",OFFSET('Sanitation Data'!$E$30,0,10*ROW('Sanitation Data'!E176)))</f>
        <v/>
      </c>
      <c r="CS182" s="262" t="str">
        <f ca="true">+IF(OFFSET('Sanitation Data'!$E$31,0,10*ROW('Sanitation Data'!E176))="","",OFFSET('Sanitation Data'!$E$31,0,10*ROW('Sanitation Data'!E176)))</f>
        <v/>
      </c>
      <c r="CT182" s="262" t="str">
        <f ca="true">+IF(OFFSET('Sanitation Data'!$E$32,0,10*ROW('Sanitation Data'!E176))="","",OFFSET('Sanitation Data'!$E$32,0,10*ROW('Sanitation Data'!E176)))</f>
        <v/>
      </c>
      <c r="CU182" s="262" t="str">
        <f ca="true">+IF(OFFSET('Sanitation Data'!$F$28,0,10*ROW('Sanitation Data'!F176))="","",OFFSET('Sanitation Data'!$F$28,0,10*ROW('Sanitation Data'!F176)))</f>
        <v/>
      </c>
      <c r="CV182" s="262" t="str">
        <f ca="true">+IF(OFFSET('Sanitation Data'!$F$29,0,10*ROW('Sanitation Data'!F176))="","",OFFSET('Sanitation Data'!$F$29,0,10*ROW('Sanitation Data'!F176)))</f>
        <v/>
      </c>
      <c r="CW182" s="262" t="str">
        <f ca="true">+IF(OFFSET('Sanitation Data'!$F$30,0,10*ROW('Sanitation Data'!F176))="","",OFFSET('Sanitation Data'!$F$30,0,10*ROW('Sanitation Data'!F176)))</f>
        <v/>
      </c>
      <c r="CX182" s="262" t="str">
        <f ca="true">+IF(OFFSET('Sanitation Data'!$F$31,0,10*ROW('Sanitation Data'!F176))="","",OFFSET('Sanitation Data'!$F$31,0,10*ROW('Sanitation Data'!F176)))</f>
        <v/>
      </c>
      <c r="CY182" s="262" t="str">
        <f ca="true">+IF(OFFSET('Sanitation Data'!$F$32,0,10*ROW('Sanitation Data'!F176))="","",OFFSET('Sanitation Data'!$F$32,0,10*ROW('Sanitation Data'!F176)))</f>
        <v/>
      </c>
      <c r="CZ182" s="262" t="str">
        <f ca="true">+IF(OFFSET('Sanitation Data'!$G$28,0,10*ROW('Sanitation Data'!G176))="","",OFFSET('Sanitation Data'!$G$28,0,10*ROW('Sanitation Data'!G176)))</f>
        <v/>
      </c>
      <c r="DA182" s="262" t="str">
        <f ca="true">+IF(OFFSET('Sanitation Data'!$G$29,0,10*ROW('Sanitation Data'!G176))="","",OFFSET('Sanitation Data'!$G$29,0,10*ROW('Sanitation Data'!G176)))</f>
        <v/>
      </c>
      <c r="DB182" s="262" t="str">
        <f ca="true">+IF(OFFSET('Sanitation Data'!$G$30,0,10*ROW('Sanitation Data'!G176))="","",OFFSET('Sanitation Data'!$G$30,0,10*ROW('Sanitation Data'!G176)))</f>
        <v/>
      </c>
      <c r="DC182" s="262" t="str">
        <f ca="true">+IF(OFFSET('Sanitation Data'!$G$31,0,10*ROW('Sanitation Data'!G176))="","",OFFSET('Sanitation Data'!$G$31,0,10*ROW('Sanitation Data'!G176)))</f>
        <v/>
      </c>
      <c r="DD182" s="262" t="str">
        <f ca="true">+IF(OFFSET('Sanitation Data'!$G$32,0,10*ROW('Sanitation Data'!G176))="","",OFFSET('Sanitation Data'!$G$32,0,10*ROW('Sanitation Data'!G176)))</f>
        <v/>
      </c>
      <c r="DE182" s="262" t="str">
        <f ca="true">+IF(OFFSET('Sanitation Data'!$H$28,0,10*ROW('Sanitation Data'!H176))="","",OFFSET('Sanitation Data'!$H$28,0,10*ROW('Sanitation Data'!H176)))</f>
        <v/>
      </c>
      <c r="DF182" s="262" t="str">
        <f ca="true">+IF(OFFSET('Sanitation Data'!$H$29,0,10*ROW('Sanitation Data'!H176))="","",OFFSET('Sanitation Data'!$H$29,0,10*ROW('Sanitation Data'!H176)))</f>
        <v/>
      </c>
      <c r="DG182" s="262" t="str">
        <f ca="true">+IF(OFFSET('Sanitation Data'!$H$30,0,10*ROW('Sanitation Data'!H176))="","",OFFSET('Sanitation Data'!$H$30,0,10*ROW('Sanitation Data'!H176)))</f>
        <v/>
      </c>
      <c r="DH182" s="262" t="str">
        <f ca="true">+IF(OFFSET('Sanitation Data'!$H$31,0,10*ROW('Sanitation Data'!H176))="","",OFFSET('Sanitation Data'!$H$31,0,10*ROW('Sanitation Data'!H176)))</f>
        <v/>
      </c>
      <c r="DI182" s="262" t="str">
        <f ca="true">+IF(OFFSET('Sanitation Data'!$H$32,0,10*ROW('Sanitation Data'!H176))="","",OFFSET('Sanitation Data'!$H$32,0,10*ROW('Sanitation Data'!H176)))</f>
        <v/>
      </c>
      <c r="DJ182" s="262" t="str">
        <f ca="true">+IF(OFFSET('Sanitation Data'!$I$28,0,10*ROW('Sanitation Data'!I176))="","",OFFSET('Sanitation Data'!$I$28,0,10*ROW('Sanitation Data'!I176)))</f>
        <v/>
      </c>
      <c r="DK182" s="262" t="str">
        <f ca="true">+IF(OFFSET('Sanitation Data'!$I$29,0,10*ROW('Sanitation Data'!I176))="","",OFFSET('Sanitation Data'!$I$29,0,10*ROW('Sanitation Data'!I176)))</f>
        <v/>
      </c>
      <c r="DL182" s="262" t="str">
        <f ca="true">+IF(OFFSET('Sanitation Data'!$I$30,0,10*ROW('Sanitation Data'!I176))="","",OFFSET('Sanitation Data'!$I$30,0,10*ROW('Sanitation Data'!I176)))</f>
        <v/>
      </c>
      <c r="DM182" s="262" t="str">
        <f ca="true">+IF(OFFSET('Sanitation Data'!$I$31,0,10*ROW('Sanitation Data'!I176))="","",OFFSET('Sanitation Data'!$I$31,0,10*ROW('Sanitation Data'!I176)))</f>
        <v/>
      </c>
      <c r="DN182" s="262" t="str">
        <f ca="true">+IF(OFFSET('Sanitation Data'!$I$32,0,10*ROW('Sanitation Data'!I176))="","",OFFSET('Sanitation Data'!$I$32,0,10*ROW('Sanitation Data'!I176)))</f>
        <v/>
      </c>
      <c r="DO182" s="262" t="str">
        <f ca="true">+IF(OFFSET('Hygiene Data'!$D$11,0,10*ROW('Hygiene Data'!D176))="","",OFFSET('Hygiene Data'!$D$11,0,10*ROW('Hygiene Data'!D176)))</f>
        <v/>
      </c>
      <c r="DP182" s="262" t="str">
        <f ca="true">+IF(OFFSET('Hygiene Data'!$D$12,0,10*ROW('Hygiene Data'!D176))="","",OFFSET('Hygiene Data'!$D$12,0,10*ROW('Hygiene Data'!D176)))</f>
        <v/>
      </c>
      <c r="DQ182" s="262" t="str">
        <f ca="true">+IF(OFFSET('Hygiene Data'!$D$13,0,10*ROW('Hygiene Data'!D176))="","",OFFSET('Hygiene Data'!$D$13,0,10*ROW('Hygiene Data'!D176)))</f>
        <v/>
      </c>
      <c r="DR182" s="262" t="str">
        <f ca="true">+IF(OFFSET('Hygiene Data'!$E$11,0,10*ROW('Hygiene Data'!E176))="","",OFFSET('Hygiene Data'!$E$11,0,10*ROW('Hygiene Data'!E176)))</f>
        <v/>
      </c>
      <c r="DS182" s="262" t="str">
        <f ca="true">+IF(OFFSET('Hygiene Data'!$E$12,0,10*ROW('Hygiene Data'!E176))="","",OFFSET('Hygiene Data'!$E$12,0,10*ROW('Hygiene Data'!E176)))</f>
        <v/>
      </c>
      <c r="DT182" s="262" t="str">
        <f ca="true">+IF(OFFSET('Hygiene Data'!$E$13,0,10*ROW('Hygiene Data'!E176))="","",OFFSET('Hygiene Data'!$E$13,0,10*ROW('Hygiene Data'!E176)))</f>
        <v/>
      </c>
      <c r="DU182" s="262" t="str">
        <f ca="true">+IF(OFFSET('Hygiene Data'!$F$11,0,10*ROW('Hygiene Data'!F176))="","",OFFSET('Hygiene Data'!$F$11,0,10*ROW('Hygiene Data'!F176)))</f>
        <v/>
      </c>
      <c r="DV182" s="262" t="str">
        <f ca="true">+IF(OFFSET('Hygiene Data'!$F$12,0,10*ROW('Hygiene Data'!F176))="","",OFFSET('Hygiene Data'!$F$12,0,10*ROW('Hygiene Data'!F176)))</f>
        <v/>
      </c>
      <c r="DW182" s="262" t="str">
        <f ca="true">+IF(OFFSET('Hygiene Data'!$F$13,0,10*ROW('Hygiene Data'!F176))="","",OFFSET('Hygiene Data'!$F$13,0,10*ROW('Hygiene Data'!F176)))</f>
        <v/>
      </c>
      <c r="DX182" s="262" t="str">
        <f ca="true">+IF(OFFSET('Hygiene Data'!$G$11,0,10*ROW('Hygiene Data'!G176))="","",OFFSET('Hygiene Data'!$G$11,0,10*ROW('Hygiene Data'!G176)))</f>
        <v/>
      </c>
      <c r="DY182" s="262" t="str">
        <f ca="true">+IF(OFFSET('Hygiene Data'!$G$12,0,10*ROW('Hygiene Data'!G176))="","",OFFSET('Hygiene Data'!$G$12,0,10*ROW('Hygiene Data'!G176)))</f>
        <v/>
      </c>
      <c r="DZ182" s="262" t="str">
        <f ca="true">+IF(OFFSET('Hygiene Data'!$G$13,0,10*ROW('Hygiene Data'!G176))="","",OFFSET('Hygiene Data'!$G$13,0,10*ROW('Hygiene Data'!G176)))</f>
        <v/>
      </c>
      <c r="EA182" s="262" t="str">
        <f ca="true">+IF(OFFSET('Hygiene Data'!$H$11,0,10*ROW('Hygiene Data'!H176))="","",OFFSET('Hygiene Data'!$H$11,0,10*ROW('Hygiene Data'!H176)))</f>
        <v/>
      </c>
      <c r="EB182" s="262" t="str">
        <f ca="true">+IF(OFFSET('Hygiene Data'!$H$12,0,10*ROW('Hygiene Data'!H176))="","",OFFSET('Hygiene Data'!$H$12,0,10*ROW('Hygiene Data'!H176)))</f>
        <v/>
      </c>
      <c r="EC182" s="262" t="str">
        <f ca="true">+IF(OFFSET('Hygiene Data'!$H$13,0,10*ROW('Hygiene Data'!H176))="","",OFFSET('Hygiene Data'!$H$13,0,10*ROW('Hygiene Data'!H176)))</f>
        <v/>
      </c>
      <c r="ED182" s="262" t="str">
        <f ca="true">+IF(OFFSET('Hygiene Data'!$I$11,0,10*ROW('Hygiene Data'!I176))="","",OFFSET('Hygiene Data'!$I$11,0,10*ROW('Hygiene Data'!I176)))</f>
        <v/>
      </c>
      <c r="EE182" s="262" t="str">
        <f ca="true">+IF(OFFSET('Hygiene Data'!$I$12,0,10*ROW('Hygiene Data'!I176))="","",OFFSET('Hygiene Data'!$I$12,0,10*ROW('Hygiene Data'!I176)))</f>
        <v/>
      </c>
      <c r="EF182" s="262"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18"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2"/>
      <c r="BS183" s="262" t="str">
        <f ca="true">+IF(OFFSET('Water Data'!$D$27,0,10*ROW('Water Data'!D177))="","",OFFSET('Water Data'!$D$27,0,10*ROW('Water Data'!D177)))</f>
        <v/>
      </c>
      <c r="BT183" s="262" t="str">
        <f ca="true">+IF(OFFSET('Water Data'!$D$28,0,10*ROW('Water Data'!D177))="","",OFFSET('Water Data'!$D$28,0,10*ROW('Water Data'!D177)))</f>
        <v/>
      </c>
      <c r="BU183" s="262" t="str">
        <f ca="true">+IF(OFFSET('Water Data'!$D$29,0,10*ROW('Water Data'!D177))="","",OFFSET('Water Data'!$D$29,0,10*ROW('Water Data'!D177)))</f>
        <v/>
      </c>
      <c r="BV183" s="262" t="str">
        <f ca="true">+IF(OFFSET('Water Data'!$E$27,0,10*ROW('Water Data'!E177))="","",OFFSET('Water Data'!$E$27,0,10*ROW('Water Data'!E177)))</f>
        <v/>
      </c>
      <c r="BW183" s="262" t="str">
        <f ca="true">+IF(OFFSET('Water Data'!$E$28,0,10*ROW('Water Data'!E177))="","",OFFSET('Water Data'!$E$28,0,10*ROW('Water Data'!E177)))</f>
        <v/>
      </c>
      <c r="BX183" s="262" t="str">
        <f ca="true">+IF(OFFSET('Water Data'!$E$29,0,10*ROW('Water Data'!E177))="","",OFFSET('Water Data'!$E$29,0,10*ROW('Water Data'!E177)))</f>
        <v/>
      </c>
      <c r="BY183" s="262" t="str">
        <f ca="true">+IF(OFFSET('Water Data'!$F$27,0,10*ROW('Water Data'!F177))="","",OFFSET('Water Data'!$F$27,0,10*ROW('Water Data'!F177)))</f>
        <v/>
      </c>
      <c r="BZ183" s="262" t="str">
        <f ca="true">+IF(OFFSET('Water Data'!$F$28,0,10*ROW('Water Data'!F177))="","",OFFSET('Water Data'!$F$28,0,10*ROW('Water Data'!F177)))</f>
        <v/>
      </c>
      <c r="CA183" s="262" t="str">
        <f ca="true">+IF(OFFSET('Water Data'!$F$29,0,10*ROW('Water Data'!F177))="","",OFFSET('Water Data'!$F$29,0,10*ROW('Water Data'!F177)))</f>
        <v/>
      </c>
      <c r="CB183" s="262" t="str">
        <f ca="true">+IF(OFFSET('Water Data'!$G$27,0,10*ROW('Water Data'!G177))="","",OFFSET('Water Data'!$G$27,0,10*ROW('Water Data'!G177)))</f>
        <v/>
      </c>
      <c r="CC183" s="262" t="str">
        <f ca="true">+IF(OFFSET('Water Data'!$G$28,0,10*ROW('Water Data'!G177))="","",OFFSET('Water Data'!$G$28,0,10*ROW('Water Data'!G177)))</f>
        <v/>
      </c>
      <c r="CD183" s="262" t="str">
        <f ca="true">+IF(OFFSET('Water Data'!$G$29,0,10*ROW('Water Data'!G177))="","",OFFSET('Water Data'!$G$29,0,10*ROW('Water Data'!G177)))</f>
        <v/>
      </c>
      <c r="CE183" s="262" t="str">
        <f ca="true">+IF(OFFSET('Water Data'!$H$27,0,10*ROW('Water Data'!H177))="","",OFFSET('Water Data'!$H$27,0,10*ROW('Water Data'!H177)))</f>
        <v/>
      </c>
      <c r="CF183" s="262" t="str">
        <f ca="true">+IF(OFFSET('Water Data'!$H$28,0,10*ROW('Water Data'!H177))="","",OFFSET('Water Data'!$H$28,0,10*ROW('Water Data'!H177)))</f>
        <v/>
      </c>
      <c r="CG183" s="262" t="str">
        <f ca="true">+IF(OFFSET('Water Data'!$H$29,0,10*ROW('Water Data'!H177))="","",OFFSET('Water Data'!$H$29,0,10*ROW('Water Data'!H177)))</f>
        <v/>
      </c>
      <c r="CH183" s="262" t="str">
        <f ca="true">+IF(OFFSET('Water Data'!$I$27,0,10*ROW('Water Data'!I177))="","",OFFSET('Water Data'!$I$27,0,10*ROW('Water Data'!I177)))</f>
        <v/>
      </c>
      <c r="CI183" s="262" t="str">
        <f ca="true">+IF(OFFSET('Water Data'!$I$28,0,10*ROW('Water Data'!I177))="","",OFFSET('Water Data'!$I$28,0,10*ROW('Water Data'!I177)))</f>
        <v/>
      </c>
      <c r="CJ183" s="262" t="str">
        <f ca="true">+IF(OFFSET('Water Data'!$I$29,0,10*ROW('Water Data'!I177))="","",OFFSET('Water Data'!$I$29,0,10*ROW('Water Data'!I177)))</f>
        <v/>
      </c>
      <c r="CK183" s="262" t="str">
        <f ca="true">+IF(OFFSET('Sanitation Data'!$D$28,0,10*ROW('Sanitation Data'!D177))="","",OFFSET('Sanitation Data'!$D$28,0,10*ROW('Sanitation Data'!D177)))</f>
        <v/>
      </c>
      <c r="CL183" s="262" t="str">
        <f ca="true">+IF(OFFSET('Sanitation Data'!$D$29,0,10*ROW('Sanitation Data'!D177))="","",OFFSET('Sanitation Data'!$D$29,0,10*ROW('Sanitation Data'!D177)))</f>
        <v/>
      </c>
      <c r="CM183" s="262" t="str">
        <f ca="true">+IF(OFFSET('Sanitation Data'!$D$30,0,10*ROW('Sanitation Data'!D177))="","",OFFSET('Sanitation Data'!$D$30,0,10*ROW('Sanitation Data'!D177)))</f>
        <v/>
      </c>
      <c r="CN183" s="262" t="str">
        <f ca="true">+IF(OFFSET('Sanitation Data'!$D$31,0,10*ROW('Sanitation Data'!D177))="","",OFFSET('Sanitation Data'!$D$31,0,10*ROW('Sanitation Data'!D177)))</f>
        <v/>
      </c>
      <c r="CO183" s="262" t="str">
        <f ca="true">+IF(OFFSET('Sanitation Data'!$D$32,0,10*ROW('Sanitation Data'!D177))="","",OFFSET('Sanitation Data'!$D$32,0,10*ROW('Sanitation Data'!D177)))</f>
        <v/>
      </c>
      <c r="CP183" s="262" t="str">
        <f ca="true">+IF(OFFSET('Sanitation Data'!$E$28,0,10*ROW('Sanitation Data'!E177))="","",OFFSET('Sanitation Data'!$E$28,0,10*ROW('Sanitation Data'!E177)))</f>
        <v/>
      </c>
      <c r="CQ183" s="262" t="str">
        <f ca="true">+IF(OFFSET('Sanitation Data'!$E$29,0,10*ROW('Sanitation Data'!E177))="","",OFFSET('Sanitation Data'!$E$29,0,10*ROW('Sanitation Data'!E177)))</f>
        <v/>
      </c>
      <c r="CR183" s="262" t="str">
        <f ca="true">+IF(OFFSET('Sanitation Data'!$E$30,0,10*ROW('Sanitation Data'!E177))="","",OFFSET('Sanitation Data'!$E$30,0,10*ROW('Sanitation Data'!E177)))</f>
        <v/>
      </c>
      <c r="CS183" s="262" t="str">
        <f ca="true">+IF(OFFSET('Sanitation Data'!$E$31,0,10*ROW('Sanitation Data'!E177))="","",OFFSET('Sanitation Data'!$E$31,0,10*ROW('Sanitation Data'!E177)))</f>
        <v/>
      </c>
      <c r="CT183" s="262" t="str">
        <f ca="true">+IF(OFFSET('Sanitation Data'!$E$32,0,10*ROW('Sanitation Data'!E177))="","",OFFSET('Sanitation Data'!$E$32,0,10*ROW('Sanitation Data'!E177)))</f>
        <v/>
      </c>
      <c r="CU183" s="262" t="str">
        <f ca="true">+IF(OFFSET('Sanitation Data'!$F$28,0,10*ROW('Sanitation Data'!F177))="","",OFFSET('Sanitation Data'!$F$28,0,10*ROW('Sanitation Data'!F177)))</f>
        <v/>
      </c>
      <c r="CV183" s="262" t="str">
        <f ca="true">+IF(OFFSET('Sanitation Data'!$F$29,0,10*ROW('Sanitation Data'!F177))="","",OFFSET('Sanitation Data'!$F$29,0,10*ROW('Sanitation Data'!F177)))</f>
        <v/>
      </c>
      <c r="CW183" s="262" t="str">
        <f ca="true">+IF(OFFSET('Sanitation Data'!$F$30,0,10*ROW('Sanitation Data'!F177))="","",OFFSET('Sanitation Data'!$F$30,0,10*ROW('Sanitation Data'!F177)))</f>
        <v/>
      </c>
      <c r="CX183" s="262" t="str">
        <f ca="true">+IF(OFFSET('Sanitation Data'!$F$31,0,10*ROW('Sanitation Data'!F177))="","",OFFSET('Sanitation Data'!$F$31,0,10*ROW('Sanitation Data'!F177)))</f>
        <v/>
      </c>
      <c r="CY183" s="262" t="str">
        <f ca="true">+IF(OFFSET('Sanitation Data'!$F$32,0,10*ROW('Sanitation Data'!F177))="","",OFFSET('Sanitation Data'!$F$32,0,10*ROW('Sanitation Data'!F177)))</f>
        <v/>
      </c>
      <c r="CZ183" s="262" t="str">
        <f ca="true">+IF(OFFSET('Sanitation Data'!$G$28,0,10*ROW('Sanitation Data'!G177))="","",OFFSET('Sanitation Data'!$G$28,0,10*ROW('Sanitation Data'!G177)))</f>
        <v/>
      </c>
      <c r="DA183" s="262" t="str">
        <f ca="true">+IF(OFFSET('Sanitation Data'!$G$29,0,10*ROW('Sanitation Data'!G177))="","",OFFSET('Sanitation Data'!$G$29,0,10*ROW('Sanitation Data'!G177)))</f>
        <v/>
      </c>
      <c r="DB183" s="262" t="str">
        <f ca="true">+IF(OFFSET('Sanitation Data'!$G$30,0,10*ROW('Sanitation Data'!G177))="","",OFFSET('Sanitation Data'!$G$30,0,10*ROW('Sanitation Data'!G177)))</f>
        <v/>
      </c>
      <c r="DC183" s="262" t="str">
        <f ca="true">+IF(OFFSET('Sanitation Data'!$G$31,0,10*ROW('Sanitation Data'!G177))="","",OFFSET('Sanitation Data'!$G$31,0,10*ROW('Sanitation Data'!G177)))</f>
        <v/>
      </c>
      <c r="DD183" s="262" t="str">
        <f ca="true">+IF(OFFSET('Sanitation Data'!$G$32,0,10*ROW('Sanitation Data'!G177))="","",OFFSET('Sanitation Data'!$G$32,0,10*ROW('Sanitation Data'!G177)))</f>
        <v/>
      </c>
      <c r="DE183" s="262" t="str">
        <f ca="true">+IF(OFFSET('Sanitation Data'!$H$28,0,10*ROW('Sanitation Data'!H177))="","",OFFSET('Sanitation Data'!$H$28,0,10*ROW('Sanitation Data'!H177)))</f>
        <v/>
      </c>
      <c r="DF183" s="262" t="str">
        <f ca="true">+IF(OFFSET('Sanitation Data'!$H$29,0,10*ROW('Sanitation Data'!H177))="","",OFFSET('Sanitation Data'!$H$29,0,10*ROW('Sanitation Data'!H177)))</f>
        <v/>
      </c>
      <c r="DG183" s="262" t="str">
        <f ca="true">+IF(OFFSET('Sanitation Data'!$H$30,0,10*ROW('Sanitation Data'!H177))="","",OFFSET('Sanitation Data'!$H$30,0,10*ROW('Sanitation Data'!H177)))</f>
        <v/>
      </c>
      <c r="DH183" s="262" t="str">
        <f ca="true">+IF(OFFSET('Sanitation Data'!$H$31,0,10*ROW('Sanitation Data'!H177))="","",OFFSET('Sanitation Data'!$H$31,0,10*ROW('Sanitation Data'!H177)))</f>
        <v/>
      </c>
      <c r="DI183" s="262" t="str">
        <f ca="true">+IF(OFFSET('Sanitation Data'!$H$32,0,10*ROW('Sanitation Data'!H177))="","",OFFSET('Sanitation Data'!$H$32,0,10*ROW('Sanitation Data'!H177)))</f>
        <v/>
      </c>
      <c r="DJ183" s="262" t="str">
        <f ca="true">+IF(OFFSET('Sanitation Data'!$I$28,0,10*ROW('Sanitation Data'!I177))="","",OFFSET('Sanitation Data'!$I$28,0,10*ROW('Sanitation Data'!I177)))</f>
        <v/>
      </c>
      <c r="DK183" s="262" t="str">
        <f ca="true">+IF(OFFSET('Sanitation Data'!$I$29,0,10*ROW('Sanitation Data'!I177))="","",OFFSET('Sanitation Data'!$I$29,0,10*ROW('Sanitation Data'!I177)))</f>
        <v/>
      </c>
      <c r="DL183" s="262" t="str">
        <f ca="true">+IF(OFFSET('Sanitation Data'!$I$30,0,10*ROW('Sanitation Data'!I177))="","",OFFSET('Sanitation Data'!$I$30,0,10*ROW('Sanitation Data'!I177)))</f>
        <v/>
      </c>
      <c r="DM183" s="262" t="str">
        <f ca="true">+IF(OFFSET('Sanitation Data'!$I$31,0,10*ROW('Sanitation Data'!I177))="","",OFFSET('Sanitation Data'!$I$31,0,10*ROW('Sanitation Data'!I177)))</f>
        <v/>
      </c>
      <c r="DN183" s="262" t="str">
        <f ca="true">+IF(OFFSET('Sanitation Data'!$I$32,0,10*ROW('Sanitation Data'!I177))="","",OFFSET('Sanitation Data'!$I$32,0,10*ROW('Sanitation Data'!I177)))</f>
        <v/>
      </c>
      <c r="DO183" s="262" t="str">
        <f ca="true">+IF(OFFSET('Hygiene Data'!$D$11,0,10*ROW('Hygiene Data'!D177))="","",OFFSET('Hygiene Data'!$D$11,0,10*ROW('Hygiene Data'!D177)))</f>
        <v/>
      </c>
      <c r="DP183" s="262" t="str">
        <f ca="true">+IF(OFFSET('Hygiene Data'!$D$12,0,10*ROW('Hygiene Data'!D177))="","",OFFSET('Hygiene Data'!$D$12,0,10*ROW('Hygiene Data'!D177)))</f>
        <v/>
      </c>
      <c r="DQ183" s="262" t="str">
        <f ca="true">+IF(OFFSET('Hygiene Data'!$D$13,0,10*ROW('Hygiene Data'!D177))="","",OFFSET('Hygiene Data'!$D$13,0,10*ROW('Hygiene Data'!D177)))</f>
        <v/>
      </c>
      <c r="DR183" s="262" t="str">
        <f ca="true">+IF(OFFSET('Hygiene Data'!$E$11,0,10*ROW('Hygiene Data'!E177))="","",OFFSET('Hygiene Data'!$E$11,0,10*ROW('Hygiene Data'!E177)))</f>
        <v/>
      </c>
      <c r="DS183" s="262" t="str">
        <f ca="true">+IF(OFFSET('Hygiene Data'!$E$12,0,10*ROW('Hygiene Data'!E177))="","",OFFSET('Hygiene Data'!$E$12,0,10*ROW('Hygiene Data'!E177)))</f>
        <v/>
      </c>
      <c r="DT183" s="262" t="str">
        <f ca="true">+IF(OFFSET('Hygiene Data'!$E$13,0,10*ROW('Hygiene Data'!E177))="","",OFFSET('Hygiene Data'!$E$13,0,10*ROW('Hygiene Data'!E177)))</f>
        <v/>
      </c>
      <c r="DU183" s="262" t="str">
        <f ca="true">+IF(OFFSET('Hygiene Data'!$F$11,0,10*ROW('Hygiene Data'!F177))="","",OFFSET('Hygiene Data'!$F$11,0,10*ROW('Hygiene Data'!F177)))</f>
        <v/>
      </c>
      <c r="DV183" s="262" t="str">
        <f ca="true">+IF(OFFSET('Hygiene Data'!$F$12,0,10*ROW('Hygiene Data'!F177))="","",OFFSET('Hygiene Data'!$F$12,0,10*ROW('Hygiene Data'!F177)))</f>
        <v/>
      </c>
      <c r="DW183" s="262" t="str">
        <f ca="true">+IF(OFFSET('Hygiene Data'!$F$13,0,10*ROW('Hygiene Data'!F177))="","",OFFSET('Hygiene Data'!$F$13,0,10*ROW('Hygiene Data'!F177)))</f>
        <v/>
      </c>
      <c r="DX183" s="262" t="str">
        <f ca="true">+IF(OFFSET('Hygiene Data'!$G$11,0,10*ROW('Hygiene Data'!G177))="","",OFFSET('Hygiene Data'!$G$11,0,10*ROW('Hygiene Data'!G177)))</f>
        <v/>
      </c>
      <c r="DY183" s="262" t="str">
        <f ca="true">+IF(OFFSET('Hygiene Data'!$G$12,0,10*ROW('Hygiene Data'!G177))="","",OFFSET('Hygiene Data'!$G$12,0,10*ROW('Hygiene Data'!G177)))</f>
        <v/>
      </c>
      <c r="DZ183" s="262" t="str">
        <f ca="true">+IF(OFFSET('Hygiene Data'!$G$13,0,10*ROW('Hygiene Data'!G177))="","",OFFSET('Hygiene Data'!$G$13,0,10*ROW('Hygiene Data'!G177)))</f>
        <v/>
      </c>
      <c r="EA183" s="262" t="str">
        <f ca="true">+IF(OFFSET('Hygiene Data'!$H$11,0,10*ROW('Hygiene Data'!H177))="","",OFFSET('Hygiene Data'!$H$11,0,10*ROW('Hygiene Data'!H177)))</f>
        <v/>
      </c>
      <c r="EB183" s="262" t="str">
        <f ca="true">+IF(OFFSET('Hygiene Data'!$H$12,0,10*ROW('Hygiene Data'!H177))="","",OFFSET('Hygiene Data'!$H$12,0,10*ROW('Hygiene Data'!H177)))</f>
        <v/>
      </c>
      <c r="EC183" s="262" t="str">
        <f ca="true">+IF(OFFSET('Hygiene Data'!$H$13,0,10*ROW('Hygiene Data'!H177))="","",OFFSET('Hygiene Data'!$H$13,0,10*ROW('Hygiene Data'!H177)))</f>
        <v/>
      </c>
      <c r="ED183" s="262" t="str">
        <f ca="true">+IF(OFFSET('Hygiene Data'!$I$11,0,10*ROW('Hygiene Data'!I177))="","",OFFSET('Hygiene Data'!$I$11,0,10*ROW('Hygiene Data'!I177)))</f>
        <v/>
      </c>
      <c r="EE183" s="262" t="str">
        <f ca="true">+IF(OFFSET('Hygiene Data'!$I$12,0,10*ROW('Hygiene Data'!I177))="","",OFFSET('Hygiene Data'!$I$12,0,10*ROW('Hygiene Data'!I177)))</f>
        <v/>
      </c>
      <c r="EF183" s="262"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18"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2"/>
      <c r="BS184" s="262" t="str">
        <f ca="true">+IF(OFFSET('Water Data'!$D$27,0,10*ROW('Water Data'!D178))="","",OFFSET('Water Data'!$D$27,0,10*ROW('Water Data'!D178)))</f>
        <v/>
      </c>
      <c r="BT184" s="262" t="str">
        <f ca="true">+IF(OFFSET('Water Data'!$D$28,0,10*ROW('Water Data'!D178))="","",OFFSET('Water Data'!$D$28,0,10*ROW('Water Data'!D178)))</f>
        <v/>
      </c>
      <c r="BU184" s="262" t="str">
        <f ca="true">+IF(OFFSET('Water Data'!$D$29,0,10*ROW('Water Data'!D178))="","",OFFSET('Water Data'!$D$29,0,10*ROW('Water Data'!D178)))</f>
        <v/>
      </c>
      <c r="BV184" s="262" t="str">
        <f ca="true">+IF(OFFSET('Water Data'!$E$27,0,10*ROW('Water Data'!E178))="","",OFFSET('Water Data'!$E$27,0,10*ROW('Water Data'!E178)))</f>
        <v/>
      </c>
      <c r="BW184" s="262" t="str">
        <f ca="true">+IF(OFFSET('Water Data'!$E$28,0,10*ROW('Water Data'!E178))="","",OFFSET('Water Data'!$E$28,0,10*ROW('Water Data'!E178)))</f>
        <v/>
      </c>
      <c r="BX184" s="262" t="str">
        <f ca="true">+IF(OFFSET('Water Data'!$E$29,0,10*ROW('Water Data'!E178))="","",OFFSET('Water Data'!$E$29,0,10*ROW('Water Data'!E178)))</f>
        <v/>
      </c>
      <c r="BY184" s="262" t="str">
        <f ca="true">+IF(OFFSET('Water Data'!$F$27,0,10*ROW('Water Data'!F178))="","",OFFSET('Water Data'!$F$27,0,10*ROW('Water Data'!F178)))</f>
        <v/>
      </c>
      <c r="BZ184" s="262" t="str">
        <f ca="true">+IF(OFFSET('Water Data'!$F$28,0,10*ROW('Water Data'!F178))="","",OFFSET('Water Data'!$F$28,0,10*ROW('Water Data'!F178)))</f>
        <v/>
      </c>
      <c r="CA184" s="262" t="str">
        <f ca="true">+IF(OFFSET('Water Data'!$F$29,0,10*ROW('Water Data'!F178))="","",OFFSET('Water Data'!$F$29,0,10*ROW('Water Data'!F178)))</f>
        <v/>
      </c>
      <c r="CB184" s="262" t="str">
        <f ca="true">+IF(OFFSET('Water Data'!$G$27,0,10*ROW('Water Data'!G178))="","",OFFSET('Water Data'!$G$27,0,10*ROW('Water Data'!G178)))</f>
        <v/>
      </c>
      <c r="CC184" s="262" t="str">
        <f ca="true">+IF(OFFSET('Water Data'!$G$28,0,10*ROW('Water Data'!G178))="","",OFFSET('Water Data'!$G$28,0,10*ROW('Water Data'!G178)))</f>
        <v/>
      </c>
      <c r="CD184" s="262" t="str">
        <f ca="true">+IF(OFFSET('Water Data'!$G$29,0,10*ROW('Water Data'!G178))="","",OFFSET('Water Data'!$G$29,0,10*ROW('Water Data'!G178)))</f>
        <v/>
      </c>
      <c r="CE184" s="262" t="str">
        <f ca="true">+IF(OFFSET('Water Data'!$H$27,0,10*ROW('Water Data'!H178))="","",OFFSET('Water Data'!$H$27,0,10*ROW('Water Data'!H178)))</f>
        <v/>
      </c>
      <c r="CF184" s="262" t="str">
        <f ca="true">+IF(OFFSET('Water Data'!$H$28,0,10*ROW('Water Data'!H178))="","",OFFSET('Water Data'!$H$28,0,10*ROW('Water Data'!H178)))</f>
        <v/>
      </c>
      <c r="CG184" s="262" t="str">
        <f ca="true">+IF(OFFSET('Water Data'!$H$29,0,10*ROW('Water Data'!H178))="","",OFFSET('Water Data'!$H$29,0,10*ROW('Water Data'!H178)))</f>
        <v/>
      </c>
      <c r="CH184" s="262" t="str">
        <f ca="true">+IF(OFFSET('Water Data'!$I$27,0,10*ROW('Water Data'!I178))="","",OFFSET('Water Data'!$I$27,0,10*ROW('Water Data'!I178)))</f>
        <v/>
      </c>
      <c r="CI184" s="262" t="str">
        <f ca="true">+IF(OFFSET('Water Data'!$I$28,0,10*ROW('Water Data'!I178))="","",OFFSET('Water Data'!$I$28,0,10*ROW('Water Data'!I178)))</f>
        <v/>
      </c>
      <c r="CJ184" s="262" t="str">
        <f ca="true">+IF(OFFSET('Water Data'!$I$29,0,10*ROW('Water Data'!I178))="","",OFFSET('Water Data'!$I$29,0,10*ROW('Water Data'!I178)))</f>
        <v/>
      </c>
      <c r="CK184" s="262" t="str">
        <f ca="true">+IF(OFFSET('Sanitation Data'!$D$28,0,10*ROW('Sanitation Data'!D178))="","",OFFSET('Sanitation Data'!$D$28,0,10*ROW('Sanitation Data'!D178)))</f>
        <v/>
      </c>
      <c r="CL184" s="262" t="str">
        <f ca="true">+IF(OFFSET('Sanitation Data'!$D$29,0,10*ROW('Sanitation Data'!D178))="","",OFFSET('Sanitation Data'!$D$29,0,10*ROW('Sanitation Data'!D178)))</f>
        <v/>
      </c>
      <c r="CM184" s="262" t="str">
        <f ca="true">+IF(OFFSET('Sanitation Data'!$D$30,0,10*ROW('Sanitation Data'!D178))="","",OFFSET('Sanitation Data'!$D$30,0,10*ROW('Sanitation Data'!D178)))</f>
        <v/>
      </c>
      <c r="CN184" s="262" t="str">
        <f ca="true">+IF(OFFSET('Sanitation Data'!$D$31,0,10*ROW('Sanitation Data'!D178))="","",OFFSET('Sanitation Data'!$D$31,0,10*ROW('Sanitation Data'!D178)))</f>
        <v/>
      </c>
      <c r="CO184" s="262" t="str">
        <f ca="true">+IF(OFFSET('Sanitation Data'!$D$32,0,10*ROW('Sanitation Data'!D178))="","",OFFSET('Sanitation Data'!$D$32,0,10*ROW('Sanitation Data'!D178)))</f>
        <v/>
      </c>
      <c r="CP184" s="262" t="str">
        <f ca="true">+IF(OFFSET('Sanitation Data'!$E$28,0,10*ROW('Sanitation Data'!E178))="","",OFFSET('Sanitation Data'!$E$28,0,10*ROW('Sanitation Data'!E178)))</f>
        <v/>
      </c>
      <c r="CQ184" s="262" t="str">
        <f ca="true">+IF(OFFSET('Sanitation Data'!$E$29,0,10*ROW('Sanitation Data'!E178))="","",OFFSET('Sanitation Data'!$E$29,0,10*ROW('Sanitation Data'!E178)))</f>
        <v/>
      </c>
      <c r="CR184" s="262" t="str">
        <f ca="true">+IF(OFFSET('Sanitation Data'!$E$30,0,10*ROW('Sanitation Data'!E178))="","",OFFSET('Sanitation Data'!$E$30,0,10*ROW('Sanitation Data'!E178)))</f>
        <v/>
      </c>
      <c r="CS184" s="262" t="str">
        <f ca="true">+IF(OFFSET('Sanitation Data'!$E$31,0,10*ROW('Sanitation Data'!E178))="","",OFFSET('Sanitation Data'!$E$31,0,10*ROW('Sanitation Data'!E178)))</f>
        <v/>
      </c>
      <c r="CT184" s="262" t="str">
        <f ca="true">+IF(OFFSET('Sanitation Data'!$E$32,0,10*ROW('Sanitation Data'!E178))="","",OFFSET('Sanitation Data'!$E$32,0,10*ROW('Sanitation Data'!E178)))</f>
        <v/>
      </c>
      <c r="CU184" s="262" t="str">
        <f ca="true">+IF(OFFSET('Sanitation Data'!$F$28,0,10*ROW('Sanitation Data'!F178))="","",OFFSET('Sanitation Data'!$F$28,0,10*ROW('Sanitation Data'!F178)))</f>
        <v/>
      </c>
      <c r="CV184" s="262" t="str">
        <f ca="true">+IF(OFFSET('Sanitation Data'!$F$29,0,10*ROW('Sanitation Data'!F178))="","",OFFSET('Sanitation Data'!$F$29,0,10*ROW('Sanitation Data'!F178)))</f>
        <v/>
      </c>
      <c r="CW184" s="262" t="str">
        <f ca="true">+IF(OFFSET('Sanitation Data'!$F$30,0,10*ROW('Sanitation Data'!F178))="","",OFFSET('Sanitation Data'!$F$30,0,10*ROW('Sanitation Data'!F178)))</f>
        <v/>
      </c>
      <c r="CX184" s="262" t="str">
        <f ca="true">+IF(OFFSET('Sanitation Data'!$F$31,0,10*ROW('Sanitation Data'!F178))="","",OFFSET('Sanitation Data'!$F$31,0,10*ROW('Sanitation Data'!F178)))</f>
        <v/>
      </c>
      <c r="CY184" s="262" t="str">
        <f ca="true">+IF(OFFSET('Sanitation Data'!$F$32,0,10*ROW('Sanitation Data'!F178))="","",OFFSET('Sanitation Data'!$F$32,0,10*ROW('Sanitation Data'!F178)))</f>
        <v/>
      </c>
      <c r="CZ184" s="262" t="str">
        <f ca="true">+IF(OFFSET('Sanitation Data'!$G$28,0,10*ROW('Sanitation Data'!G178))="","",OFFSET('Sanitation Data'!$G$28,0,10*ROW('Sanitation Data'!G178)))</f>
        <v/>
      </c>
      <c r="DA184" s="262" t="str">
        <f ca="true">+IF(OFFSET('Sanitation Data'!$G$29,0,10*ROW('Sanitation Data'!G178))="","",OFFSET('Sanitation Data'!$G$29,0,10*ROW('Sanitation Data'!G178)))</f>
        <v/>
      </c>
      <c r="DB184" s="262" t="str">
        <f ca="true">+IF(OFFSET('Sanitation Data'!$G$30,0,10*ROW('Sanitation Data'!G178))="","",OFFSET('Sanitation Data'!$G$30,0,10*ROW('Sanitation Data'!G178)))</f>
        <v/>
      </c>
      <c r="DC184" s="262" t="str">
        <f ca="true">+IF(OFFSET('Sanitation Data'!$G$31,0,10*ROW('Sanitation Data'!G178))="","",OFFSET('Sanitation Data'!$G$31,0,10*ROW('Sanitation Data'!G178)))</f>
        <v/>
      </c>
      <c r="DD184" s="262" t="str">
        <f ca="true">+IF(OFFSET('Sanitation Data'!$G$32,0,10*ROW('Sanitation Data'!G178))="","",OFFSET('Sanitation Data'!$G$32,0,10*ROW('Sanitation Data'!G178)))</f>
        <v/>
      </c>
      <c r="DE184" s="262" t="str">
        <f ca="true">+IF(OFFSET('Sanitation Data'!$H$28,0,10*ROW('Sanitation Data'!H178))="","",OFFSET('Sanitation Data'!$H$28,0,10*ROW('Sanitation Data'!H178)))</f>
        <v/>
      </c>
      <c r="DF184" s="262" t="str">
        <f ca="true">+IF(OFFSET('Sanitation Data'!$H$29,0,10*ROW('Sanitation Data'!H178))="","",OFFSET('Sanitation Data'!$H$29,0,10*ROW('Sanitation Data'!H178)))</f>
        <v/>
      </c>
      <c r="DG184" s="262" t="str">
        <f ca="true">+IF(OFFSET('Sanitation Data'!$H$30,0,10*ROW('Sanitation Data'!H178))="","",OFFSET('Sanitation Data'!$H$30,0,10*ROW('Sanitation Data'!H178)))</f>
        <v/>
      </c>
      <c r="DH184" s="262" t="str">
        <f ca="true">+IF(OFFSET('Sanitation Data'!$H$31,0,10*ROW('Sanitation Data'!H178))="","",OFFSET('Sanitation Data'!$H$31,0,10*ROW('Sanitation Data'!H178)))</f>
        <v/>
      </c>
      <c r="DI184" s="262" t="str">
        <f ca="true">+IF(OFFSET('Sanitation Data'!$H$32,0,10*ROW('Sanitation Data'!H178))="","",OFFSET('Sanitation Data'!$H$32,0,10*ROW('Sanitation Data'!H178)))</f>
        <v/>
      </c>
      <c r="DJ184" s="262" t="str">
        <f ca="true">+IF(OFFSET('Sanitation Data'!$I$28,0,10*ROW('Sanitation Data'!I178))="","",OFFSET('Sanitation Data'!$I$28,0,10*ROW('Sanitation Data'!I178)))</f>
        <v/>
      </c>
      <c r="DK184" s="262" t="str">
        <f ca="true">+IF(OFFSET('Sanitation Data'!$I$29,0,10*ROW('Sanitation Data'!I178))="","",OFFSET('Sanitation Data'!$I$29,0,10*ROW('Sanitation Data'!I178)))</f>
        <v/>
      </c>
      <c r="DL184" s="262" t="str">
        <f ca="true">+IF(OFFSET('Sanitation Data'!$I$30,0,10*ROW('Sanitation Data'!I178))="","",OFFSET('Sanitation Data'!$I$30,0,10*ROW('Sanitation Data'!I178)))</f>
        <v/>
      </c>
      <c r="DM184" s="262" t="str">
        <f ca="true">+IF(OFFSET('Sanitation Data'!$I$31,0,10*ROW('Sanitation Data'!I178))="","",OFFSET('Sanitation Data'!$I$31,0,10*ROW('Sanitation Data'!I178)))</f>
        <v/>
      </c>
      <c r="DN184" s="262" t="str">
        <f ca="true">+IF(OFFSET('Sanitation Data'!$I$32,0,10*ROW('Sanitation Data'!I178))="","",OFFSET('Sanitation Data'!$I$32,0,10*ROW('Sanitation Data'!I178)))</f>
        <v/>
      </c>
      <c r="DO184" s="262" t="str">
        <f ca="true">+IF(OFFSET('Hygiene Data'!$D$11,0,10*ROW('Hygiene Data'!D178))="","",OFFSET('Hygiene Data'!$D$11,0,10*ROW('Hygiene Data'!D178)))</f>
        <v/>
      </c>
      <c r="DP184" s="262" t="str">
        <f ca="true">+IF(OFFSET('Hygiene Data'!$D$12,0,10*ROW('Hygiene Data'!D178))="","",OFFSET('Hygiene Data'!$D$12,0,10*ROW('Hygiene Data'!D178)))</f>
        <v/>
      </c>
      <c r="DQ184" s="262" t="str">
        <f ca="true">+IF(OFFSET('Hygiene Data'!$D$13,0,10*ROW('Hygiene Data'!D178))="","",OFFSET('Hygiene Data'!$D$13,0,10*ROW('Hygiene Data'!D178)))</f>
        <v/>
      </c>
      <c r="DR184" s="262" t="str">
        <f ca="true">+IF(OFFSET('Hygiene Data'!$E$11,0,10*ROW('Hygiene Data'!E178))="","",OFFSET('Hygiene Data'!$E$11,0,10*ROW('Hygiene Data'!E178)))</f>
        <v/>
      </c>
      <c r="DS184" s="262" t="str">
        <f ca="true">+IF(OFFSET('Hygiene Data'!$E$12,0,10*ROW('Hygiene Data'!E178))="","",OFFSET('Hygiene Data'!$E$12,0,10*ROW('Hygiene Data'!E178)))</f>
        <v/>
      </c>
      <c r="DT184" s="262" t="str">
        <f ca="true">+IF(OFFSET('Hygiene Data'!$E$13,0,10*ROW('Hygiene Data'!E178))="","",OFFSET('Hygiene Data'!$E$13,0,10*ROW('Hygiene Data'!E178)))</f>
        <v/>
      </c>
      <c r="DU184" s="262" t="str">
        <f ca="true">+IF(OFFSET('Hygiene Data'!$F$11,0,10*ROW('Hygiene Data'!F178))="","",OFFSET('Hygiene Data'!$F$11,0,10*ROW('Hygiene Data'!F178)))</f>
        <v/>
      </c>
      <c r="DV184" s="262" t="str">
        <f ca="true">+IF(OFFSET('Hygiene Data'!$F$12,0,10*ROW('Hygiene Data'!F178))="","",OFFSET('Hygiene Data'!$F$12,0,10*ROW('Hygiene Data'!F178)))</f>
        <v/>
      </c>
      <c r="DW184" s="262" t="str">
        <f ca="true">+IF(OFFSET('Hygiene Data'!$F$13,0,10*ROW('Hygiene Data'!F178))="","",OFFSET('Hygiene Data'!$F$13,0,10*ROW('Hygiene Data'!F178)))</f>
        <v/>
      </c>
      <c r="DX184" s="262" t="str">
        <f ca="true">+IF(OFFSET('Hygiene Data'!$G$11,0,10*ROW('Hygiene Data'!G178))="","",OFFSET('Hygiene Data'!$G$11,0,10*ROW('Hygiene Data'!G178)))</f>
        <v/>
      </c>
      <c r="DY184" s="262" t="str">
        <f ca="true">+IF(OFFSET('Hygiene Data'!$G$12,0,10*ROW('Hygiene Data'!G178))="","",OFFSET('Hygiene Data'!$G$12,0,10*ROW('Hygiene Data'!G178)))</f>
        <v/>
      </c>
      <c r="DZ184" s="262" t="str">
        <f ca="true">+IF(OFFSET('Hygiene Data'!$G$13,0,10*ROW('Hygiene Data'!G178))="","",OFFSET('Hygiene Data'!$G$13,0,10*ROW('Hygiene Data'!G178)))</f>
        <v/>
      </c>
      <c r="EA184" s="262" t="str">
        <f ca="true">+IF(OFFSET('Hygiene Data'!$H$11,0,10*ROW('Hygiene Data'!H178))="","",OFFSET('Hygiene Data'!$H$11,0,10*ROW('Hygiene Data'!H178)))</f>
        <v/>
      </c>
      <c r="EB184" s="262" t="str">
        <f ca="true">+IF(OFFSET('Hygiene Data'!$H$12,0,10*ROW('Hygiene Data'!H178))="","",OFFSET('Hygiene Data'!$H$12,0,10*ROW('Hygiene Data'!H178)))</f>
        <v/>
      </c>
      <c r="EC184" s="262" t="str">
        <f ca="true">+IF(OFFSET('Hygiene Data'!$H$13,0,10*ROW('Hygiene Data'!H178))="","",OFFSET('Hygiene Data'!$H$13,0,10*ROW('Hygiene Data'!H178)))</f>
        <v/>
      </c>
      <c r="ED184" s="262" t="str">
        <f ca="true">+IF(OFFSET('Hygiene Data'!$I$11,0,10*ROW('Hygiene Data'!I178))="","",OFFSET('Hygiene Data'!$I$11,0,10*ROW('Hygiene Data'!I178)))</f>
        <v/>
      </c>
      <c r="EE184" s="262" t="str">
        <f ca="true">+IF(OFFSET('Hygiene Data'!$I$12,0,10*ROW('Hygiene Data'!I178))="","",OFFSET('Hygiene Data'!$I$12,0,10*ROW('Hygiene Data'!I178)))</f>
        <v/>
      </c>
      <c r="EF184" s="262"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18"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2"/>
      <c r="BS185" s="262" t="str">
        <f ca="true">+IF(OFFSET('Water Data'!$D$27,0,10*ROW('Water Data'!D179))="","",OFFSET('Water Data'!$D$27,0,10*ROW('Water Data'!D179)))</f>
        <v/>
      </c>
      <c r="BT185" s="262" t="str">
        <f ca="true">+IF(OFFSET('Water Data'!$D$28,0,10*ROW('Water Data'!D179))="","",OFFSET('Water Data'!$D$28,0,10*ROW('Water Data'!D179)))</f>
        <v/>
      </c>
      <c r="BU185" s="262" t="str">
        <f ca="true">+IF(OFFSET('Water Data'!$D$29,0,10*ROW('Water Data'!D179))="","",OFFSET('Water Data'!$D$29,0,10*ROW('Water Data'!D179)))</f>
        <v/>
      </c>
      <c r="BV185" s="262" t="str">
        <f ca="true">+IF(OFFSET('Water Data'!$E$27,0,10*ROW('Water Data'!E179))="","",OFFSET('Water Data'!$E$27,0,10*ROW('Water Data'!E179)))</f>
        <v/>
      </c>
      <c r="BW185" s="262" t="str">
        <f ca="true">+IF(OFFSET('Water Data'!$E$28,0,10*ROW('Water Data'!E179))="","",OFFSET('Water Data'!$E$28,0,10*ROW('Water Data'!E179)))</f>
        <v/>
      </c>
      <c r="BX185" s="262" t="str">
        <f ca="true">+IF(OFFSET('Water Data'!$E$29,0,10*ROW('Water Data'!E179))="","",OFFSET('Water Data'!$E$29,0,10*ROW('Water Data'!E179)))</f>
        <v/>
      </c>
      <c r="BY185" s="262" t="str">
        <f ca="true">+IF(OFFSET('Water Data'!$F$27,0,10*ROW('Water Data'!F179))="","",OFFSET('Water Data'!$F$27,0,10*ROW('Water Data'!F179)))</f>
        <v/>
      </c>
      <c r="BZ185" s="262" t="str">
        <f ca="true">+IF(OFFSET('Water Data'!$F$28,0,10*ROW('Water Data'!F179))="","",OFFSET('Water Data'!$F$28,0,10*ROW('Water Data'!F179)))</f>
        <v/>
      </c>
      <c r="CA185" s="262" t="str">
        <f ca="true">+IF(OFFSET('Water Data'!$F$29,0,10*ROW('Water Data'!F179))="","",OFFSET('Water Data'!$F$29,0,10*ROW('Water Data'!F179)))</f>
        <v/>
      </c>
      <c r="CB185" s="262" t="str">
        <f ca="true">+IF(OFFSET('Water Data'!$G$27,0,10*ROW('Water Data'!G179))="","",OFFSET('Water Data'!$G$27,0,10*ROW('Water Data'!G179)))</f>
        <v/>
      </c>
      <c r="CC185" s="262" t="str">
        <f ca="true">+IF(OFFSET('Water Data'!$G$28,0,10*ROW('Water Data'!G179))="","",OFFSET('Water Data'!$G$28,0,10*ROW('Water Data'!G179)))</f>
        <v/>
      </c>
      <c r="CD185" s="262" t="str">
        <f ca="true">+IF(OFFSET('Water Data'!$G$29,0,10*ROW('Water Data'!G179))="","",OFFSET('Water Data'!$G$29,0,10*ROW('Water Data'!G179)))</f>
        <v/>
      </c>
      <c r="CE185" s="262" t="str">
        <f ca="true">+IF(OFFSET('Water Data'!$H$27,0,10*ROW('Water Data'!H179))="","",OFFSET('Water Data'!$H$27,0,10*ROW('Water Data'!H179)))</f>
        <v/>
      </c>
      <c r="CF185" s="262" t="str">
        <f ca="true">+IF(OFFSET('Water Data'!$H$28,0,10*ROW('Water Data'!H179))="","",OFFSET('Water Data'!$H$28,0,10*ROW('Water Data'!H179)))</f>
        <v/>
      </c>
      <c r="CG185" s="262" t="str">
        <f ca="true">+IF(OFFSET('Water Data'!$H$29,0,10*ROW('Water Data'!H179))="","",OFFSET('Water Data'!$H$29,0,10*ROW('Water Data'!H179)))</f>
        <v/>
      </c>
      <c r="CH185" s="262" t="str">
        <f ca="true">+IF(OFFSET('Water Data'!$I$27,0,10*ROW('Water Data'!I179))="","",OFFSET('Water Data'!$I$27,0,10*ROW('Water Data'!I179)))</f>
        <v/>
      </c>
      <c r="CI185" s="262" t="str">
        <f ca="true">+IF(OFFSET('Water Data'!$I$28,0,10*ROW('Water Data'!I179))="","",OFFSET('Water Data'!$I$28,0,10*ROW('Water Data'!I179)))</f>
        <v/>
      </c>
      <c r="CJ185" s="262" t="str">
        <f ca="true">+IF(OFFSET('Water Data'!$I$29,0,10*ROW('Water Data'!I179))="","",OFFSET('Water Data'!$I$29,0,10*ROW('Water Data'!I179)))</f>
        <v/>
      </c>
      <c r="CK185" s="262" t="str">
        <f ca="true">+IF(OFFSET('Sanitation Data'!$D$28,0,10*ROW('Sanitation Data'!D179))="","",OFFSET('Sanitation Data'!$D$28,0,10*ROW('Sanitation Data'!D179)))</f>
        <v/>
      </c>
      <c r="CL185" s="262" t="str">
        <f ca="true">+IF(OFFSET('Sanitation Data'!$D$29,0,10*ROW('Sanitation Data'!D179))="","",OFFSET('Sanitation Data'!$D$29,0,10*ROW('Sanitation Data'!D179)))</f>
        <v/>
      </c>
      <c r="CM185" s="262" t="str">
        <f ca="true">+IF(OFFSET('Sanitation Data'!$D$30,0,10*ROW('Sanitation Data'!D179))="","",OFFSET('Sanitation Data'!$D$30,0,10*ROW('Sanitation Data'!D179)))</f>
        <v/>
      </c>
      <c r="CN185" s="262" t="str">
        <f ca="true">+IF(OFFSET('Sanitation Data'!$D$31,0,10*ROW('Sanitation Data'!D179))="","",OFFSET('Sanitation Data'!$D$31,0,10*ROW('Sanitation Data'!D179)))</f>
        <v/>
      </c>
      <c r="CO185" s="262" t="str">
        <f ca="true">+IF(OFFSET('Sanitation Data'!$D$32,0,10*ROW('Sanitation Data'!D179))="","",OFFSET('Sanitation Data'!$D$32,0,10*ROW('Sanitation Data'!D179)))</f>
        <v/>
      </c>
      <c r="CP185" s="262" t="str">
        <f ca="true">+IF(OFFSET('Sanitation Data'!$E$28,0,10*ROW('Sanitation Data'!E179))="","",OFFSET('Sanitation Data'!$E$28,0,10*ROW('Sanitation Data'!E179)))</f>
        <v/>
      </c>
      <c r="CQ185" s="262" t="str">
        <f ca="true">+IF(OFFSET('Sanitation Data'!$E$29,0,10*ROW('Sanitation Data'!E179))="","",OFFSET('Sanitation Data'!$E$29,0,10*ROW('Sanitation Data'!E179)))</f>
        <v/>
      </c>
      <c r="CR185" s="262" t="str">
        <f ca="true">+IF(OFFSET('Sanitation Data'!$E$30,0,10*ROW('Sanitation Data'!E179))="","",OFFSET('Sanitation Data'!$E$30,0,10*ROW('Sanitation Data'!E179)))</f>
        <v/>
      </c>
      <c r="CS185" s="262" t="str">
        <f ca="true">+IF(OFFSET('Sanitation Data'!$E$31,0,10*ROW('Sanitation Data'!E179))="","",OFFSET('Sanitation Data'!$E$31,0,10*ROW('Sanitation Data'!E179)))</f>
        <v/>
      </c>
      <c r="CT185" s="262" t="str">
        <f ca="true">+IF(OFFSET('Sanitation Data'!$E$32,0,10*ROW('Sanitation Data'!E179))="","",OFFSET('Sanitation Data'!$E$32,0,10*ROW('Sanitation Data'!E179)))</f>
        <v/>
      </c>
      <c r="CU185" s="262" t="str">
        <f ca="true">+IF(OFFSET('Sanitation Data'!$F$28,0,10*ROW('Sanitation Data'!F179))="","",OFFSET('Sanitation Data'!$F$28,0,10*ROW('Sanitation Data'!F179)))</f>
        <v/>
      </c>
      <c r="CV185" s="262" t="str">
        <f ca="true">+IF(OFFSET('Sanitation Data'!$F$29,0,10*ROW('Sanitation Data'!F179))="","",OFFSET('Sanitation Data'!$F$29,0,10*ROW('Sanitation Data'!F179)))</f>
        <v/>
      </c>
      <c r="CW185" s="262" t="str">
        <f ca="true">+IF(OFFSET('Sanitation Data'!$F$30,0,10*ROW('Sanitation Data'!F179))="","",OFFSET('Sanitation Data'!$F$30,0,10*ROW('Sanitation Data'!F179)))</f>
        <v/>
      </c>
      <c r="CX185" s="262" t="str">
        <f ca="true">+IF(OFFSET('Sanitation Data'!$F$31,0,10*ROW('Sanitation Data'!F179))="","",OFFSET('Sanitation Data'!$F$31,0,10*ROW('Sanitation Data'!F179)))</f>
        <v/>
      </c>
      <c r="CY185" s="262" t="str">
        <f ca="true">+IF(OFFSET('Sanitation Data'!$F$32,0,10*ROW('Sanitation Data'!F179))="","",OFFSET('Sanitation Data'!$F$32,0,10*ROW('Sanitation Data'!F179)))</f>
        <v/>
      </c>
      <c r="CZ185" s="262" t="str">
        <f ca="true">+IF(OFFSET('Sanitation Data'!$G$28,0,10*ROW('Sanitation Data'!G179))="","",OFFSET('Sanitation Data'!$G$28,0,10*ROW('Sanitation Data'!G179)))</f>
        <v/>
      </c>
      <c r="DA185" s="262" t="str">
        <f ca="true">+IF(OFFSET('Sanitation Data'!$G$29,0,10*ROW('Sanitation Data'!G179))="","",OFFSET('Sanitation Data'!$G$29,0,10*ROW('Sanitation Data'!G179)))</f>
        <v/>
      </c>
      <c r="DB185" s="262" t="str">
        <f ca="true">+IF(OFFSET('Sanitation Data'!$G$30,0,10*ROW('Sanitation Data'!G179))="","",OFFSET('Sanitation Data'!$G$30,0,10*ROW('Sanitation Data'!G179)))</f>
        <v/>
      </c>
      <c r="DC185" s="262" t="str">
        <f ca="true">+IF(OFFSET('Sanitation Data'!$G$31,0,10*ROW('Sanitation Data'!G179))="","",OFFSET('Sanitation Data'!$G$31,0,10*ROW('Sanitation Data'!G179)))</f>
        <v/>
      </c>
      <c r="DD185" s="262" t="str">
        <f ca="true">+IF(OFFSET('Sanitation Data'!$G$32,0,10*ROW('Sanitation Data'!G179))="","",OFFSET('Sanitation Data'!$G$32,0,10*ROW('Sanitation Data'!G179)))</f>
        <v/>
      </c>
      <c r="DE185" s="262" t="str">
        <f ca="true">+IF(OFFSET('Sanitation Data'!$H$28,0,10*ROW('Sanitation Data'!H179))="","",OFFSET('Sanitation Data'!$H$28,0,10*ROW('Sanitation Data'!H179)))</f>
        <v/>
      </c>
      <c r="DF185" s="262" t="str">
        <f ca="true">+IF(OFFSET('Sanitation Data'!$H$29,0,10*ROW('Sanitation Data'!H179))="","",OFFSET('Sanitation Data'!$H$29,0,10*ROW('Sanitation Data'!H179)))</f>
        <v/>
      </c>
      <c r="DG185" s="262" t="str">
        <f ca="true">+IF(OFFSET('Sanitation Data'!$H$30,0,10*ROW('Sanitation Data'!H179))="","",OFFSET('Sanitation Data'!$H$30,0,10*ROW('Sanitation Data'!H179)))</f>
        <v/>
      </c>
      <c r="DH185" s="262" t="str">
        <f ca="true">+IF(OFFSET('Sanitation Data'!$H$31,0,10*ROW('Sanitation Data'!H179))="","",OFFSET('Sanitation Data'!$H$31,0,10*ROW('Sanitation Data'!H179)))</f>
        <v/>
      </c>
      <c r="DI185" s="262" t="str">
        <f ca="true">+IF(OFFSET('Sanitation Data'!$H$32,0,10*ROW('Sanitation Data'!H179))="","",OFFSET('Sanitation Data'!$H$32,0,10*ROW('Sanitation Data'!H179)))</f>
        <v/>
      </c>
      <c r="DJ185" s="262" t="str">
        <f ca="true">+IF(OFFSET('Sanitation Data'!$I$28,0,10*ROW('Sanitation Data'!I179))="","",OFFSET('Sanitation Data'!$I$28,0,10*ROW('Sanitation Data'!I179)))</f>
        <v/>
      </c>
      <c r="DK185" s="262" t="str">
        <f ca="true">+IF(OFFSET('Sanitation Data'!$I$29,0,10*ROW('Sanitation Data'!I179))="","",OFFSET('Sanitation Data'!$I$29,0,10*ROW('Sanitation Data'!I179)))</f>
        <v/>
      </c>
      <c r="DL185" s="262" t="str">
        <f ca="true">+IF(OFFSET('Sanitation Data'!$I$30,0,10*ROW('Sanitation Data'!I179))="","",OFFSET('Sanitation Data'!$I$30,0,10*ROW('Sanitation Data'!I179)))</f>
        <v/>
      </c>
      <c r="DM185" s="262" t="str">
        <f ca="true">+IF(OFFSET('Sanitation Data'!$I$31,0,10*ROW('Sanitation Data'!I179))="","",OFFSET('Sanitation Data'!$I$31,0,10*ROW('Sanitation Data'!I179)))</f>
        <v/>
      </c>
      <c r="DN185" s="262" t="str">
        <f ca="true">+IF(OFFSET('Sanitation Data'!$I$32,0,10*ROW('Sanitation Data'!I179))="","",OFFSET('Sanitation Data'!$I$32,0,10*ROW('Sanitation Data'!I179)))</f>
        <v/>
      </c>
      <c r="DO185" s="262" t="str">
        <f ca="true">+IF(OFFSET('Hygiene Data'!$D$11,0,10*ROW('Hygiene Data'!D179))="","",OFFSET('Hygiene Data'!$D$11,0,10*ROW('Hygiene Data'!D179)))</f>
        <v/>
      </c>
      <c r="DP185" s="262" t="str">
        <f ca="true">+IF(OFFSET('Hygiene Data'!$D$12,0,10*ROW('Hygiene Data'!D179))="","",OFFSET('Hygiene Data'!$D$12,0,10*ROW('Hygiene Data'!D179)))</f>
        <v/>
      </c>
      <c r="DQ185" s="262" t="str">
        <f ca="true">+IF(OFFSET('Hygiene Data'!$D$13,0,10*ROW('Hygiene Data'!D179))="","",OFFSET('Hygiene Data'!$D$13,0,10*ROW('Hygiene Data'!D179)))</f>
        <v/>
      </c>
      <c r="DR185" s="262" t="str">
        <f ca="true">+IF(OFFSET('Hygiene Data'!$E$11,0,10*ROW('Hygiene Data'!E179))="","",OFFSET('Hygiene Data'!$E$11,0,10*ROW('Hygiene Data'!E179)))</f>
        <v/>
      </c>
      <c r="DS185" s="262" t="str">
        <f ca="true">+IF(OFFSET('Hygiene Data'!$E$12,0,10*ROW('Hygiene Data'!E179))="","",OFFSET('Hygiene Data'!$E$12,0,10*ROW('Hygiene Data'!E179)))</f>
        <v/>
      </c>
      <c r="DT185" s="262" t="str">
        <f ca="true">+IF(OFFSET('Hygiene Data'!$E$13,0,10*ROW('Hygiene Data'!E179))="","",OFFSET('Hygiene Data'!$E$13,0,10*ROW('Hygiene Data'!E179)))</f>
        <v/>
      </c>
      <c r="DU185" s="262" t="str">
        <f ca="true">+IF(OFFSET('Hygiene Data'!$F$11,0,10*ROW('Hygiene Data'!F179))="","",OFFSET('Hygiene Data'!$F$11,0,10*ROW('Hygiene Data'!F179)))</f>
        <v/>
      </c>
      <c r="DV185" s="262" t="str">
        <f ca="true">+IF(OFFSET('Hygiene Data'!$F$12,0,10*ROW('Hygiene Data'!F179))="","",OFFSET('Hygiene Data'!$F$12,0,10*ROW('Hygiene Data'!F179)))</f>
        <v/>
      </c>
      <c r="DW185" s="262" t="str">
        <f ca="true">+IF(OFFSET('Hygiene Data'!$F$13,0,10*ROW('Hygiene Data'!F179))="","",OFFSET('Hygiene Data'!$F$13,0,10*ROW('Hygiene Data'!F179)))</f>
        <v/>
      </c>
      <c r="DX185" s="262" t="str">
        <f ca="true">+IF(OFFSET('Hygiene Data'!$G$11,0,10*ROW('Hygiene Data'!G179))="","",OFFSET('Hygiene Data'!$G$11,0,10*ROW('Hygiene Data'!G179)))</f>
        <v/>
      </c>
      <c r="DY185" s="262" t="str">
        <f ca="true">+IF(OFFSET('Hygiene Data'!$G$12,0,10*ROW('Hygiene Data'!G179))="","",OFFSET('Hygiene Data'!$G$12,0,10*ROW('Hygiene Data'!G179)))</f>
        <v/>
      </c>
      <c r="DZ185" s="262" t="str">
        <f ca="true">+IF(OFFSET('Hygiene Data'!$G$13,0,10*ROW('Hygiene Data'!G179))="","",OFFSET('Hygiene Data'!$G$13,0,10*ROW('Hygiene Data'!G179)))</f>
        <v/>
      </c>
      <c r="EA185" s="262" t="str">
        <f ca="true">+IF(OFFSET('Hygiene Data'!$H$11,0,10*ROW('Hygiene Data'!H179))="","",OFFSET('Hygiene Data'!$H$11,0,10*ROW('Hygiene Data'!H179)))</f>
        <v/>
      </c>
      <c r="EB185" s="262" t="str">
        <f ca="true">+IF(OFFSET('Hygiene Data'!$H$12,0,10*ROW('Hygiene Data'!H179))="","",OFFSET('Hygiene Data'!$H$12,0,10*ROW('Hygiene Data'!H179)))</f>
        <v/>
      </c>
      <c r="EC185" s="262" t="str">
        <f ca="true">+IF(OFFSET('Hygiene Data'!$H$13,0,10*ROW('Hygiene Data'!H179))="","",OFFSET('Hygiene Data'!$H$13,0,10*ROW('Hygiene Data'!H179)))</f>
        <v/>
      </c>
      <c r="ED185" s="262" t="str">
        <f ca="true">+IF(OFFSET('Hygiene Data'!$I$11,0,10*ROW('Hygiene Data'!I179))="","",OFFSET('Hygiene Data'!$I$11,0,10*ROW('Hygiene Data'!I179)))</f>
        <v/>
      </c>
      <c r="EE185" s="262" t="str">
        <f ca="true">+IF(OFFSET('Hygiene Data'!$I$12,0,10*ROW('Hygiene Data'!I179))="","",OFFSET('Hygiene Data'!$I$12,0,10*ROW('Hygiene Data'!I179)))</f>
        <v/>
      </c>
      <c r="EF185" s="262"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18"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2"/>
      <c r="BS186" s="262" t="str">
        <f ca="true">+IF(OFFSET('Water Data'!$D$27,0,10*ROW('Water Data'!D180))="","",OFFSET('Water Data'!$D$27,0,10*ROW('Water Data'!D180)))</f>
        <v/>
      </c>
      <c r="BT186" s="262" t="str">
        <f ca="true">+IF(OFFSET('Water Data'!$D$28,0,10*ROW('Water Data'!D180))="","",OFFSET('Water Data'!$D$28,0,10*ROW('Water Data'!D180)))</f>
        <v/>
      </c>
      <c r="BU186" s="262" t="str">
        <f ca="true">+IF(OFFSET('Water Data'!$D$29,0,10*ROW('Water Data'!D180))="","",OFFSET('Water Data'!$D$29,0,10*ROW('Water Data'!D180)))</f>
        <v/>
      </c>
      <c r="BV186" s="262" t="str">
        <f ca="true">+IF(OFFSET('Water Data'!$E$27,0,10*ROW('Water Data'!E180))="","",OFFSET('Water Data'!$E$27,0,10*ROW('Water Data'!E180)))</f>
        <v/>
      </c>
      <c r="BW186" s="262" t="str">
        <f ca="true">+IF(OFFSET('Water Data'!$E$28,0,10*ROW('Water Data'!E180))="","",OFFSET('Water Data'!$E$28,0,10*ROW('Water Data'!E180)))</f>
        <v/>
      </c>
      <c r="BX186" s="262" t="str">
        <f ca="true">+IF(OFFSET('Water Data'!$E$29,0,10*ROW('Water Data'!E180))="","",OFFSET('Water Data'!$E$29,0,10*ROW('Water Data'!E180)))</f>
        <v/>
      </c>
      <c r="BY186" s="262" t="str">
        <f ca="true">+IF(OFFSET('Water Data'!$F$27,0,10*ROW('Water Data'!F180))="","",OFFSET('Water Data'!$F$27,0,10*ROW('Water Data'!F180)))</f>
        <v/>
      </c>
      <c r="BZ186" s="262" t="str">
        <f ca="true">+IF(OFFSET('Water Data'!$F$28,0,10*ROW('Water Data'!F180))="","",OFFSET('Water Data'!$F$28,0,10*ROW('Water Data'!F180)))</f>
        <v/>
      </c>
      <c r="CA186" s="262" t="str">
        <f ca="true">+IF(OFFSET('Water Data'!$F$29,0,10*ROW('Water Data'!F180))="","",OFFSET('Water Data'!$F$29,0,10*ROW('Water Data'!F180)))</f>
        <v/>
      </c>
      <c r="CB186" s="262" t="str">
        <f ca="true">+IF(OFFSET('Water Data'!$G$27,0,10*ROW('Water Data'!G180))="","",OFFSET('Water Data'!$G$27,0,10*ROW('Water Data'!G180)))</f>
        <v/>
      </c>
      <c r="CC186" s="262" t="str">
        <f ca="true">+IF(OFFSET('Water Data'!$G$28,0,10*ROW('Water Data'!G180))="","",OFFSET('Water Data'!$G$28,0,10*ROW('Water Data'!G180)))</f>
        <v/>
      </c>
      <c r="CD186" s="262" t="str">
        <f ca="true">+IF(OFFSET('Water Data'!$G$29,0,10*ROW('Water Data'!G180))="","",OFFSET('Water Data'!$G$29,0,10*ROW('Water Data'!G180)))</f>
        <v/>
      </c>
      <c r="CE186" s="262" t="str">
        <f ca="true">+IF(OFFSET('Water Data'!$H$27,0,10*ROW('Water Data'!H180))="","",OFFSET('Water Data'!$H$27,0,10*ROW('Water Data'!H180)))</f>
        <v/>
      </c>
      <c r="CF186" s="262" t="str">
        <f ca="true">+IF(OFFSET('Water Data'!$H$28,0,10*ROW('Water Data'!H180))="","",OFFSET('Water Data'!$H$28,0,10*ROW('Water Data'!H180)))</f>
        <v/>
      </c>
      <c r="CG186" s="262" t="str">
        <f ca="true">+IF(OFFSET('Water Data'!$H$29,0,10*ROW('Water Data'!H180))="","",OFFSET('Water Data'!$H$29,0,10*ROW('Water Data'!H180)))</f>
        <v/>
      </c>
      <c r="CH186" s="262" t="str">
        <f ca="true">+IF(OFFSET('Water Data'!$I$27,0,10*ROW('Water Data'!I180))="","",OFFSET('Water Data'!$I$27,0,10*ROW('Water Data'!I180)))</f>
        <v/>
      </c>
      <c r="CI186" s="262" t="str">
        <f ca="true">+IF(OFFSET('Water Data'!$I$28,0,10*ROW('Water Data'!I180))="","",OFFSET('Water Data'!$I$28,0,10*ROW('Water Data'!I180)))</f>
        <v/>
      </c>
      <c r="CJ186" s="262" t="str">
        <f ca="true">+IF(OFFSET('Water Data'!$I$29,0,10*ROW('Water Data'!I180))="","",OFFSET('Water Data'!$I$29,0,10*ROW('Water Data'!I180)))</f>
        <v/>
      </c>
      <c r="CK186" s="262" t="str">
        <f ca="true">+IF(OFFSET('Sanitation Data'!$D$28,0,10*ROW('Sanitation Data'!D180))="","",OFFSET('Sanitation Data'!$D$28,0,10*ROW('Sanitation Data'!D180)))</f>
        <v/>
      </c>
      <c r="CL186" s="262" t="str">
        <f ca="true">+IF(OFFSET('Sanitation Data'!$D$29,0,10*ROW('Sanitation Data'!D180))="","",OFFSET('Sanitation Data'!$D$29,0,10*ROW('Sanitation Data'!D180)))</f>
        <v/>
      </c>
      <c r="CM186" s="262" t="str">
        <f ca="true">+IF(OFFSET('Sanitation Data'!$D$30,0,10*ROW('Sanitation Data'!D180))="","",OFFSET('Sanitation Data'!$D$30,0,10*ROW('Sanitation Data'!D180)))</f>
        <v/>
      </c>
      <c r="CN186" s="262" t="str">
        <f ca="true">+IF(OFFSET('Sanitation Data'!$D$31,0,10*ROW('Sanitation Data'!D180))="","",OFFSET('Sanitation Data'!$D$31,0,10*ROW('Sanitation Data'!D180)))</f>
        <v/>
      </c>
      <c r="CO186" s="262" t="str">
        <f ca="true">+IF(OFFSET('Sanitation Data'!$D$32,0,10*ROW('Sanitation Data'!D180))="","",OFFSET('Sanitation Data'!$D$32,0,10*ROW('Sanitation Data'!D180)))</f>
        <v/>
      </c>
      <c r="CP186" s="262" t="str">
        <f ca="true">+IF(OFFSET('Sanitation Data'!$E$28,0,10*ROW('Sanitation Data'!E180))="","",OFFSET('Sanitation Data'!$E$28,0,10*ROW('Sanitation Data'!E180)))</f>
        <v/>
      </c>
      <c r="CQ186" s="262" t="str">
        <f ca="true">+IF(OFFSET('Sanitation Data'!$E$29,0,10*ROW('Sanitation Data'!E180))="","",OFFSET('Sanitation Data'!$E$29,0,10*ROW('Sanitation Data'!E180)))</f>
        <v/>
      </c>
      <c r="CR186" s="262" t="str">
        <f ca="true">+IF(OFFSET('Sanitation Data'!$E$30,0,10*ROW('Sanitation Data'!E180))="","",OFFSET('Sanitation Data'!$E$30,0,10*ROW('Sanitation Data'!E180)))</f>
        <v/>
      </c>
      <c r="CS186" s="262" t="str">
        <f ca="true">+IF(OFFSET('Sanitation Data'!$E$31,0,10*ROW('Sanitation Data'!E180))="","",OFFSET('Sanitation Data'!$E$31,0,10*ROW('Sanitation Data'!E180)))</f>
        <v/>
      </c>
      <c r="CT186" s="262" t="str">
        <f ca="true">+IF(OFFSET('Sanitation Data'!$E$32,0,10*ROW('Sanitation Data'!E180))="","",OFFSET('Sanitation Data'!$E$32,0,10*ROW('Sanitation Data'!E180)))</f>
        <v/>
      </c>
      <c r="CU186" s="262" t="str">
        <f ca="true">+IF(OFFSET('Sanitation Data'!$F$28,0,10*ROW('Sanitation Data'!F180))="","",OFFSET('Sanitation Data'!$F$28,0,10*ROW('Sanitation Data'!F180)))</f>
        <v/>
      </c>
      <c r="CV186" s="262" t="str">
        <f ca="true">+IF(OFFSET('Sanitation Data'!$F$29,0,10*ROW('Sanitation Data'!F180))="","",OFFSET('Sanitation Data'!$F$29,0,10*ROW('Sanitation Data'!F180)))</f>
        <v/>
      </c>
      <c r="CW186" s="262" t="str">
        <f ca="true">+IF(OFFSET('Sanitation Data'!$F$30,0,10*ROW('Sanitation Data'!F180))="","",OFFSET('Sanitation Data'!$F$30,0,10*ROW('Sanitation Data'!F180)))</f>
        <v/>
      </c>
      <c r="CX186" s="262" t="str">
        <f ca="true">+IF(OFFSET('Sanitation Data'!$F$31,0,10*ROW('Sanitation Data'!F180))="","",OFFSET('Sanitation Data'!$F$31,0,10*ROW('Sanitation Data'!F180)))</f>
        <v/>
      </c>
      <c r="CY186" s="262" t="str">
        <f ca="true">+IF(OFFSET('Sanitation Data'!$F$32,0,10*ROW('Sanitation Data'!F180))="","",OFFSET('Sanitation Data'!$F$32,0,10*ROW('Sanitation Data'!F180)))</f>
        <v/>
      </c>
      <c r="CZ186" s="262" t="str">
        <f ca="true">+IF(OFFSET('Sanitation Data'!$G$28,0,10*ROW('Sanitation Data'!G180))="","",OFFSET('Sanitation Data'!$G$28,0,10*ROW('Sanitation Data'!G180)))</f>
        <v/>
      </c>
      <c r="DA186" s="262" t="str">
        <f ca="true">+IF(OFFSET('Sanitation Data'!$G$29,0,10*ROW('Sanitation Data'!G180))="","",OFFSET('Sanitation Data'!$G$29,0,10*ROW('Sanitation Data'!G180)))</f>
        <v/>
      </c>
      <c r="DB186" s="262" t="str">
        <f ca="true">+IF(OFFSET('Sanitation Data'!$G$30,0,10*ROW('Sanitation Data'!G180))="","",OFFSET('Sanitation Data'!$G$30,0,10*ROW('Sanitation Data'!G180)))</f>
        <v/>
      </c>
      <c r="DC186" s="262" t="str">
        <f ca="true">+IF(OFFSET('Sanitation Data'!$G$31,0,10*ROW('Sanitation Data'!G180))="","",OFFSET('Sanitation Data'!$G$31,0,10*ROW('Sanitation Data'!G180)))</f>
        <v/>
      </c>
      <c r="DD186" s="262" t="str">
        <f ca="true">+IF(OFFSET('Sanitation Data'!$G$32,0,10*ROW('Sanitation Data'!G180))="","",OFFSET('Sanitation Data'!$G$32,0,10*ROW('Sanitation Data'!G180)))</f>
        <v/>
      </c>
      <c r="DE186" s="262" t="str">
        <f ca="true">+IF(OFFSET('Sanitation Data'!$H$28,0,10*ROW('Sanitation Data'!H180))="","",OFFSET('Sanitation Data'!$H$28,0,10*ROW('Sanitation Data'!H180)))</f>
        <v/>
      </c>
      <c r="DF186" s="262" t="str">
        <f ca="true">+IF(OFFSET('Sanitation Data'!$H$29,0,10*ROW('Sanitation Data'!H180))="","",OFFSET('Sanitation Data'!$H$29,0,10*ROW('Sanitation Data'!H180)))</f>
        <v/>
      </c>
      <c r="DG186" s="262" t="str">
        <f ca="true">+IF(OFFSET('Sanitation Data'!$H$30,0,10*ROW('Sanitation Data'!H180))="","",OFFSET('Sanitation Data'!$H$30,0,10*ROW('Sanitation Data'!H180)))</f>
        <v/>
      </c>
      <c r="DH186" s="262" t="str">
        <f ca="true">+IF(OFFSET('Sanitation Data'!$H$31,0,10*ROW('Sanitation Data'!H180))="","",OFFSET('Sanitation Data'!$H$31,0,10*ROW('Sanitation Data'!H180)))</f>
        <v/>
      </c>
      <c r="DI186" s="262" t="str">
        <f ca="true">+IF(OFFSET('Sanitation Data'!$H$32,0,10*ROW('Sanitation Data'!H180))="","",OFFSET('Sanitation Data'!$H$32,0,10*ROW('Sanitation Data'!H180)))</f>
        <v/>
      </c>
      <c r="DJ186" s="262" t="str">
        <f ca="true">+IF(OFFSET('Sanitation Data'!$I$28,0,10*ROW('Sanitation Data'!I180))="","",OFFSET('Sanitation Data'!$I$28,0,10*ROW('Sanitation Data'!I180)))</f>
        <v/>
      </c>
      <c r="DK186" s="262" t="str">
        <f ca="true">+IF(OFFSET('Sanitation Data'!$I$29,0,10*ROW('Sanitation Data'!I180))="","",OFFSET('Sanitation Data'!$I$29,0,10*ROW('Sanitation Data'!I180)))</f>
        <v/>
      </c>
      <c r="DL186" s="262" t="str">
        <f ca="true">+IF(OFFSET('Sanitation Data'!$I$30,0,10*ROW('Sanitation Data'!I180))="","",OFFSET('Sanitation Data'!$I$30,0,10*ROW('Sanitation Data'!I180)))</f>
        <v/>
      </c>
      <c r="DM186" s="262" t="str">
        <f ca="true">+IF(OFFSET('Sanitation Data'!$I$31,0,10*ROW('Sanitation Data'!I180))="","",OFFSET('Sanitation Data'!$I$31,0,10*ROW('Sanitation Data'!I180)))</f>
        <v/>
      </c>
      <c r="DN186" s="262" t="str">
        <f ca="true">+IF(OFFSET('Sanitation Data'!$I$32,0,10*ROW('Sanitation Data'!I180))="","",OFFSET('Sanitation Data'!$I$32,0,10*ROW('Sanitation Data'!I180)))</f>
        <v/>
      </c>
      <c r="DO186" s="262" t="str">
        <f ca="true">+IF(OFFSET('Hygiene Data'!$D$11,0,10*ROW('Hygiene Data'!D180))="","",OFFSET('Hygiene Data'!$D$11,0,10*ROW('Hygiene Data'!D180)))</f>
        <v/>
      </c>
      <c r="DP186" s="262" t="str">
        <f ca="true">+IF(OFFSET('Hygiene Data'!$D$12,0,10*ROW('Hygiene Data'!D180))="","",OFFSET('Hygiene Data'!$D$12,0,10*ROW('Hygiene Data'!D180)))</f>
        <v/>
      </c>
      <c r="DQ186" s="262" t="str">
        <f ca="true">+IF(OFFSET('Hygiene Data'!$D$13,0,10*ROW('Hygiene Data'!D180))="","",OFFSET('Hygiene Data'!$D$13,0,10*ROW('Hygiene Data'!D180)))</f>
        <v/>
      </c>
      <c r="DR186" s="262" t="str">
        <f ca="true">+IF(OFFSET('Hygiene Data'!$E$11,0,10*ROW('Hygiene Data'!E180))="","",OFFSET('Hygiene Data'!$E$11,0,10*ROW('Hygiene Data'!E180)))</f>
        <v/>
      </c>
      <c r="DS186" s="262" t="str">
        <f ca="true">+IF(OFFSET('Hygiene Data'!$E$12,0,10*ROW('Hygiene Data'!E180))="","",OFFSET('Hygiene Data'!$E$12,0,10*ROW('Hygiene Data'!E180)))</f>
        <v/>
      </c>
      <c r="DT186" s="262" t="str">
        <f ca="true">+IF(OFFSET('Hygiene Data'!$E$13,0,10*ROW('Hygiene Data'!E180))="","",OFFSET('Hygiene Data'!$E$13,0,10*ROW('Hygiene Data'!E180)))</f>
        <v/>
      </c>
      <c r="DU186" s="262" t="str">
        <f ca="true">+IF(OFFSET('Hygiene Data'!$F$11,0,10*ROW('Hygiene Data'!F180))="","",OFFSET('Hygiene Data'!$F$11,0,10*ROW('Hygiene Data'!F180)))</f>
        <v/>
      </c>
      <c r="DV186" s="262" t="str">
        <f ca="true">+IF(OFFSET('Hygiene Data'!$F$12,0,10*ROW('Hygiene Data'!F180))="","",OFFSET('Hygiene Data'!$F$12,0,10*ROW('Hygiene Data'!F180)))</f>
        <v/>
      </c>
      <c r="DW186" s="262" t="str">
        <f ca="true">+IF(OFFSET('Hygiene Data'!$F$13,0,10*ROW('Hygiene Data'!F180))="","",OFFSET('Hygiene Data'!$F$13,0,10*ROW('Hygiene Data'!F180)))</f>
        <v/>
      </c>
      <c r="DX186" s="262" t="str">
        <f ca="true">+IF(OFFSET('Hygiene Data'!$G$11,0,10*ROW('Hygiene Data'!G180))="","",OFFSET('Hygiene Data'!$G$11,0,10*ROW('Hygiene Data'!G180)))</f>
        <v/>
      </c>
      <c r="DY186" s="262" t="str">
        <f ca="true">+IF(OFFSET('Hygiene Data'!$G$12,0,10*ROW('Hygiene Data'!G180))="","",OFFSET('Hygiene Data'!$G$12,0,10*ROW('Hygiene Data'!G180)))</f>
        <v/>
      </c>
      <c r="DZ186" s="262" t="str">
        <f ca="true">+IF(OFFSET('Hygiene Data'!$G$13,0,10*ROW('Hygiene Data'!G180))="","",OFFSET('Hygiene Data'!$G$13,0,10*ROW('Hygiene Data'!G180)))</f>
        <v/>
      </c>
      <c r="EA186" s="262" t="str">
        <f ca="true">+IF(OFFSET('Hygiene Data'!$H$11,0,10*ROW('Hygiene Data'!H180))="","",OFFSET('Hygiene Data'!$H$11,0,10*ROW('Hygiene Data'!H180)))</f>
        <v/>
      </c>
      <c r="EB186" s="262" t="str">
        <f ca="true">+IF(OFFSET('Hygiene Data'!$H$12,0,10*ROW('Hygiene Data'!H180))="","",OFFSET('Hygiene Data'!$H$12,0,10*ROW('Hygiene Data'!H180)))</f>
        <v/>
      </c>
      <c r="EC186" s="262" t="str">
        <f ca="true">+IF(OFFSET('Hygiene Data'!$H$13,0,10*ROW('Hygiene Data'!H180))="","",OFFSET('Hygiene Data'!$H$13,0,10*ROW('Hygiene Data'!H180)))</f>
        <v/>
      </c>
      <c r="ED186" s="262" t="str">
        <f ca="true">+IF(OFFSET('Hygiene Data'!$I$11,0,10*ROW('Hygiene Data'!I180))="","",OFFSET('Hygiene Data'!$I$11,0,10*ROW('Hygiene Data'!I180)))</f>
        <v/>
      </c>
      <c r="EE186" s="262" t="str">
        <f ca="true">+IF(OFFSET('Hygiene Data'!$I$12,0,10*ROW('Hygiene Data'!I180))="","",OFFSET('Hygiene Data'!$I$12,0,10*ROW('Hygiene Data'!I180)))</f>
        <v/>
      </c>
      <c r="EF186" s="262"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18"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2"/>
      <c r="BS187" s="262" t="str">
        <f ca="true">+IF(OFFSET('Water Data'!$D$27,0,10*ROW('Water Data'!D181))="","",OFFSET('Water Data'!$D$27,0,10*ROW('Water Data'!D181)))</f>
        <v/>
      </c>
      <c r="BT187" s="262" t="str">
        <f ca="true">+IF(OFFSET('Water Data'!$D$28,0,10*ROW('Water Data'!D181))="","",OFFSET('Water Data'!$D$28,0,10*ROW('Water Data'!D181)))</f>
        <v/>
      </c>
      <c r="BU187" s="262" t="str">
        <f ca="true">+IF(OFFSET('Water Data'!$D$29,0,10*ROW('Water Data'!D181))="","",OFFSET('Water Data'!$D$29,0,10*ROW('Water Data'!D181)))</f>
        <v/>
      </c>
      <c r="BV187" s="262" t="str">
        <f ca="true">+IF(OFFSET('Water Data'!$E$27,0,10*ROW('Water Data'!E181))="","",OFFSET('Water Data'!$E$27,0,10*ROW('Water Data'!E181)))</f>
        <v/>
      </c>
      <c r="BW187" s="262" t="str">
        <f ca="true">+IF(OFFSET('Water Data'!$E$28,0,10*ROW('Water Data'!E181))="","",OFFSET('Water Data'!$E$28,0,10*ROW('Water Data'!E181)))</f>
        <v/>
      </c>
      <c r="BX187" s="262" t="str">
        <f ca="true">+IF(OFFSET('Water Data'!$E$29,0,10*ROW('Water Data'!E181))="","",OFFSET('Water Data'!$E$29,0,10*ROW('Water Data'!E181)))</f>
        <v/>
      </c>
      <c r="BY187" s="262" t="str">
        <f ca="true">+IF(OFFSET('Water Data'!$F$27,0,10*ROW('Water Data'!F181))="","",OFFSET('Water Data'!$F$27,0,10*ROW('Water Data'!F181)))</f>
        <v/>
      </c>
      <c r="BZ187" s="262" t="str">
        <f ca="true">+IF(OFFSET('Water Data'!$F$28,0,10*ROW('Water Data'!F181))="","",OFFSET('Water Data'!$F$28,0,10*ROW('Water Data'!F181)))</f>
        <v/>
      </c>
      <c r="CA187" s="262" t="str">
        <f ca="true">+IF(OFFSET('Water Data'!$F$29,0,10*ROW('Water Data'!F181))="","",OFFSET('Water Data'!$F$29,0,10*ROW('Water Data'!F181)))</f>
        <v/>
      </c>
      <c r="CB187" s="262" t="str">
        <f ca="true">+IF(OFFSET('Water Data'!$G$27,0,10*ROW('Water Data'!G181))="","",OFFSET('Water Data'!$G$27,0,10*ROW('Water Data'!G181)))</f>
        <v/>
      </c>
      <c r="CC187" s="262" t="str">
        <f ca="true">+IF(OFFSET('Water Data'!$G$28,0,10*ROW('Water Data'!G181))="","",OFFSET('Water Data'!$G$28,0,10*ROW('Water Data'!G181)))</f>
        <v/>
      </c>
      <c r="CD187" s="262" t="str">
        <f ca="true">+IF(OFFSET('Water Data'!$G$29,0,10*ROW('Water Data'!G181))="","",OFFSET('Water Data'!$G$29,0,10*ROW('Water Data'!G181)))</f>
        <v/>
      </c>
      <c r="CE187" s="262" t="str">
        <f ca="true">+IF(OFFSET('Water Data'!$H$27,0,10*ROW('Water Data'!H181))="","",OFFSET('Water Data'!$H$27,0,10*ROW('Water Data'!H181)))</f>
        <v/>
      </c>
      <c r="CF187" s="262" t="str">
        <f ca="true">+IF(OFFSET('Water Data'!$H$28,0,10*ROW('Water Data'!H181))="","",OFFSET('Water Data'!$H$28,0,10*ROW('Water Data'!H181)))</f>
        <v/>
      </c>
      <c r="CG187" s="262" t="str">
        <f ca="true">+IF(OFFSET('Water Data'!$H$29,0,10*ROW('Water Data'!H181))="","",OFFSET('Water Data'!$H$29,0,10*ROW('Water Data'!H181)))</f>
        <v/>
      </c>
      <c r="CH187" s="262" t="str">
        <f ca="true">+IF(OFFSET('Water Data'!$I$27,0,10*ROW('Water Data'!I181))="","",OFFSET('Water Data'!$I$27,0,10*ROW('Water Data'!I181)))</f>
        <v/>
      </c>
      <c r="CI187" s="262" t="str">
        <f ca="true">+IF(OFFSET('Water Data'!$I$28,0,10*ROW('Water Data'!I181))="","",OFFSET('Water Data'!$I$28,0,10*ROW('Water Data'!I181)))</f>
        <v/>
      </c>
      <c r="CJ187" s="262" t="str">
        <f ca="true">+IF(OFFSET('Water Data'!$I$29,0,10*ROW('Water Data'!I181))="","",OFFSET('Water Data'!$I$29,0,10*ROW('Water Data'!I181)))</f>
        <v/>
      </c>
      <c r="CK187" s="262" t="str">
        <f ca="true">+IF(OFFSET('Sanitation Data'!$D$28,0,10*ROW('Sanitation Data'!D181))="","",OFFSET('Sanitation Data'!$D$28,0,10*ROW('Sanitation Data'!D181)))</f>
        <v/>
      </c>
      <c r="CL187" s="262" t="str">
        <f ca="true">+IF(OFFSET('Sanitation Data'!$D$29,0,10*ROW('Sanitation Data'!D181))="","",OFFSET('Sanitation Data'!$D$29,0,10*ROW('Sanitation Data'!D181)))</f>
        <v/>
      </c>
      <c r="CM187" s="262" t="str">
        <f ca="true">+IF(OFFSET('Sanitation Data'!$D$30,0,10*ROW('Sanitation Data'!D181))="","",OFFSET('Sanitation Data'!$D$30,0,10*ROW('Sanitation Data'!D181)))</f>
        <v/>
      </c>
      <c r="CN187" s="262" t="str">
        <f ca="true">+IF(OFFSET('Sanitation Data'!$D$31,0,10*ROW('Sanitation Data'!D181))="","",OFFSET('Sanitation Data'!$D$31,0,10*ROW('Sanitation Data'!D181)))</f>
        <v/>
      </c>
      <c r="CO187" s="262" t="str">
        <f ca="true">+IF(OFFSET('Sanitation Data'!$D$32,0,10*ROW('Sanitation Data'!D181))="","",OFFSET('Sanitation Data'!$D$32,0,10*ROW('Sanitation Data'!D181)))</f>
        <v/>
      </c>
      <c r="CP187" s="262" t="str">
        <f ca="true">+IF(OFFSET('Sanitation Data'!$E$28,0,10*ROW('Sanitation Data'!E181))="","",OFFSET('Sanitation Data'!$E$28,0,10*ROW('Sanitation Data'!E181)))</f>
        <v/>
      </c>
      <c r="CQ187" s="262" t="str">
        <f ca="true">+IF(OFFSET('Sanitation Data'!$E$29,0,10*ROW('Sanitation Data'!E181))="","",OFFSET('Sanitation Data'!$E$29,0,10*ROW('Sanitation Data'!E181)))</f>
        <v/>
      </c>
      <c r="CR187" s="262" t="str">
        <f ca="true">+IF(OFFSET('Sanitation Data'!$E$30,0,10*ROW('Sanitation Data'!E181))="","",OFFSET('Sanitation Data'!$E$30,0,10*ROW('Sanitation Data'!E181)))</f>
        <v/>
      </c>
      <c r="CS187" s="262" t="str">
        <f ca="true">+IF(OFFSET('Sanitation Data'!$E$31,0,10*ROW('Sanitation Data'!E181))="","",OFFSET('Sanitation Data'!$E$31,0,10*ROW('Sanitation Data'!E181)))</f>
        <v/>
      </c>
      <c r="CT187" s="262" t="str">
        <f ca="true">+IF(OFFSET('Sanitation Data'!$E$32,0,10*ROW('Sanitation Data'!E181))="","",OFFSET('Sanitation Data'!$E$32,0,10*ROW('Sanitation Data'!E181)))</f>
        <v/>
      </c>
      <c r="CU187" s="262" t="str">
        <f ca="true">+IF(OFFSET('Sanitation Data'!$F$28,0,10*ROW('Sanitation Data'!F181))="","",OFFSET('Sanitation Data'!$F$28,0,10*ROW('Sanitation Data'!F181)))</f>
        <v/>
      </c>
      <c r="CV187" s="262" t="str">
        <f ca="true">+IF(OFFSET('Sanitation Data'!$F$29,0,10*ROW('Sanitation Data'!F181))="","",OFFSET('Sanitation Data'!$F$29,0,10*ROW('Sanitation Data'!F181)))</f>
        <v/>
      </c>
      <c r="CW187" s="262" t="str">
        <f ca="true">+IF(OFFSET('Sanitation Data'!$F$30,0,10*ROW('Sanitation Data'!F181))="","",OFFSET('Sanitation Data'!$F$30,0,10*ROW('Sanitation Data'!F181)))</f>
        <v/>
      </c>
      <c r="CX187" s="262" t="str">
        <f ca="true">+IF(OFFSET('Sanitation Data'!$F$31,0,10*ROW('Sanitation Data'!F181))="","",OFFSET('Sanitation Data'!$F$31,0,10*ROW('Sanitation Data'!F181)))</f>
        <v/>
      </c>
      <c r="CY187" s="262" t="str">
        <f ca="true">+IF(OFFSET('Sanitation Data'!$F$32,0,10*ROW('Sanitation Data'!F181))="","",OFFSET('Sanitation Data'!$F$32,0,10*ROW('Sanitation Data'!F181)))</f>
        <v/>
      </c>
      <c r="CZ187" s="262" t="str">
        <f ca="true">+IF(OFFSET('Sanitation Data'!$G$28,0,10*ROW('Sanitation Data'!G181))="","",OFFSET('Sanitation Data'!$G$28,0,10*ROW('Sanitation Data'!G181)))</f>
        <v/>
      </c>
      <c r="DA187" s="262" t="str">
        <f ca="true">+IF(OFFSET('Sanitation Data'!$G$29,0,10*ROW('Sanitation Data'!G181))="","",OFFSET('Sanitation Data'!$G$29,0,10*ROW('Sanitation Data'!G181)))</f>
        <v/>
      </c>
      <c r="DB187" s="262" t="str">
        <f ca="true">+IF(OFFSET('Sanitation Data'!$G$30,0,10*ROW('Sanitation Data'!G181))="","",OFFSET('Sanitation Data'!$G$30,0,10*ROW('Sanitation Data'!G181)))</f>
        <v/>
      </c>
      <c r="DC187" s="262" t="str">
        <f ca="true">+IF(OFFSET('Sanitation Data'!$G$31,0,10*ROW('Sanitation Data'!G181))="","",OFFSET('Sanitation Data'!$G$31,0,10*ROW('Sanitation Data'!G181)))</f>
        <v/>
      </c>
      <c r="DD187" s="262" t="str">
        <f ca="true">+IF(OFFSET('Sanitation Data'!$G$32,0,10*ROW('Sanitation Data'!G181))="","",OFFSET('Sanitation Data'!$G$32,0,10*ROW('Sanitation Data'!G181)))</f>
        <v/>
      </c>
      <c r="DE187" s="262" t="str">
        <f ca="true">+IF(OFFSET('Sanitation Data'!$H$28,0,10*ROW('Sanitation Data'!H181))="","",OFFSET('Sanitation Data'!$H$28,0,10*ROW('Sanitation Data'!H181)))</f>
        <v/>
      </c>
      <c r="DF187" s="262" t="str">
        <f ca="true">+IF(OFFSET('Sanitation Data'!$H$29,0,10*ROW('Sanitation Data'!H181))="","",OFFSET('Sanitation Data'!$H$29,0,10*ROW('Sanitation Data'!H181)))</f>
        <v/>
      </c>
      <c r="DG187" s="262" t="str">
        <f ca="true">+IF(OFFSET('Sanitation Data'!$H$30,0,10*ROW('Sanitation Data'!H181))="","",OFFSET('Sanitation Data'!$H$30,0,10*ROW('Sanitation Data'!H181)))</f>
        <v/>
      </c>
      <c r="DH187" s="262" t="str">
        <f ca="true">+IF(OFFSET('Sanitation Data'!$H$31,0,10*ROW('Sanitation Data'!H181))="","",OFFSET('Sanitation Data'!$H$31,0,10*ROW('Sanitation Data'!H181)))</f>
        <v/>
      </c>
      <c r="DI187" s="262" t="str">
        <f ca="true">+IF(OFFSET('Sanitation Data'!$H$32,0,10*ROW('Sanitation Data'!H181))="","",OFFSET('Sanitation Data'!$H$32,0,10*ROW('Sanitation Data'!H181)))</f>
        <v/>
      </c>
      <c r="DJ187" s="262" t="str">
        <f ca="true">+IF(OFFSET('Sanitation Data'!$I$28,0,10*ROW('Sanitation Data'!I181))="","",OFFSET('Sanitation Data'!$I$28,0,10*ROW('Sanitation Data'!I181)))</f>
        <v/>
      </c>
      <c r="DK187" s="262" t="str">
        <f ca="true">+IF(OFFSET('Sanitation Data'!$I$29,0,10*ROW('Sanitation Data'!I181))="","",OFFSET('Sanitation Data'!$I$29,0,10*ROW('Sanitation Data'!I181)))</f>
        <v/>
      </c>
      <c r="DL187" s="262" t="str">
        <f ca="true">+IF(OFFSET('Sanitation Data'!$I$30,0,10*ROW('Sanitation Data'!I181))="","",OFFSET('Sanitation Data'!$I$30,0,10*ROW('Sanitation Data'!I181)))</f>
        <v/>
      </c>
      <c r="DM187" s="262" t="str">
        <f ca="true">+IF(OFFSET('Sanitation Data'!$I$31,0,10*ROW('Sanitation Data'!I181))="","",OFFSET('Sanitation Data'!$I$31,0,10*ROW('Sanitation Data'!I181)))</f>
        <v/>
      </c>
      <c r="DN187" s="262" t="str">
        <f ca="true">+IF(OFFSET('Sanitation Data'!$I$32,0,10*ROW('Sanitation Data'!I181))="","",OFFSET('Sanitation Data'!$I$32,0,10*ROW('Sanitation Data'!I181)))</f>
        <v/>
      </c>
      <c r="DO187" s="262" t="str">
        <f ca="true">+IF(OFFSET('Hygiene Data'!$D$11,0,10*ROW('Hygiene Data'!D181))="","",OFFSET('Hygiene Data'!$D$11,0,10*ROW('Hygiene Data'!D181)))</f>
        <v/>
      </c>
      <c r="DP187" s="262" t="str">
        <f ca="true">+IF(OFFSET('Hygiene Data'!$D$12,0,10*ROW('Hygiene Data'!D181))="","",OFFSET('Hygiene Data'!$D$12,0,10*ROW('Hygiene Data'!D181)))</f>
        <v/>
      </c>
      <c r="DQ187" s="262" t="str">
        <f ca="true">+IF(OFFSET('Hygiene Data'!$D$13,0,10*ROW('Hygiene Data'!D181))="","",OFFSET('Hygiene Data'!$D$13,0,10*ROW('Hygiene Data'!D181)))</f>
        <v/>
      </c>
      <c r="DR187" s="262" t="str">
        <f ca="true">+IF(OFFSET('Hygiene Data'!$E$11,0,10*ROW('Hygiene Data'!E181))="","",OFFSET('Hygiene Data'!$E$11,0,10*ROW('Hygiene Data'!E181)))</f>
        <v/>
      </c>
      <c r="DS187" s="262" t="str">
        <f ca="true">+IF(OFFSET('Hygiene Data'!$E$12,0,10*ROW('Hygiene Data'!E181))="","",OFFSET('Hygiene Data'!$E$12,0,10*ROW('Hygiene Data'!E181)))</f>
        <v/>
      </c>
      <c r="DT187" s="262" t="str">
        <f ca="true">+IF(OFFSET('Hygiene Data'!$E$13,0,10*ROW('Hygiene Data'!E181))="","",OFFSET('Hygiene Data'!$E$13,0,10*ROW('Hygiene Data'!E181)))</f>
        <v/>
      </c>
      <c r="DU187" s="262" t="str">
        <f ca="true">+IF(OFFSET('Hygiene Data'!$F$11,0,10*ROW('Hygiene Data'!F181))="","",OFFSET('Hygiene Data'!$F$11,0,10*ROW('Hygiene Data'!F181)))</f>
        <v/>
      </c>
      <c r="DV187" s="262" t="str">
        <f ca="true">+IF(OFFSET('Hygiene Data'!$F$12,0,10*ROW('Hygiene Data'!F181))="","",OFFSET('Hygiene Data'!$F$12,0,10*ROW('Hygiene Data'!F181)))</f>
        <v/>
      </c>
      <c r="DW187" s="262" t="str">
        <f ca="true">+IF(OFFSET('Hygiene Data'!$F$13,0,10*ROW('Hygiene Data'!F181))="","",OFFSET('Hygiene Data'!$F$13,0,10*ROW('Hygiene Data'!F181)))</f>
        <v/>
      </c>
      <c r="DX187" s="262" t="str">
        <f ca="true">+IF(OFFSET('Hygiene Data'!$G$11,0,10*ROW('Hygiene Data'!G181))="","",OFFSET('Hygiene Data'!$G$11,0,10*ROW('Hygiene Data'!G181)))</f>
        <v/>
      </c>
      <c r="DY187" s="262" t="str">
        <f ca="true">+IF(OFFSET('Hygiene Data'!$G$12,0,10*ROW('Hygiene Data'!G181))="","",OFFSET('Hygiene Data'!$G$12,0,10*ROW('Hygiene Data'!G181)))</f>
        <v/>
      </c>
      <c r="DZ187" s="262" t="str">
        <f ca="true">+IF(OFFSET('Hygiene Data'!$G$13,0,10*ROW('Hygiene Data'!G181))="","",OFFSET('Hygiene Data'!$G$13,0,10*ROW('Hygiene Data'!G181)))</f>
        <v/>
      </c>
      <c r="EA187" s="262" t="str">
        <f ca="true">+IF(OFFSET('Hygiene Data'!$H$11,0,10*ROW('Hygiene Data'!H181))="","",OFFSET('Hygiene Data'!$H$11,0,10*ROW('Hygiene Data'!H181)))</f>
        <v/>
      </c>
      <c r="EB187" s="262" t="str">
        <f ca="true">+IF(OFFSET('Hygiene Data'!$H$12,0,10*ROW('Hygiene Data'!H181))="","",OFFSET('Hygiene Data'!$H$12,0,10*ROW('Hygiene Data'!H181)))</f>
        <v/>
      </c>
      <c r="EC187" s="262" t="str">
        <f ca="true">+IF(OFFSET('Hygiene Data'!$H$13,0,10*ROW('Hygiene Data'!H181))="","",OFFSET('Hygiene Data'!$H$13,0,10*ROW('Hygiene Data'!H181)))</f>
        <v/>
      </c>
      <c r="ED187" s="262" t="str">
        <f ca="true">+IF(OFFSET('Hygiene Data'!$I$11,0,10*ROW('Hygiene Data'!I181))="","",OFFSET('Hygiene Data'!$I$11,0,10*ROW('Hygiene Data'!I181)))</f>
        <v/>
      </c>
      <c r="EE187" s="262" t="str">
        <f ca="true">+IF(OFFSET('Hygiene Data'!$I$12,0,10*ROW('Hygiene Data'!I181))="","",OFFSET('Hygiene Data'!$I$12,0,10*ROW('Hygiene Data'!I181)))</f>
        <v/>
      </c>
      <c r="EF187" s="262"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18"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2"/>
      <c r="BS188" s="262" t="str">
        <f ca="true">+IF(OFFSET('Water Data'!$D$27,0,10*ROW('Water Data'!D182))="","",OFFSET('Water Data'!$D$27,0,10*ROW('Water Data'!D182)))</f>
        <v/>
      </c>
      <c r="BT188" s="262" t="str">
        <f ca="true">+IF(OFFSET('Water Data'!$D$28,0,10*ROW('Water Data'!D182))="","",OFFSET('Water Data'!$D$28,0,10*ROW('Water Data'!D182)))</f>
        <v/>
      </c>
      <c r="BU188" s="262" t="str">
        <f ca="true">+IF(OFFSET('Water Data'!$D$29,0,10*ROW('Water Data'!D182))="","",OFFSET('Water Data'!$D$29,0,10*ROW('Water Data'!D182)))</f>
        <v/>
      </c>
      <c r="BV188" s="262" t="str">
        <f ca="true">+IF(OFFSET('Water Data'!$E$27,0,10*ROW('Water Data'!E182))="","",OFFSET('Water Data'!$E$27,0,10*ROW('Water Data'!E182)))</f>
        <v/>
      </c>
      <c r="BW188" s="262" t="str">
        <f ca="true">+IF(OFFSET('Water Data'!$E$28,0,10*ROW('Water Data'!E182))="","",OFFSET('Water Data'!$E$28,0,10*ROW('Water Data'!E182)))</f>
        <v/>
      </c>
      <c r="BX188" s="262" t="str">
        <f ca="true">+IF(OFFSET('Water Data'!$E$29,0,10*ROW('Water Data'!E182))="","",OFFSET('Water Data'!$E$29,0,10*ROW('Water Data'!E182)))</f>
        <v/>
      </c>
      <c r="BY188" s="262" t="str">
        <f ca="true">+IF(OFFSET('Water Data'!$F$27,0,10*ROW('Water Data'!F182))="","",OFFSET('Water Data'!$F$27,0,10*ROW('Water Data'!F182)))</f>
        <v/>
      </c>
      <c r="BZ188" s="262" t="str">
        <f ca="true">+IF(OFFSET('Water Data'!$F$28,0,10*ROW('Water Data'!F182))="","",OFFSET('Water Data'!$F$28,0,10*ROW('Water Data'!F182)))</f>
        <v/>
      </c>
      <c r="CA188" s="262" t="str">
        <f ca="true">+IF(OFFSET('Water Data'!$F$29,0,10*ROW('Water Data'!F182))="","",OFFSET('Water Data'!$F$29,0,10*ROW('Water Data'!F182)))</f>
        <v/>
      </c>
      <c r="CB188" s="262" t="str">
        <f ca="true">+IF(OFFSET('Water Data'!$G$27,0,10*ROW('Water Data'!G182))="","",OFFSET('Water Data'!$G$27,0,10*ROW('Water Data'!G182)))</f>
        <v/>
      </c>
      <c r="CC188" s="262" t="str">
        <f ca="true">+IF(OFFSET('Water Data'!$G$28,0,10*ROW('Water Data'!G182))="","",OFFSET('Water Data'!$G$28,0,10*ROW('Water Data'!G182)))</f>
        <v/>
      </c>
      <c r="CD188" s="262" t="str">
        <f ca="true">+IF(OFFSET('Water Data'!$G$29,0,10*ROW('Water Data'!G182))="","",OFFSET('Water Data'!$G$29,0,10*ROW('Water Data'!G182)))</f>
        <v/>
      </c>
      <c r="CE188" s="262" t="str">
        <f ca="true">+IF(OFFSET('Water Data'!$H$27,0,10*ROW('Water Data'!H182))="","",OFFSET('Water Data'!$H$27,0,10*ROW('Water Data'!H182)))</f>
        <v/>
      </c>
      <c r="CF188" s="262" t="str">
        <f ca="true">+IF(OFFSET('Water Data'!$H$28,0,10*ROW('Water Data'!H182))="","",OFFSET('Water Data'!$H$28,0,10*ROW('Water Data'!H182)))</f>
        <v/>
      </c>
      <c r="CG188" s="262" t="str">
        <f ca="true">+IF(OFFSET('Water Data'!$H$29,0,10*ROW('Water Data'!H182))="","",OFFSET('Water Data'!$H$29,0,10*ROW('Water Data'!H182)))</f>
        <v/>
      </c>
      <c r="CH188" s="262" t="str">
        <f ca="true">+IF(OFFSET('Water Data'!$I$27,0,10*ROW('Water Data'!I182))="","",OFFSET('Water Data'!$I$27,0,10*ROW('Water Data'!I182)))</f>
        <v/>
      </c>
      <c r="CI188" s="262" t="str">
        <f ca="true">+IF(OFFSET('Water Data'!$I$28,0,10*ROW('Water Data'!I182))="","",OFFSET('Water Data'!$I$28,0,10*ROW('Water Data'!I182)))</f>
        <v/>
      </c>
      <c r="CJ188" s="262" t="str">
        <f ca="true">+IF(OFFSET('Water Data'!$I$29,0,10*ROW('Water Data'!I182))="","",OFFSET('Water Data'!$I$29,0,10*ROW('Water Data'!I182)))</f>
        <v/>
      </c>
      <c r="CK188" s="262" t="str">
        <f ca="true">+IF(OFFSET('Sanitation Data'!$D$28,0,10*ROW('Sanitation Data'!D182))="","",OFFSET('Sanitation Data'!$D$28,0,10*ROW('Sanitation Data'!D182)))</f>
        <v/>
      </c>
      <c r="CL188" s="262" t="str">
        <f ca="true">+IF(OFFSET('Sanitation Data'!$D$29,0,10*ROW('Sanitation Data'!D182))="","",OFFSET('Sanitation Data'!$D$29,0,10*ROW('Sanitation Data'!D182)))</f>
        <v/>
      </c>
      <c r="CM188" s="262" t="str">
        <f ca="true">+IF(OFFSET('Sanitation Data'!$D$30,0,10*ROW('Sanitation Data'!D182))="","",OFFSET('Sanitation Data'!$D$30,0,10*ROW('Sanitation Data'!D182)))</f>
        <v/>
      </c>
      <c r="CN188" s="262" t="str">
        <f ca="true">+IF(OFFSET('Sanitation Data'!$D$31,0,10*ROW('Sanitation Data'!D182))="","",OFFSET('Sanitation Data'!$D$31,0,10*ROW('Sanitation Data'!D182)))</f>
        <v/>
      </c>
      <c r="CO188" s="262" t="str">
        <f ca="true">+IF(OFFSET('Sanitation Data'!$D$32,0,10*ROW('Sanitation Data'!D182))="","",OFFSET('Sanitation Data'!$D$32,0,10*ROW('Sanitation Data'!D182)))</f>
        <v/>
      </c>
      <c r="CP188" s="262" t="str">
        <f ca="true">+IF(OFFSET('Sanitation Data'!$E$28,0,10*ROW('Sanitation Data'!E182))="","",OFFSET('Sanitation Data'!$E$28,0,10*ROW('Sanitation Data'!E182)))</f>
        <v/>
      </c>
      <c r="CQ188" s="262" t="str">
        <f ca="true">+IF(OFFSET('Sanitation Data'!$E$29,0,10*ROW('Sanitation Data'!E182))="","",OFFSET('Sanitation Data'!$E$29,0,10*ROW('Sanitation Data'!E182)))</f>
        <v/>
      </c>
      <c r="CR188" s="262" t="str">
        <f ca="true">+IF(OFFSET('Sanitation Data'!$E$30,0,10*ROW('Sanitation Data'!E182))="","",OFFSET('Sanitation Data'!$E$30,0,10*ROW('Sanitation Data'!E182)))</f>
        <v/>
      </c>
      <c r="CS188" s="262" t="str">
        <f ca="true">+IF(OFFSET('Sanitation Data'!$E$31,0,10*ROW('Sanitation Data'!E182))="","",OFFSET('Sanitation Data'!$E$31,0,10*ROW('Sanitation Data'!E182)))</f>
        <v/>
      </c>
      <c r="CT188" s="262" t="str">
        <f ca="true">+IF(OFFSET('Sanitation Data'!$E$32,0,10*ROW('Sanitation Data'!E182))="","",OFFSET('Sanitation Data'!$E$32,0,10*ROW('Sanitation Data'!E182)))</f>
        <v/>
      </c>
      <c r="CU188" s="262" t="str">
        <f ca="true">+IF(OFFSET('Sanitation Data'!$F$28,0,10*ROW('Sanitation Data'!F182))="","",OFFSET('Sanitation Data'!$F$28,0,10*ROW('Sanitation Data'!F182)))</f>
        <v/>
      </c>
      <c r="CV188" s="262" t="str">
        <f ca="true">+IF(OFFSET('Sanitation Data'!$F$29,0,10*ROW('Sanitation Data'!F182))="","",OFFSET('Sanitation Data'!$F$29,0,10*ROW('Sanitation Data'!F182)))</f>
        <v/>
      </c>
      <c r="CW188" s="262" t="str">
        <f ca="true">+IF(OFFSET('Sanitation Data'!$F$30,0,10*ROW('Sanitation Data'!F182))="","",OFFSET('Sanitation Data'!$F$30,0,10*ROW('Sanitation Data'!F182)))</f>
        <v/>
      </c>
      <c r="CX188" s="262" t="str">
        <f ca="true">+IF(OFFSET('Sanitation Data'!$F$31,0,10*ROW('Sanitation Data'!F182))="","",OFFSET('Sanitation Data'!$F$31,0,10*ROW('Sanitation Data'!F182)))</f>
        <v/>
      </c>
      <c r="CY188" s="262" t="str">
        <f ca="true">+IF(OFFSET('Sanitation Data'!$F$32,0,10*ROW('Sanitation Data'!F182))="","",OFFSET('Sanitation Data'!$F$32,0,10*ROW('Sanitation Data'!F182)))</f>
        <v/>
      </c>
      <c r="CZ188" s="262" t="str">
        <f ca="true">+IF(OFFSET('Sanitation Data'!$G$28,0,10*ROW('Sanitation Data'!G182))="","",OFFSET('Sanitation Data'!$G$28,0,10*ROW('Sanitation Data'!G182)))</f>
        <v/>
      </c>
      <c r="DA188" s="262" t="str">
        <f ca="true">+IF(OFFSET('Sanitation Data'!$G$29,0,10*ROW('Sanitation Data'!G182))="","",OFFSET('Sanitation Data'!$G$29,0,10*ROW('Sanitation Data'!G182)))</f>
        <v/>
      </c>
      <c r="DB188" s="262" t="str">
        <f ca="true">+IF(OFFSET('Sanitation Data'!$G$30,0,10*ROW('Sanitation Data'!G182))="","",OFFSET('Sanitation Data'!$G$30,0,10*ROW('Sanitation Data'!G182)))</f>
        <v/>
      </c>
      <c r="DC188" s="262" t="str">
        <f ca="true">+IF(OFFSET('Sanitation Data'!$G$31,0,10*ROW('Sanitation Data'!G182))="","",OFFSET('Sanitation Data'!$G$31,0,10*ROW('Sanitation Data'!G182)))</f>
        <v/>
      </c>
      <c r="DD188" s="262" t="str">
        <f ca="true">+IF(OFFSET('Sanitation Data'!$G$32,0,10*ROW('Sanitation Data'!G182))="","",OFFSET('Sanitation Data'!$G$32,0,10*ROW('Sanitation Data'!G182)))</f>
        <v/>
      </c>
      <c r="DE188" s="262" t="str">
        <f ca="true">+IF(OFFSET('Sanitation Data'!$H$28,0,10*ROW('Sanitation Data'!H182))="","",OFFSET('Sanitation Data'!$H$28,0,10*ROW('Sanitation Data'!H182)))</f>
        <v/>
      </c>
      <c r="DF188" s="262" t="str">
        <f ca="true">+IF(OFFSET('Sanitation Data'!$H$29,0,10*ROW('Sanitation Data'!H182))="","",OFFSET('Sanitation Data'!$H$29,0,10*ROW('Sanitation Data'!H182)))</f>
        <v/>
      </c>
      <c r="DG188" s="262" t="str">
        <f ca="true">+IF(OFFSET('Sanitation Data'!$H$30,0,10*ROW('Sanitation Data'!H182))="","",OFFSET('Sanitation Data'!$H$30,0,10*ROW('Sanitation Data'!H182)))</f>
        <v/>
      </c>
      <c r="DH188" s="262" t="str">
        <f ca="true">+IF(OFFSET('Sanitation Data'!$H$31,0,10*ROW('Sanitation Data'!H182))="","",OFFSET('Sanitation Data'!$H$31,0,10*ROW('Sanitation Data'!H182)))</f>
        <v/>
      </c>
      <c r="DI188" s="262" t="str">
        <f ca="true">+IF(OFFSET('Sanitation Data'!$H$32,0,10*ROW('Sanitation Data'!H182))="","",OFFSET('Sanitation Data'!$H$32,0,10*ROW('Sanitation Data'!H182)))</f>
        <v/>
      </c>
      <c r="DJ188" s="262" t="str">
        <f ca="true">+IF(OFFSET('Sanitation Data'!$I$28,0,10*ROW('Sanitation Data'!I182))="","",OFFSET('Sanitation Data'!$I$28,0,10*ROW('Sanitation Data'!I182)))</f>
        <v/>
      </c>
      <c r="DK188" s="262" t="str">
        <f ca="true">+IF(OFFSET('Sanitation Data'!$I$29,0,10*ROW('Sanitation Data'!I182))="","",OFFSET('Sanitation Data'!$I$29,0,10*ROW('Sanitation Data'!I182)))</f>
        <v/>
      </c>
      <c r="DL188" s="262" t="str">
        <f ca="true">+IF(OFFSET('Sanitation Data'!$I$30,0,10*ROW('Sanitation Data'!I182))="","",OFFSET('Sanitation Data'!$I$30,0,10*ROW('Sanitation Data'!I182)))</f>
        <v/>
      </c>
      <c r="DM188" s="262" t="str">
        <f ca="true">+IF(OFFSET('Sanitation Data'!$I$31,0,10*ROW('Sanitation Data'!I182))="","",OFFSET('Sanitation Data'!$I$31,0,10*ROW('Sanitation Data'!I182)))</f>
        <v/>
      </c>
      <c r="DN188" s="262" t="str">
        <f ca="true">+IF(OFFSET('Sanitation Data'!$I$32,0,10*ROW('Sanitation Data'!I182))="","",OFFSET('Sanitation Data'!$I$32,0,10*ROW('Sanitation Data'!I182)))</f>
        <v/>
      </c>
      <c r="DO188" s="262" t="str">
        <f ca="true">+IF(OFFSET('Hygiene Data'!$D$11,0,10*ROW('Hygiene Data'!D182))="","",OFFSET('Hygiene Data'!$D$11,0,10*ROW('Hygiene Data'!D182)))</f>
        <v/>
      </c>
      <c r="DP188" s="262" t="str">
        <f ca="true">+IF(OFFSET('Hygiene Data'!$D$12,0,10*ROW('Hygiene Data'!D182))="","",OFFSET('Hygiene Data'!$D$12,0,10*ROW('Hygiene Data'!D182)))</f>
        <v/>
      </c>
      <c r="DQ188" s="262" t="str">
        <f ca="true">+IF(OFFSET('Hygiene Data'!$D$13,0,10*ROW('Hygiene Data'!D182))="","",OFFSET('Hygiene Data'!$D$13,0,10*ROW('Hygiene Data'!D182)))</f>
        <v/>
      </c>
      <c r="DR188" s="262" t="str">
        <f ca="true">+IF(OFFSET('Hygiene Data'!$E$11,0,10*ROW('Hygiene Data'!E182))="","",OFFSET('Hygiene Data'!$E$11,0,10*ROW('Hygiene Data'!E182)))</f>
        <v/>
      </c>
      <c r="DS188" s="262" t="str">
        <f ca="true">+IF(OFFSET('Hygiene Data'!$E$12,0,10*ROW('Hygiene Data'!E182))="","",OFFSET('Hygiene Data'!$E$12,0,10*ROW('Hygiene Data'!E182)))</f>
        <v/>
      </c>
      <c r="DT188" s="262" t="str">
        <f ca="true">+IF(OFFSET('Hygiene Data'!$E$13,0,10*ROW('Hygiene Data'!E182))="","",OFFSET('Hygiene Data'!$E$13,0,10*ROW('Hygiene Data'!E182)))</f>
        <v/>
      </c>
      <c r="DU188" s="262" t="str">
        <f ca="true">+IF(OFFSET('Hygiene Data'!$F$11,0,10*ROW('Hygiene Data'!F182))="","",OFFSET('Hygiene Data'!$F$11,0,10*ROW('Hygiene Data'!F182)))</f>
        <v/>
      </c>
      <c r="DV188" s="262" t="str">
        <f ca="true">+IF(OFFSET('Hygiene Data'!$F$12,0,10*ROW('Hygiene Data'!F182))="","",OFFSET('Hygiene Data'!$F$12,0,10*ROW('Hygiene Data'!F182)))</f>
        <v/>
      </c>
      <c r="DW188" s="262" t="str">
        <f ca="true">+IF(OFFSET('Hygiene Data'!$F$13,0,10*ROW('Hygiene Data'!F182))="","",OFFSET('Hygiene Data'!$F$13,0,10*ROW('Hygiene Data'!F182)))</f>
        <v/>
      </c>
      <c r="DX188" s="262" t="str">
        <f ca="true">+IF(OFFSET('Hygiene Data'!$G$11,0,10*ROW('Hygiene Data'!G182))="","",OFFSET('Hygiene Data'!$G$11,0,10*ROW('Hygiene Data'!G182)))</f>
        <v/>
      </c>
      <c r="DY188" s="262" t="str">
        <f ca="true">+IF(OFFSET('Hygiene Data'!$G$12,0,10*ROW('Hygiene Data'!G182))="","",OFFSET('Hygiene Data'!$G$12,0,10*ROW('Hygiene Data'!G182)))</f>
        <v/>
      </c>
      <c r="DZ188" s="262" t="str">
        <f ca="true">+IF(OFFSET('Hygiene Data'!$G$13,0,10*ROW('Hygiene Data'!G182))="","",OFFSET('Hygiene Data'!$G$13,0,10*ROW('Hygiene Data'!G182)))</f>
        <v/>
      </c>
      <c r="EA188" s="262" t="str">
        <f ca="true">+IF(OFFSET('Hygiene Data'!$H$11,0,10*ROW('Hygiene Data'!H182))="","",OFFSET('Hygiene Data'!$H$11,0,10*ROW('Hygiene Data'!H182)))</f>
        <v/>
      </c>
      <c r="EB188" s="262" t="str">
        <f ca="true">+IF(OFFSET('Hygiene Data'!$H$12,0,10*ROW('Hygiene Data'!H182))="","",OFFSET('Hygiene Data'!$H$12,0,10*ROW('Hygiene Data'!H182)))</f>
        <v/>
      </c>
      <c r="EC188" s="262" t="str">
        <f ca="true">+IF(OFFSET('Hygiene Data'!$H$13,0,10*ROW('Hygiene Data'!H182))="","",OFFSET('Hygiene Data'!$H$13,0,10*ROW('Hygiene Data'!H182)))</f>
        <v/>
      </c>
      <c r="ED188" s="262" t="str">
        <f ca="true">+IF(OFFSET('Hygiene Data'!$I$11,0,10*ROW('Hygiene Data'!I182))="","",OFFSET('Hygiene Data'!$I$11,0,10*ROW('Hygiene Data'!I182)))</f>
        <v/>
      </c>
      <c r="EE188" s="262" t="str">
        <f ca="true">+IF(OFFSET('Hygiene Data'!$I$12,0,10*ROW('Hygiene Data'!I182))="","",OFFSET('Hygiene Data'!$I$12,0,10*ROW('Hygiene Data'!I182)))</f>
        <v/>
      </c>
      <c r="EF188" s="262"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18"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2"/>
      <c r="BS189" s="262" t="str">
        <f ca="true">+IF(OFFSET('Water Data'!$D$27,0,10*ROW('Water Data'!D183))="","",OFFSET('Water Data'!$D$27,0,10*ROW('Water Data'!D183)))</f>
        <v/>
      </c>
      <c r="BT189" s="262" t="str">
        <f ca="true">+IF(OFFSET('Water Data'!$D$28,0,10*ROW('Water Data'!D183))="","",OFFSET('Water Data'!$D$28,0,10*ROW('Water Data'!D183)))</f>
        <v/>
      </c>
      <c r="BU189" s="262" t="str">
        <f ca="true">+IF(OFFSET('Water Data'!$D$29,0,10*ROW('Water Data'!D183))="","",OFFSET('Water Data'!$D$29,0,10*ROW('Water Data'!D183)))</f>
        <v/>
      </c>
      <c r="BV189" s="262" t="str">
        <f ca="true">+IF(OFFSET('Water Data'!$E$27,0,10*ROW('Water Data'!E183))="","",OFFSET('Water Data'!$E$27,0,10*ROW('Water Data'!E183)))</f>
        <v/>
      </c>
      <c r="BW189" s="262" t="str">
        <f ca="true">+IF(OFFSET('Water Data'!$E$28,0,10*ROW('Water Data'!E183))="","",OFFSET('Water Data'!$E$28,0,10*ROW('Water Data'!E183)))</f>
        <v/>
      </c>
      <c r="BX189" s="262" t="str">
        <f ca="true">+IF(OFFSET('Water Data'!$E$29,0,10*ROW('Water Data'!E183))="","",OFFSET('Water Data'!$E$29,0,10*ROW('Water Data'!E183)))</f>
        <v/>
      </c>
      <c r="BY189" s="262" t="str">
        <f ca="true">+IF(OFFSET('Water Data'!$F$27,0,10*ROW('Water Data'!F183))="","",OFFSET('Water Data'!$F$27,0,10*ROW('Water Data'!F183)))</f>
        <v/>
      </c>
      <c r="BZ189" s="262" t="str">
        <f ca="true">+IF(OFFSET('Water Data'!$F$28,0,10*ROW('Water Data'!F183))="","",OFFSET('Water Data'!$F$28,0,10*ROW('Water Data'!F183)))</f>
        <v/>
      </c>
      <c r="CA189" s="262" t="str">
        <f ca="true">+IF(OFFSET('Water Data'!$F$29,0,10*ROW('Water Data'!F183))="","",OFFSET('Water Data'!$F$29,0,10*ROW('Water Data'!F183)))</f>
        <v/>
      </c>
      <c r="CB189" s="262" t="str">
        <f ca="true">+IF(OFFSET('Water Data'!$G$27,0,10*ROW('Water Data'!G183))="","",OFFSET('Water Data'!$G$27,0,10*ROW('Water Data'!G183)))</f>
        <v/>
      </c>
      <c r="CC189" s="262" t="str">
        <f ca="true">+IF(OFFSET('Water Data'!$G$28,0,10*ROW('Water Data'!G183))="","",OFFSET('Water Data'!$G$28,0,10*ROW('Water Data'!G183)))</f>
        <v/>
      </c>
      <c r="CD189" s="262" t="str">
        <f ca="true">+IF(OFFSET('Water Data'!$G$29,0,10*ROW('Water Data'!G183))="","",OFFSET('Water Data'!$G$29,0,10*ROW('Water Data'!G183)))</f>
        <v/>
      </c>
      <c r="CE189" s="262" t="str">
        <f ca="true">+IF(OFFSET('Water Data'!$H$27,0,10*ROW('Water Data'!H183))="","",OFFSET('Water Data'!$H$27,0,10*ROW('Water Data'!H183)))</f>
        <v/>
      </c>
      <c r="CF189" s="262" t="str">
        <f ca="true">+IF(OFFSET('Water Data'!$H$28,0,10*ROW('Water Data'!H183))="","",OFFSET('Water Data'!$H$28,0,10*ROW('Water Data'!H183)))</f>
        <v/>
      </c>
      <c r="CG189" s="262" t="str">
        <f ca="true">+IF(OFFSET('Water Data'!$H$29,0,10*ROW('Water Data'!H183))="","",OFFSET('Water Data'!$H$29,0,10*ROW('Water Data'!H183)))</f>
        <v/>
      </c>
      <c r="CH189" s="262" t="str">
        <f ca="true">+IF(OFFSET('Water Data'!$I$27,0,10*ROW('Water Data'!I183))="","",OFFSET('Water Data'!$I$27,0,10*ROW('Water Data'!I183)))</f>
        <v/>
      </c>
      <c r="CI189" s="262" t="str">
        <f ca="true">+IF(OFFSET('Water Data'!$I$28,0,10*ROW('Water Data'!I183))="","",OFFSET('Water Data'!$I$28,0,10*ROW('Water Data'!I183)))</f>
        <v/>
      </c>
      <c r="CJ189" s="262" t="str">
        <f ca="true">+IF(OFFSET('Water Data'!$I$29,0,10*ROW('Water Data'!I183))="","",OFFSET('Water Data'!$I$29,0,10*ROW('Water Data'!I183)))</f>
        <v/>
      </c>
      <c r="CK189" s="262" t="str">
        <f ca="true">+IF(OFFSET('Sanitation Data'!$D$28,0,10*ROW('Sanitation Data'!D183))="","",OFFSET('Sanitation Data'!$D$28,0,10*ROW('Sanitation Data'!D183)))</f>
        <v/>
      </c>
      <c r="CL189" s="262" t="str">
        <f ca="true">+IF(OFFSET('Sanitation Data'!$D$29,0,10*ROW('Sanitation Data'!D183))="","",OFFSET('Sanitation Data'!$D$29,0,10*ROW('Sanitation Data'!D183)))</f>
        <v/>
      </c>
      <c r="CM189" s="262" t="str">
        <f ca="true">+IF(OFFSET('Sanitation Data'!$D$30,0,10*ROW('Sanitation Data'!D183))="","",OFFSET('Sanitation Data'!$D$30,0,10*ROW('Sanitation Data'!D183)))</f>
        <v/>
      </c>
      <c r="CN189" s="262" t="str">
        <f ca="true">+IF(OFFSET('Sanitation Data'!$D$31,0,10*ROW('Sanitation Data'!D183))="","",OFFSET('Sanitation Data'!$D$31,0,10*ROW('Sanitation Data'!D183)))</f>
        <v/>
      </c>
      <c r="CO189" s="262" t="str">
        <f ca="true">+IF(OFFSET('Sanitation Data'!$D$32,0,10*ROW('Sanitation Data'!D183))="","",OFFSET('Sanitation Data'!$D$32,0,10*ROW('Sanitation Data'!D183)))</f>
        <v/>
      </c>
      <c r="CP189" s="262" t="str">
        <f ca="true">+IF(OFFSET('Sanitation Data'!$E$28,0,10*ROW('Sanitation Data'!E183))="","",OFFSET('Sanitation Data'!$E$28,0,10*ROW('Sanitation Data'!E183)))</f>
        <v/>
      </c>
      <c r="CQ189" s="262" t="str">
        <f ca="true">+IF(OFFSET('Sanitation Data'!$E$29,0,10*ROW('Sanitation Data'!E183))="","",OFFSET('Sanitation Data'!$E$29,0,10*ROW('Sanitation Data'!E183)))</f>
        <v/>
      </c>
      <c r="CR189" s="262" t="str">
        <f ca="true">+IF(OFFSET('Sanitation Data'!$E$30,0,10*ROW('Sanitation Data'!E183))="","",OFFSET('Sanitation Data'!$E$30,0,10*ROW('Sanitation Data'!E183)))</f>
        <v/>
      </c>
      <c r="CS189" s="262" t="str">
        <f ca="true">+IF(OFFSET('Sanitation Data'!$E$31,0,10*ROW('Sanitation Data'!E183))="","",OFFSET('Sanitation Data'!$E$31,0,10*ROW('Sanitation Data'!E183)))</f>
        <v/>
      </c>
      <c r="CT189" s="262" t="str">
        <f ca="true">+IF(OFFSET('Sanitation Data'!$E$32,0,10*ROW('Sanitation Data'!E183))="","",OFFSET('Sanitation Data'!$E$32,0,10*ROW('Sanitation Data'!E183)))</f>
        <v/>
      </c>
      <c r="CU189" s="262" t="str">
        <f ca="true">+IF(OFFSET('Sanitation Data'!$F$28,0,10*ROW('Sanitation Data'!F183))="","",OFFSET('Sanitation Data'!$F$28,0,10*ROW('Sanitation Data'!F183)))</f>
        <v/>
      </c>
      <c r="CV189" s="262" t="str">
        <f ca="true">+IF(OFFSET('Sanitation Data'!$F$29,0,10*ROW('Sanitation Data'!F183))="","",OFFSET('Sanitation Data'!$F$29,0,10*ROW('Sanitation Data'!F183)))</f>
        <v/>
      </c>
      <c r="CW189" s="262" t="str">
        <f ca="true">+IF(OFFSET('Sanitation Data'!$F$30,0,10*ROW('Sanitation Data'!F183))="","",OFFSET('Sanitation Data'!$F$30,0,10*ROW('Sanitation Data'!F183)))</f>
        <v/>
      </c>
      <c r="CX189" s="262" t="str">
        <f ca="true">+IF(OFFSET('Sanitation Data'!$F$31,0,10*ROW('Sanitation Data'!F183))="","",OFFSET('Sanitation Data'!$F$31,0,10*ROW('Sanitation Data'!F183)))</f>
        <v/>
      </c>
      <c r="CY189" s="262" t="str">
        <f ca="true">+IF(OFFSET('Sanitation Data'!$F$32,0,10*ROW('Sanitation Data'!F183))="","",OFFSET('Sanitation Data'!$F$32,0,10*ROW('Sanitation Data'!F183)))</f>
        <v/>
      </c>
      <c r="CZ189" s="262" t="str">
        <f ca="true">+IF(OFFSET('Sanitation Data'!$G$28,0,10*ROW('Sanitation Data'!G183))="","",OFFSET('Sanitation Data'!$G$28,0,10*ROW('Sanitation Data'!G183)))</f>
        <v/>
      </c>
      <c r="DA189" s="262" t="str">
        <f ca="true">+IF(OFFSET('Sanitation Data'!$G$29,0,10*ROW('Sanitation Data'!G183))="","",OFFSET('Sanitation Data'!$G$29,0,10*ROW('Sanitation Data'!G183)))</f>
        <v/>
      </c>
      <c r="DB189" s="262" t="str">
        <f ca="true">+IF(OFFSET('Sanitation Data'!$G$30,0,10*ROW('Sanitation Data'!G183))="","",OFFSET('Sanitation Data'!$G$30,0,10*ROW('Sanitation Data'!G183)))</f>
        <v/>
      </c>
      <c r="DC189" s="262" t="str">
        <f ca="true">+IF(OFFSET('Sanitation Data'!$G$31,0,10*ROW('Sanitation Data'!G183))="","",OFFSET('Sanitation Data'!$G$31,0,10*ROW('Sanitation Data'!G183)))</f>
        <v/>
      </c>
      <c r="DD189" s="262" t="str">
        <f ca="true">+IF(OFFSET('Sanitation Data'!$G$32,0,10*ROW('Sanitation Data'!G183))="","",OFFSET('Sanitation Data'!$G$32,0,10*ROW('Sanitation Data'!G183)))</f>
        <v/>
      </c>
      <c r="DE189" s="262" t="str">
        <f ca="true">+IF(OFFSET('Sanitation Data'!$H$28,0,10*ROW('Sanitation Data'!H183))="","",OFFSET('Sanitation Data'!$H$28,0,10*ROW('Sanitation Data'!H183)))</f>
        <v/>
      </c>
      <c r="DF189" s="262" t="str">
        <f ca="true">+IF(OFFSET('Sanitation Data'!$H$29,0,10*ROW('Sanitation Data'!H183))="","",OFFSET('Sanitation Data'!$H$29,0,10*ROW('Sanitation Data'!H183)))</f>
        <v/>
      </c>
      <c r="DG189" s="262" t="str">
        <f ca="true">+IF(OFFSET('Sanitation Data'!$H$30,0,10*ROW('Sanitation Data'!H183))="","",OFFSET('Sanitation Data'!$H$30,0,10*ROW('Sanitation Data'!H183)))</f>
        <v/>
      </c>
      <c r="DH189" s="262" t="str">
        <f ca="true">+IF(OFFSET('Sanitation Data'!$H$31,0,10*ROW('Sanitation Data'!H183))="","",OFFSET('Sanitation Data'!$H$31,0,10*ROW('Sanitation Data'!H183)))</f>
        <v/>
      </c>
      <c r="DI189" s="262" t="str">
        <f ca="true">+IF(OFFSET('Sanitation Data'!$H$32,0,10*ROW('Sanitation Data'!H183))="","",OFFSET('Sanitation Data'!$H$32,0,10*ROW('Sanitation Data'!H183)))</f>
        <v/>
      </c>
      <c r="DJ189" s="262" t="str">
        <f ca="true">+IF(OFFSET('Sanitation Data'!$I$28,0,10*ROW('Sanitation Data'!I183))="","",OFFSET('Sanitation Data'!$I$28,0,10*ROW('Sanitation Data'!I183)))</f>
        <v/>
      </c>
      <c r="DK189" s="262" t="str">
        <f ca="true">+IF(OFFSET('Sanitation Data'!$I$29,0,10*ROW('Sanitation Data'!I183))="","",OFFSET('Sanitation Data'!$I$29,0,10*ROW('Sanitation Data'!I183)))</f>
        <v/>
      </c>
      <c r="DL189" s="262" t="str">
        <f ca="true">+IF(OFFSET('Sanitation Data'!$I$30,0,10*ROW('Sanitation Data'!I183))="","",OFFSET('Sanitation Data'!$I$30,0,10*ROW('Sanitation Data'!I183)))</f>
        <v/>
      </c>
      <c r="DM189" s="262" t="str">
        <f ca="true">+IF(OFFSET('Sanitation Data'!$I$31,0,10*ROW('Sanitation Data'!I183))="","",OFFSET('Sanitation Data'!$I$31,0,10*ROW('Sanitation Data'!I183)))</f>
        <v/>
      </c>
      <c r="DN189" s="262" t="str">
        <f ca="true">+IF(OFFSET('Sanitation Data'!$I$32,0,10*ROW('Sanitation Data'!I183))="","",OFFSET('Sanitation Data'!$I$32,0,10*ROW('Sanitation Data'!I183)))</f>
        <v/>
      </c>
      <c r="DO189" s="262" t="str">
        <f ca="true">+IF(OFFSET('Hygiene Data'!$D$11,0,10*ROW('Hygiene Data'!D183))="","",OFFSET('Hygiene Data'!$D$11,0,10*ROW('Hygiene Data'!D183)))</f>
        <v/>
      </c>
      <c r="DP189" s="262" t="str">
        <f ca="true">+IF(OFFSET('Hygiene Data'!$D$12,0,10*ROW('Hygiene Data'!D183))="","",OFFSET('Hygiene Data'!$D$12,0,10*ROW('Hygiene Data'!D183)))</f>
        <v/>
      </c>
      <c r="DQ189" s="262" t="str">
        <f ca="true">+IF(OFFSET('Hygiene Data'!$D$13,0,10*ROW('Hygiene Data'!D183))="","",OFFSET('Hygiene Data'!$D$13,0,10*ROW('Hygiene Data'!D183)))</f>
        <v/>
      </c>
      <c r="DR189" s="262" t="str">
        <f ca="true">+IF(OFFSET('Hygiene Data'!$E$11,0,10*ROW('Hygiene Data'!E183))="","",OFFSET('Hygiene Data'!$E$11,0,10*ROW('Hygiene Data'!E183)))</f>
        <v/>
      </c>
      <c r="DS189" s="262" t="str">
        <f ca="true">+IF(OFFSET('Hygiene Data'!$E$12,0,10*ROW('Hygiene Data'!E183))="","",OFFSET('Hygiene Data'!$E$12,0,10*ROW('Hygiene Data'!E183)))</f>
        <v/>
      </c>
      <c r="DT189" s="262" t="str">
        <f ca="true">+IF(OFFSET('Hygiene Data'!$E$13,0,10*ROW('Hygiene Data'!E183))="","",OFFSET('Hygiene Data'!$E$13,0,10*ROW('Hygiene Data'!E183)))</f>
        <v/>
      </c>
      <c r="DU189" s="262" t="str">
        <f ca="true">+IF(OFFSET('Hygiene Data'!$F$11,0,10*ROW('Hygiene Data'!F183))="","",OFFSET('Hygiene Data'!$F$11,0,10*ROW('Hygiene Data'!F183)))</f>
        <v/>
      </c>
      <c r="DV189" s="262" t="str">
        <f ca="true">+IF(OFFSET('Hygiene Data'!$F$12,0,10*ROW('Hygiene Data'!F183))="","",OFFSET('Hygiene Data'!$F$12,0,10*ROW('Hygiene Data'!F183)))</f>
        <v/>
      </c>
      <c r="DW189" s="262" t="str">
        <f ca="true">+IF(OFFSET('Hygiene Data'!$F$13,0,10*ROW('Hygiene Data'!F183))="","",OFFSET('Hygiene Data'!$F$13,0,10*ROW('Hygiene Data'!F183)))</f>
        <v/>
      </c>
      <c r="DX189" s="262" t="str">
        <f ca="true">+IF(OFFSET('Hygiene Data'!$G$11,0,10*ROW('Hygiene Data'!G183))="","",OFFSET('Hygiene Data'!$G$11,0,10*ROW('Hygiene Data'!G183)))</f>
        <v/>
      </c>
      <c r="DY189" s="262" t="str">
        <f ca="true">+IF(OFFSET('Hygiene Data'!$G$12,0,10*ROW('Hygiene Data'!G183))="","",OFFSET('Hygiene Data'!$G$12,0,10*ROW('Hygiene Data'!G183)))</f>
        <v/>
      </c>
      <c r="DZ189" s="262" t="str">
        <f ca="true">+IF(OFFSET('Hygiene Data'!$G$13,0,10*ROW('Hygiene Data'!G183))="","",OFFSET('Hygiene Data'!$G$13,0,10*ROW('Hygiene Data'!G183)))</f>
        <v/>
      </c>
      <c r="EA189" s="262" t="str">
        <f ca="true">+IF(OFFSET('Hygiene Data'!$H$11,0,10*ROW('Hygiene Data'!H183))="","",OFFSET('Hygiene Data'!$H$11,0,10*ROW('Hygiene Data'!H183)))</f>
        <v/>
      </c>
      <c r="EB189" s="262" t="str">
        <f ca="true">+IF(OFFSET('Hygiene Data'!$H$12,0,10*ROW('Hygiene Data'!H183))="","",OFFSET('Hygiene Data'!$H$12,0,10*ROW('Hygiene Data'!H183)))</f>
        <v/>
      </c>
      <c r="EC189" s="262" t="str">
        <f ca="true">+IF(OFFSET('Hygiene Data'!$H$13,0,10*ROW('Hygiene Data'!H183))="","",OFFSET('Hygiene Data'!$H$13,0,10*ROW('Hygiene Data'!H183)))</f>
        <v/>
      </c>
      <c r="ED189" s="262" t="str">
        <f ca="true">+IF(OFFSET('Hygiene Data'!$I$11,0,10*ROW('Hygiene Data'!I183))="","",OFFSET('Hygiene Data'!$I$11,0,10*ROW('Hygiene Data'!I183)))</f>
        <v/>
      </c>
      <c r="EE189" s="262" t="str">
        <f ca="true">+IF(OFFSET('Hygiene Data'!$I$12,0,10*ROW('Hygiene Data'!I183))="","",OFFSET('Hygiene Data'!$I$12,0,10*ROW('Hygiene Data'!I183)))</f>
        <v/>
      </c>
      <c r="EF189" s="262"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18"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2"/>
      <c r="BS190" s="262" t="str">
        <f ca="true">+IF(OFFSET('Water Data'!$D$27,0,10*ROW('Water Data'!D184))="","",OFFSET('Water Data'!$D$27,0,10*ROW('Water Data'!D184)))</f>
        <v/>
      </c>
      <c r="BT190" s="262" t="str">
        <f ca="true">+IF(OFFSET('Water Data'!$D$28,0,10*ROW('Water Data'!D184))="","",OFFSET('Water Data'!$D$28,0,10*ROW('Water Data'!D184)))</f>
        <v/>
      </c>
      <c r="BU190" s="262" t="str">
        <f ca="true">+IF(OFFSET('Water Data'!$D$29,0,10*ROW('Water Data'!D184))="","",OFFSET('Water Data'!$D$29,0,10*ROW('Water Data'!D184)))</f>
        <v/>
      </c>
      <c r="BV190" s="262" t="str">
        <f ca="true">+IF(OFFSET('Water Data'!$E$27,0,10*ROW('Water Data'!E184))="","",OFFSET('Water Data'!$E$27,0,10*ROW('Water Data'!E184)))</f>
        <v/>
      </c>
      <c r="BW190" s="262" t="str">
        <f ca="true">+IF(OFFSET('Water Data'!$E$28,0,10*ROW('Water Data'!E184))="","",OFFSET('Water Data'!$E$28,0,10*ROW('Water Data'!E184)))</f>
        <v/>
      </c>
      <c r="BX190" s="262" t="str">
        <f ca="true">+IF(OFFSET('Water Data'!$E$29,0,10*ROW('Water Data'!E184))="","",OFFSET('Water Data'!$E$29,0,10*ROW('Water Data'!E184)))</f>
        <v/>
      </c>
      <c r="BY190" s="262" t="str">
        <f ca="true">+IF(OFFSET('Water Data'!$F$27,0,10*ROW('Water Data'!F184))="","",OFFSET('Water Data'!$F$27,0,10*ROW('Water Data'!F184)))</f>
        <v/>
      </c>
      <c r="BZ190" s="262" t="str">
        <f ca="true">+IF(OFFSET('Water Data'!$F$28,0,10*ROW('Water Data'!F184))="","",OFFSET('Water Data'!$F$28,0,10*ROW('Water Data'!F184)))</f>
        <v/>
      </c>
      <c r="CA190" s="262" t="str">
        <f ca="true">+IF(OFFSET('Water Data'!$F$29,0,10*ROW('Water Data'!F184))="","",OFFSET('Water Data'!$F$29,0,10*ROW('Water Data'!F184)))</f>
        <v/>
      </c>
      <c r="CB190" s="262" t="str">
        <f ca="true">+IF(OFFSET('Water Data'!$G$27,0,10*ROW('Water Data'!G184))="","",OFFSET('Water Data'!$G$27,0,10*ROW('Water Data'!G184)))</f>
        <v/>
      </c>
      <c r="CC190" s="262" t="str">
        <f ca="true">+IF(OFFSET('Water Data'!$G$28,0,10*ROW('Water Data'!G184))="","",OFFSET('Water Data'!$G$28,0,10*ROW('Water Data'!G184)))</f>
        <v/>
      </c>
      <c r="CD190" s="262" t="str">
        <f ca="true">+IF(OFFSET('Water Data'!$G$29,0,10*ROW('Water Data'!G184))="","",OFFSET('Water Data'!$G$29,0,10*ROW('Water Data'!G184)))</f>
        <v/>
      </c>
      <c r="CE190" s="262" t="str">
        <f ca="true">+IF(OFFSET('Water Data'!$H$27,0,10*ROW('Water Data'!H184))="","",OFFSET('Water Data'!$H$27,0,10*ROW('Water Data'!H184)))</f>
        <v/>
      </c>
      <c r="CF190" s="262" t="str">
        <f ca="true">+IF(OFFSET('Water Data'!$H$28,0,10*ROW('Water Data'!H184))="","",OFFSET('Water Data'!$H$28,0,10*ROW('Water Data'!H184)))</f>
        <v/>
      </c>
      <c r="CG190" s="262" t="str">
        <f ca="true">+IF(OFFSET('Water Data'!$H$29,0,10*ROW('Water Data'!H184))="","",OFFSET('Water Data'!$H$29,0,10*ROW('Water Data'!H184)))</f>
        <v/>
      </c>
      <c r="CH190" s="262" t="str">
        <f ca="true">+IF(OFFSET('Water Data'!$I$27,0,10*ROW('Water Data'!I184))="","",OFFSET('Water Data'!$I$27,0,10*ROW('Water Data'!I184)))</f>
        <v/>
      </c>
      <c r="CI190" s="262" t="str">
        <f ca="true">+IF(OFFSET('Water Data'!$I$28,0,10*ROW('Water Data'!I184))="","",OFFSET('Water Data'!$I$28,0,10*ROW('Water Data'!I184)))</f>
        <v/>
      </c>
      <c r="CJ190" s="262" t="str">
        <f ca="true">+IF(OFFSET('Water Data'!$I$29,0,10*ROW('Water Data'!I184))="","",OFFSET('Water Data'!$I$29,0,10*ROW('Water Data'!I184)))</f>
        <v/>
      </c>
      <c r="CK190" s="262" t="str">
        <f ca="true">+IF(OFFSET('Sanitation Data'!$D$28,0,10*ROW('Sanitation Data'!D184))="","",OFFSET('Sanitation Data'!$D$28,0,10*ROW('Sanitation Data'!D184)))</f>
        <v/>
      </c>
      <c r="CL190" s="262" t="str">
        <f ca="true">+IF(OFFSET('Sanitation Data'!$D$29,0,10*ROW('Sanitation Data'!D184))="","",OFFSET('Sanitation Data'!$D$29,0,10*ROW('Sanitation Data'!D184)))</f>
        <v/>
      </c>
      <c r="CM190" s="262" t="str">
        <f ca="true">+IF(OFFSET('Sanitation Data'!$D$30,0,10*ROW('Sanitation Data'!D184))="","",OFFSET('Sanitation Data'!$D$30,0,10*ROW('Sanitation Data'!D184)))</f>
        <v/>
      </c>
      <c r="CN190" s="262" t="str">
        <f ca="true">+IF(OFFSET('Sanitation Data'!$D$31,0,10*ROW('Sanitation Data'!D184))="","",OFFSET('Sanitation Data'!$D$31,0,10*ROW('Sanitation Data'!D184)))</f>
        <v/>
      </c>
      <c r="CO190" s="262" t="str">
        <f ca="true">+IF(OFFSET('Sanitation Data'!$D$32,0,10*ROW('Sanitation Data'!D184))="","",OFFSET('Sanitation Data'!$D$32,0,10*ROW('Sanitation Data'!D184)))</f>
        <v/>
      </c>
      <c r="CP190" s="262" t="str">
        <f ca="true">+IF(OFFSET('Sanitation Data'!$E$28,0,10*ROW('Sanitation Data'!E184))="","",OFFSET('Sanitation Data'!$E$28,0,10*ROW('Sanitation Data'!E184)))</f>
        <v/>
      </c>
      <c r="CQ190" s="262" t="str">
        <f ca="true">+IF(OFFSET('Sanitation Data'!$E$29,0,10*ROW('Sanitation Data'!E184))="","",OFFSET('Sanitation Data'!$E$29,0,10*ROW('Sanitation Data'!E184)))</f>
        <v/>
      </c>
      <c r="CR190" s="262" t="str">
        <f ca="true">+IF(OFFSET('Sanitation Data'!$E$30,0,10*ROW('Sanitation Data'!E184))="","",OFFSET('Sanitation Data'!$E$30,0,10*ROW('Sanitation Data'!E184)))</f>
        <v/>
      </c>
      <c r="CS190" s="262" t="str">
        <f ca="true">+IF(OFFSET('Sanitation Data'!$E$31,0,10*ROW('Sanitation Data'!E184))="","",OFFSET('Sanitation Data'!$E$31,0,10*ROW('Sanitation Data'!E184)))</f>
        <v/>
      </c>
      <c r="CT190" s="262" t="str">
        <f ca="true">+IF(OFFSET('Sanitation Data'!$E$32,0,10*ROW('Sanitation Data'!E184))="","",OFFSET('Sanitation Data'!$E$32,0,10*ROW('Sanitation Data'!E184)))</f>
        <v/>
      </c>
      <c r="CU190" s="262" t="str">
        <f ca="true">+IF(OFFSET('Sanitation Data'!$F$28,0,10*ROW('Sanitation Data'!F184))="","",OFFSET('Sanitation Data'!$F$28,0,10*ROW('Sanitation Data'!F184)))</f>
        <v/>
      </c>
      <c r="CV190" s="262" t="str">
        <f ca="true">+IF(OFFSET('Sanitation Data'!$F$29,0,10*ROW('Sanitation Data'!F184))="","",OFFSET('Sanitation Data'!$F$29,0,10*ROW('Sanitation Data'!F184)))</f>
        <v/>
      </c>
      <c r="CW190" s="262" t="str">
        <f ca="true">+IF(OFFSET('Sanitation Data'!$F$30,0,10*ROW('Sanitation Data'!F184))="","",OFFSET('Sanitation Data'!$F$30,0,10*ROW('Sanitation Data'!F184)))</f>
        <v/>
      </c>
      <c r="CX190" s="262" t="str">
        <f ca="true">+IF(OFFSET('Sanitation Data'!$F$31,0,10*ROW('Sanitation Data'!F184))="","",OFFSET('Sanitation Data'!$F$31,0,10*ROW('Sanitation Data'!F184)))</f>
        <v/>
      </c>
      <c r="CY190" s="262" t="str">
        <f ca="true">+IF(OFFSET('Sanitation Data'!$F$32,0,10*ROW('Sanitation Data'!F184))="","",OFFSET('Sanitation Data'!$F$32,0,10*ROW('Sanitation Data'!F184)))</f>
        <v/>
      </c>
      <c r="CZ190" s="262" t="str">
        <f ca="true">+IF(OFFSET('Sanitation Data'!$G$28,0,10*ROW('Sanitation Data'!G184))="","",OFFSET('Sanitation Data'!$G$28,0,10*ROW('Sanitation Data'!G184)))</f>
        <v/>
      </c>
      <c r="DA190" s="262" t="str">
        <f ca="true">+IF(OFFSET('Sanitation Data'!$G$29,0,10*ROW('Sanitation Data'!G184))="","",OFFSET('Sanitation Data'!$G$29,0,10*ROW('Sanitation Data'!G184)))</f>
        <v/>
      </c>
      <c r="DB190" s="262" t="str">
        <f ca="true">+IF(OFFSET('Sanitation Data'!$G$30,0,10*ROW('Sanitation Data'!G184))="","",OFFSET('Sanitation Data'!$G$30,0,10*ROW('Sanitation Data'!G184)))</f>
        <v/>
      </c>
      <c r="DC190" s="262" t="str">
        <f ca="true">+IF(OFFSET('Sanitation Data'!$G$31,0,10*ROW('Sanitation Data'!G184))="","",OFFSET('Sanitation Data'!$G$31,0,10*ROW('Sanitation Data'!G184)))</f>
        <v/>
      </c>
      <c r="DD190" s="262" t="str">
        <f ca="true">+IF(OFFSET('Sanitation Data'!$G$32,0,10*ROW('Sanitation Data'!G184))="","",OFFSET('Sanitation Data'!$G$32,0,10*ROW('Sanitation Data'!G184)))</f>
        <v/>
      </c>
      <c r="DE190" s="262" t="str">
        <f ca="true">+IF(OFFSET('Sanitation Data'!$H$28,0,10*ROW('Sanitation Data'!H184))="","",OFFSET('Sanitation Data'!$H$28,0,10*ROW('Sanitation Data'!H184)))</f>
        <v/>
      </c>
      <c r="DF190" s="262" t="str">
        <f ca="true">+IF(OFFSET('Sanitation Data'!$H$29,0,10*ROW('Sanitation Data'!H184))="","",OFFSET('Sanitation Data'!$H$29,0,10*ROW('Sanitation Data'!H184)))</f>
        <v/>
      </c>
      <c r="DG190" s="262" t="str">
        <f ca="true">+IF(OFFSET('Sanitation Data'!$H$30,0,10*ROW('Sanitation Data'!H184))="","",OFFSET('Sanitation Data'!$H$30,0,10*ROW('Sanitation Data'!H184)))</f>
        <v/>
      </c>
      <c r="DH190" s="262" t="str">
        <f ca="true">+IF(OFFSET('Sanitation Data'!$H$31,0,10*ROW('Sanitation Data'!H184))="","",OFFSET('Sanitation Data'!$H$31,0,10*ROW('Sanitation Data'!H184)))</f>
        <v/>
      </c>
      <c r="DI190" s="262" t="str">
        <f ca="true">+IF(OFFSET('Sanitation Data'!$H$32,0,10*ROW('Sanitation Data'!H184))="","",OFFSET('Sanitation Data'!$H$32,0,10*ROW('Sanitation Data'!H184)))</f>
        <v/>
      </c>
      <c r="DJ190" s="262" t="str">
        <f ca="true">+IF(OFFSET('Sanitation Data'!$I$28,0,10*ROW('Sanitation Data'!I184))="","",OFFSET('Sanitation Data'!$I$28,0,10*ROW('Sanitation Data'!I184)))</f>
        <v/>
      </c>
      <c r="DK190" s="262" t="str">
        <f ca="true">+IF(OFFSET('Sanitation Data'!$I$29,0,10*ROW('Sanitation Data'!I184))="","",OFFSET('Sanitation Data'!$I$29,0,10*ROW('Sanitation Data'!I184)))</f>
        <v/>
      </c>
      <c r="DL190" s="262" t="str">
        <f ca="true">+IF(OFFSET('Sanitation Data'!$I$30,0,10*ROW('Sanitation Data'!I184))="","",OFFSET('Sanitation Data'!$I$30,0,10*ROW('Sanitation Data'!I184)))</f>
        <v/>
      </c>
      <c r="DM190" s="262" t="str">
        <f ca="true">+IF(OFFSET('Sanitation Data'!$I$31,0,10*ROW('Sanitation Data'!I184))="","",OFFSET('Sanitation Data'!$I$31,0,10*ROW('Sanitation Data'!I184)))</f>
        <v/>
      </c>
      <c r="DN190" s="262" t="str">
        <f ca="true">+IF(OFFSET('Sanitation Data'!$I$32,0,10*ROW('Sanitation Data'!I184))="","",OFFSET('Sanitation Data'!$I$32,0,10*ROW('Sanitation Data'!I184)))</f>
        <v/>
      </c>
      <c r="DO190" s="262" t="str">
        <f ca="true">+IF(OFFSET('Hygiene Data'!$D$11,0,10*ROW('Hygiene Data'!D184))="","",OFFSET('Hygiene Data'!$D$11,0,10*ROW('Hygiene Data'!D184)))</f>
        <v/>
      </c>
      <c r="DP190" s="262" t="str">
        <f ca="true">+IF(OFFSET('Hygiene Data'!$D$12,0,10*ROW('Hygiene Data'!D184))="","",OFFSET('Hygiene Data'!$D$12,0,10*ROW('Hygiene Data'!D184)))</f>
        <v/>
      </c>
      <c r="DQ190" s="262" t="str">
        <f ca="true">+IF(OFFSET('Hygiene Data'!$D$13,0,10*ROW('Hygiene Data'!D184))="","",OFFSET('Hygiene Data'!$D$13,0,10*ROW('Hygiene Data'!D184)))</f>
        <v/>
      </c>
      <c r="DR190" s="262" t="str">
        <f ca="true">+IF(OFFSET('Hygiene Data'!$E$11,0,10*ROW('Hygiene Data'!E184))="","",OFFSET('Hygiene Data'!$E$11,0,10*ROW('Hygiene Data'!E184)))</f>
        <v/>
      </c>
      <c r="DS190" s="262" t="str">
        <f ca="true">+IF(OFFSET('Hygiene Data'!$E$12,0,10*ROW('Hygiene Data'!E184))="","",OFFSET('Hygiene Data'!$E$12,0,10*ROW('Hygiene Data'!E184)))</f>
        <v/>
      </c>
      <c r="DT190" s="262" t="str">
        <f ca="true">+IF(OFFSET('Hygiene Data'!$E$13,0,10*ROW('Hygiene Data'!E184))="","",OFFSET('Hygiene Data'!$E$13,0,10*ROW('Hygiene Data'!E184)))</f>
        <v/>
      </c>
      <c r="DU190" s="262" t="str">
        <f ca="true">+IF(OFFSET('Hygiene Data'!$F$11,0,10*ROW('Hygiene Data'!F184))="","",OFFSET('Hygiene Data'!$F$11,0,10*ROW('Hygiene Data'!F184)))</f>
        <v/>
      </c>
      <c r="DV190" s="262" t="str">
        <f ca="true">+IF(OFFSET('Hygiene Data'!$F$12,0,10*ROW('Hygiene Data'!F184))="","",OFFSET('Hygiene Data'!$F$12,0,10*ROW('Hygiene Data'!F184)))</f>
        <v/>
      </c>
      <c r="DW190" s="262" t="str">
        <f ca="true">+IF(OFFSET('Hygiene Data'!$F$13,0,10*ROW('Hygiene Data'!F184))="","",OFFSET('Hygiene Data'!$F$13,0,10*ROW('Hygiene Data'!F184)))</f>
        <v/>
      </c>
      <c r="DX190" s="262" t="str">
        <f ca="true">+IF(OFFSET('Hygiene Data'!$G$11,0,10*ROW('Hygiene Data'!G184))="","",OFFSET('Hygiene Data'!$G$11,0,10*ROW('Hygiene Data'!G184)))</f>
        <v/>
      </c>
      <c r="DY190" s="262" t="str">
        <f ca="true">+IF(OFFSET('Hygiene Data'!$G$12,0,10*ROW('Hygiene Data'!G184))="","",OFFSET('Hygiene Data'!$G$12,0,10*ROW('Hygiene Data'!G184)))</f>
        <v/>
      </c>
      <c r="DZ190" s="262" t="str">
        <f ca="true">+IF(OFFSET('Hygiene Data'!$G$13,0,10*ROW('Hygiene Data'!G184))="","",OFFSET('Hygiene Data'!$G$13,0,10*ROW('Hygiene Data'!G184)))</f>
        <v/>
      </c>
      <c r="EA190" s="262" t="str">
        <f ca="true">+IF(OFFSET('Hygiene Data'!$H$11,0,10*ROW('Hygiene Data'!H184))="","",OFFSET('Hygiene Data'!$H$11,0,10*ROW('Hygiene Data'!H184)))</f>
        <v/>
      </c>
      <c r="EB190" s="262" t="str">
        <f ca="true">+IF(OFFSET('Hygiene Data'!$H$12,0,10*ROW('Hygiene Data'!H184))="","",OFFSET('Hygiene Data'!$H$12,0,10*ROW('Hygiene Data'!H184)))</f>
        <v/>
      </c>
      <c r="EC190" s="262" t="str">
        <f ca="true">+IF(OFFSET('Hygiene Data'!$H$13,0,10*ROW('Hygiene Data'!H184))="","",OFFSET('Hygiene Data'!$H$13,0,10*ROW('Hygiene Data'!H184)))</f>
        <v/>
      </c>
      <c r="ED190" s="262" t="str">
        <f ca="true">+IF(OFFSET('Hygiene Data'!$I$11,0,10*ROW('Hygiene Data'!I184))="","",OFFSET('Hygiene Data'!$I$11,0,10*ROW('Hygiene Data'!I184)))</f>
        <v/>
      </c>
      <c r="EE190" s="262" t="str">
        <f ca="true">+IF(OFFSET('Hygiene Data'!$I$12,0,10*ROW('Hygiene Data'!I184))="","",OFFSET('Hygiene Data'!$I$12,0,10*ROW('Hygiene Data'!I184)))</f>
        <v/>
      </c>
      <c r="EF190" s="262"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18"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2"/>
      <c r="BS191" s="262" t="str">
        <f ca="true">+IF(OFFSET('Water Data'!$D$27,0,10*ROW('Water Data'!D185))="","",OFFSET('Water Data'!$D$27,0,10*ROW('Water Data'!D185)))</f>
        <v/>
      </c>
      <c r="BT191" s="262" t="str">
        <f ca="true">+IF(OFFSET('Water Data'!$D$28,0,10*ROW('Water Data'!D185))="","",OFFSET('Water Data'!$D$28,0,10*ROW('Water Data'!D185)))</f>
        <v/>
      </c>
      <c r="BU191" s="262" t="str">
        <f ca="true">+IF(OFFSET('Water Data'!$D$29,0,10*ROW('Water Data'!D185))="","",OFFSET('Water Data'!$D$29,0,10*ROW('Water Data'!D185)))</f>
        <v/>
      </c>
      <c r="BV191" s="262" t="str">
        <f ca="true">+IF(OFFSET('Water Data'!$E$27,0,10*ROW('Water Data'!E185))="","",OFFSET('Water Data'!$E$27,0,10*ROW('Water Data'!E185)))</f>
        <v/>
      </c>
      <c r="BW191" s="262" t="str">
        <f ca="true">+IF(OFFSET('Water Data'!$E$28,0,10*ROW('Water Data'!E185))="","",OFFSET('Water Data'!$E$28,0,10*ROW('Water Data'!E185)))</f>
        <v/>
      </c>
      <c r="BX191" s="262" t="str">
        <f ca="true">+IF(OFFSET('Water Data'!$E$29,0,10*ROW('Water Data'!E185))="","",OFFSET('Water Data'!$E$29,0,10*ROW('Water Data'!E185)))</f>
        <v/>
      </c>
      <c r="BY191" s="262" t="str">
        <f ca="true">+IF(OFFSET('Water Data'!$F$27,0,10*ROW('Water Data'!F185))="","",OFFSET('Water Data'!$F$27,0,10*ROW('Water Data'!F185)))</f>
        <v/>
      </c>
      <c r="BZ191" s="262" t="str">
        <f ca="true">+IF(OFFSET('Water Data'!$F$28,0,10*ROW('Water Data'!F185))="","",OFFSET('Water Data'!$F$28,0,10*ROW('Water Data'!F185)))</f>
        <v/>
      </c>
      <c r="CA191" s="262" t="str">
        <f ca="true">+IF(OFFSET('Water Data'!$F$29,0,10*ROW('Water Data'!F185))="","",OFFSET('Water Data'!$F$29,0,10*ROW('Water Data'!F185)))</f>
        <v/>
      </c>
      <c r="CB191" s="262" t="str">
        <f ca="true">+IF(OFFSET('Water Data'!$G$27,0,10*ROW('Water Data'!G185))="","",OFFSET('Water Data'!$G$27,0,10*ROW('Water Data'!G185)))</f>
        <v/>
      </c>
      <c r="CC191" s="262" t="str">
        <f ca="true">+IF(OFFSET('Water Data'!$G$28,0,10*ROW('Water Data'!G185))="","",OFFSET('Water Data'!$G$28,0,10*ROW('Water Data'!G185)))</f>
        <v/>
      </c>
      <c r="CD191" s="262" t="str">
        <f ca="true">+IF(OFFSET('Water Data'!$G$29,0,10*ROW('Water Data'!G185))="","",OFFSET('Water Data'!$G$29,0,10*ROW('Water Data'!G185)))</f>
        <v/>
      </c>
      <c r="CE191" s="262" t="str">
        <f ca="true">+IF(OFFSET('Water Data'!$H$27,0,10*ROW('Water Data'!H185))="","",OFFSET('Water Data'!$H$27,0,10*ROW('Water Data'!H185)))</f>
        <v/>
      </c>
      <c r="CF191" s="262" t="str">
        <f ca="true">+IF(OFFSET('Water Data'!$H$28,0,10*ROW('Water Data'!H185))="","",OFFSET('Water Data'!$H$28,0,10*ROW('Water Data'!H185)))</f>
        <v/>
      </c>
      <c r="CG191" s="262" t="str">
        <f ca="true">+IF(OFFSET('Water Data'!$H$29,0,10*ROW('Water Data'!H185))="","",OFFSET('Water Data'!$H$29,0,10*ROW('Water Data'!H185)))</f>
        <v/>
      </c>
      <c r="CH191" s="262" t="str">
        <f ca="true">+IF(OFFSET('Water Data'!$I$27,0,10*ROW('Water Data'!I185))="","",OFFSET('Water Data'!$I$27,0,10*ROW('Water Data'!I185)))</f>
        <v/>
      </c>
      <c r="CI191" s="262" t="str">
        <f ca="true">+IF(OFFSET('Water Data'!$I$28,0,10*ROW('Water Data'!I185))="","",OFFSET('Water Data'!$I$28,0,10*ROW('Water Data'!I185)))</f>
        <v/>
      </c>
      <c r="CJ191" s="262" t="str">
        <f ca="true">+IF(OFFSET('Water Data'!$I$29,0,10*ROW('Water Data'!I185))="","",OFFSET('Water Data'!$I$29,0,10*ROW('Water Data'!I185)))</f>
        <v/>
      </c>
      <c r="CK191" s="262" t="str">
        <f ca="true">+IF(OFFSET('Sanitation Data'!$D$28,0,10*ROW('Sanitation Data'!D185))="","",OFFSET('Sanitation Data'!$D$28,0,10*ROW('Sanitation Data'!D185)))</f>
        <v/>
      </c>
      <c r="CL191" s="262" t="str">
        <f ca="true">+IF(OFFSET('Sanitation Data'!$D$29,0,10*ROW('Sanitation Data'!D185))="","",OFFSET('Sanitation Data'!$D$29,0,10*ROW('Sanitation Data'!D185)))</f>
        <v/>
      </c>
      <c r="CM191" s="262" t="str">
        <f ca="true">+IF(OFFSET('Sanitation Data'!$D$30,0,10*ROW('Sanitation Data'!D185))="","",OFFSET('Sanitation Data'!$D$30,0,10*ROW('Sanitation Data'!D185)))</f>
        <v/>
      </c>
      <c r="CN191" s="262" t="str">
        <f ca="true">+IF(OFFSET('Sanitation Data'!$D$31,0,10*ROW('Sanitation Data'!D185))="","",OFFSET('Sanitation Data'!$D$31,0,10*ROW('Sanitation Data'!D185)))</f>
        <v/>
      </c>
      <c r="CO191" s="262" t="str">
        <f ca="true">+IF(OFFSET('Sanitation Data'!$D$32,0,10*ROW('Sanitation Data'!D185))="","",OFFSET('Sanitation Data'!$D$32,0,10*ROW('Sanitation Data'!D185)))</f>
        <v/>
      </c>
      <c r="CP191" s="262" t="str">
        <f ca="true">+IF(OFFSET('Sanitation Data'!$E$28,0,10*ROW('Sanitation Data'!E185))="","",OFFSET('Sanitation Data'!$E$28,0,10*ROW('Sanitation Data'!E185)))</f>
        <v/>
      </c>
      <c r="CQ191" s="262" t="str">
        <f ca="true">+IF(OFFSET('Sanitation Data'!$E$29,0,10*ROW('Sanitation Data'!E185))="","",OFFSET('Sanitation Data'!$E$29,0,10*ROW('Sanitation Data'!E185)))</f>
        <v/>
      </c>
      <c r="CR191" s="262" t="str">
        <f ca="true">+IF(OFFSET('Sanitation Data'!$E$30,0,10*ROW('Sanitation Data'!E185))="","",OFFSET('Sanitation Data'!$E$30,0,10*ROW('Sanitation Data'!E185)))</f>
        <v/>
      </c>
      <c r="CS191" s="262" t="str">
        <f ca="true">+IF(OFFSET('Sanitation Data'!$E$31,0,10*ROW('Sanitation Data'!E185))="","",OFFSET('Sanitation Data'!$E$31,0,10*ROW('Sanitation Data'!E185)))</f>
        <v/>
      </c>
      <c r="CT191" s="262" t="str">
        <f ca="true">+IF(OFFSET('Sanitation Data'!$E$32,0,10*ROW('Sanitation Data'!E185))="","",OFFSET('Sanitation Data'!$E$32,0,10*ROW('Sanitation Data'!E185)))</f>
        <v/>
      </c>
      <c r="CU191" s="262" t="str">
        <f ca="true">+IF(OFFSET('Sanitation Data'!$F$28,0,10*ROW('Sanitation Data'!F185))="","",OFFSET('Sanitation Data'!$F$28,0,10*ROW('Sanitation Data'!F185)))</f>
        <v/>
      </c>
      <c r="CV191" s="262" t="str">
        <f ca="true">+IF(OFFSET('Sanitation Data'!$F$29,0,10*ROW('Sanitation Data'!F185))="","",OFFSET('Sanitation Data'!$F$29,0,10*ROW('Sanitation Data'!F185)))</f>
        <v/>
      </c>
      <c r="CW191" s="262" t="str">
        <f ca="true">+IF(OFFSET('Sanitation Data'!$F$30,0,10*ROW('Sanitation Data'!F185))="","",OFFSET('Sanitation Data'!$F$30,0,10*ROW('Sanitation Data'!F185)))</f>
        <v/>
      </c>
      <c r="CX191" s="262" t="str">
        <f ca="true">+IF(OFFSET('Sanitation Data'!$F$31,0,10*ROW('Sanitation Data'!F185))="","",OFFSET('Sanitation Data'!$F$31,0,10*ROW('Sanitation Data'!F185)))</f>
        <v/>
      </c>
      <c r="CY191" s="262" t="str">
        <f ca="true">+IF(OFFSET('Sanitation Data'!$F$32,0,10*ROW('Sanitation Data'!F185))="","",OFFSET('Sanitation Data'!$F$32,0,10*ROW('Sanitation Data'!F185)))</f>
        <v/>
      </c>
      <c r="CZ191" s="262" t="str">
        <f ca="true">+IF(OFFSET('Sanitation Data'!$G$28,0,10*ROW('Sanitation Data'!G185))="","",OFFSET('Sanitation Data'!$G$28,0,10*ROW('Sanitation Data'!G185)))</f>
        <v/>
      </c>
      <c r="DA191" s="262" t="str">
        <f ca="true">+IF(OFFSET('Sanitation Data'!$G$29,0,10*ROW('Sanitation Data'!G185))="","",OFFSET('Sanitation Data'!$G$29,0,10*ROW('Sanitation Data'!G185)))</f>
        <v/>
      </c>
      <c r="DB191" s="262" t="str">
        <f ca="true">+IF(OFFSET('Sanitation Data'!$G$30,0,10*ROW('Sanitation Data'!G185))="","",OFFSET('Sanitation Data'!$G$30,0,10*ROW('Sanitation Data'!G185)))</f>
        <v/>
      </c>
      <c r="DC191" s="262" t="str">
        <f ca="true">+IF(OFFSET('Sanitation Data'!$G$31,0,10*ROW('Sanitation Data'!G185))="","",OFFSET('Sanitation Data'!$G$31,0,10*ROW('Sanitation Data'!G185)))</f>
        <v/>
      </c>
      <c r="DD191" s="262" t="str">
        <f ca="true">+IF(OFFSET('Sanitation Data'!$G$32,0,10*ROW('Sanitation Data'!G185))="","",OFFSET('Sanitation Data'!$G$32,0,10*ROW('Sanitation Data'!G185)))</f>
        <v/>
      </c>
      <c r="DE191" s="262" t="str">
        <f ca="true">+IF(OFFSET('Sanitation Data'!$H$28,0,10*ROW('Sanitation Data'!H185))="","",OFFSET('Sanitation Data'!$H$28,0,10*ROW('Sanitation Data'!H185)))</f>
        <v/>
      </c>
      <c r="DF191" s="262" t="str">
        <f ca="true">+IF(OFFSET('Sanitation Data'!$H$29,0,10*ROW('Sanitation Data'!H185))="","",OFFSET('Sanitation Data'!$H$29,0,10*ROW('Sanitation Data'!H185)))</f>
        <v/>
      </c>
      <c r="DG191" s="262" t="str">
        <f ca="true">+IF(OFFSET('Sanitation Data'!$H$30,0,10*ROW('Sanitation Data'!H185))="","",OFFSET('Sanitation Data'!$H$30,0,10*ROW('Sanitation Data'!H185)))</f>
        <v/>
      </c>
      <c r="DH191" s="262" t="str">
        <f ca="true">+IF(OFFSET('Sanitation Data'!$H$31,0,10*ROW('Sanitation Data'!H185))="","",OFFSET('Sanitation Data'!$H$31,0,10*ROW('Sanitation Data'!H185)))</f>
        <v/>
      </c>
      <c r="DI191" s="262" t="str">
        <f ca="true">+IF(OFFSET('Sanitation Data'!$H$32,0,10*ROW('Sanitation Data'!H185))="","",OFFSET('Sanitation Data'!$H$32,0,10*ROW('Sanitation Data'!H185)))</f>
        <v/>
      </c>
      <c r="DJ191" s="262" t="str">
        <f ca="true">+IF(OFFSET('Sanitation Data'!$I$28,0,10*ROW('Sanitation Data'!I185))="","",OFFSET('Sanitation Data'!$I$28,0,10*ROW('Sanitation Data'!I185)))</f>
        <v/>
      </c>
      <c r="DK191" s="262" t="str">
        <f ca="true">+IF(OFFSET('Sanitation Data'!$I$29,0,10*ROW('Sanitation Data'!I185))="","",OFFSET('Sanitation Data'!$I$29,0,10*ROW('Sanitation Data'!I185)))</f>
        <v/>
      </c>
      <c r="DL191" s="262" t="str">
        <f ca="true">+IF(OFFSET('Sanitation Data'!$I$30,0,10*ROW('Sanitation Data'!I185))="","",OFFSET('Sanitation Data'!$I$30,0,10*ROW('Sanitation Data'!I185)))</f>
        <v/>
      </c>
      <c r="DM191" s="262" t="str">
        <f ca="true">+IF(OFFSET('Sanitation Data'!$I$31,0,10*ROW('Sanitation Data'!I185))="","",OFFSET('Sanitation Data'!$I$31,0,10*ROW('Sanitation Data'!I185)))</f>
        <v/>
      </c>
      <c r="DN191" s="262" t="str">
        <f ca="true">+IF(OFFSET('Sanitation Data'!$I$32,0,10*ROW('Sanitation Data'!I185))="","",OFFSET('Sanitation Data'!$I$32,0,10*ROW('Sanitation Data'!I185)))</f>
        <v/>
      </c>
      <c r="DO191" s="262" t="str">
        <f ca="true">+IF(OFFSET('Hygiene Data'!$D$11,0,10*ROW('Hygiene Data'!D185))="","",OFFSET('Hygiene Data'!$D$11,0,10*ROW('Hygiene Data'!D185)))</f>
        <v/>
      </c>
      <c r="DP191" s="262" t="str">
        <f ca="true">+IF(OFFSET('Hygiene Data'!$D$12,0,10*ROW('Hygiene Data'!D185))="","",OFFSET('Hygiene Data'!$D$12,0,10*ROW('Hygiene Data'!D185)))</f>
        <v/>
      </c>
      <c r="DQ191" s="262" t="str">
        <f ca="true">+IF(OFFSET('Hygiene Data'!$D$13,0,10*ROW('Hygiene Data'!D185))="","",OFFSET('Hygiene Data'!$D$13,0,10*ROW('Hygiene Data'!D185)))</f>
        <v/>
      </c>
      <c r="DR191" s="262" t="str">
        <f ca="true">+IF(OFFSET('Hygiene Data'!$E$11,0,10*ROW('Hygiene Data'!E185))="","",OFFSET('Hygiene Data'!$E$11,0,10*ROW('Hygiene Data'!E185)))</f>
        <v/>
      </c>
      <c r="DS191" s="262" t="str">
        <f ca="true">+IF(OFFSET('Hygiene Data'!$E$12,0,10*ROW('Hygiene Data'!E185))="","",OFFSET('Hygiene Data'!$E$12,0,10*ROW('Hygiene Data'!E185)))</f>
        <v/>
      </c>
      <c r="DT191" s="262" t="str">
        <f ca="true">+IF(OFFSET('Hygiene Data'!$E$13,0,10*ROW('Hygiene Data'!E185))="","",OFFSET('Hygiene Data'!$E$13,0,10*ROW('Hygiene Data'!E185)))</f>
        <v/>
      </c>
      <c r="DU191" s="262" t="str">
        <f ca="true">+IF(OFFSET('Hygiene Data'!$F$11,0,10*ROW('Hygiene Data'!F185))="","",OFFSET('Hygiene Data'!$F$11,0,10*ROW('Hygiene Data'!F185)))</f>
        <v/>
      </c>
      <c r="DV191" s="262" t="str">
        <f ca="true">+IF(OFFSET('Hygiene Data'!$F$12,0,10*ROW('Hygiene Data'!F185))="","",OFFSET('Hygiene Data'!$F$12,0,10*ROW('Hygiene Data'!F185)))</f>
        <v/>
      </c>
      <c r="DW191" s="262" t="str">
        <f ca="true">+IF(OFFSET('Hygiene Data'!$F$13,0,10*ROW('Hygiene Data'!F185))="","",OFFSET('Hygiene Data'!$F$13,0,10*ROW('Hygiene Data'!F185)))</f>
        <v/>
      </c>
      <c r="DX191" s="262" t="str">
        <f ca="true">+IF(OFFSET('Hygiene Data'!$G$11,0,10*ROW('Hygiene Data'!G185))="","",OFFSET('Hygiene Data'!$G$11,0,10*ROW('Hygiene Data'!G185)))</f>
        <v/>
      </c>
      <c r="DY191" s="262" t="str">
        <f ca="true">+IF(OFFSET('Hygiene Data'!$G$12,0,10*ROW('Hygiene Data'!G185))="","",OFFSET('Hygiene Data'!$G$12,0,10*ROW('Hygiene Data'!G185)))</f>
        <v/>
      </c>
      <c r="DZ191" s="262" t="str">
        <f ca="true">+IF(OFFSET('Hygiene Data'!$G$13,0,10*ROW('Hygiene Data'!G185))="","",OFFSET('Hygiene Data'!$G$13,0,10*ROW('Hygiene Data'!G185)))</f>
        <v/>
      </c>
      <c r="EA191" s="262" t="str">
        <f ca="true">+IF(OFFSET('Hygiene Data'!$H$11,0,10*ROW('Hygiene Data'!H185))="","",OFFSET('Hygiene Data'!$H$11,0,10*ROW('Hygiene Data'!H185)))</f>
        <v/>
      </c>
      <c r="EB191" s="262" t="str">
        <f ca="true">+IF(OFFSET('Hygiene Data'!$H$12,0,10*ROW('Hygiene Data'!H185))="","",OFFSET('Hygiene Data'!$H$12,0,10*ROW('Hygiene Data'!H185)))</f>
        <v/>
      </c>
      <c r="EC191" s="262" t="str">
        <f ca="true">+IF(OFFSET('Hygiene Data'!$H$13,0,10*ROW('Hygiene Data'!H185))="","",OFFSET('Hygiene Data'!$H$13,0,10*ROW('Hygiene Data'!H185)))</f>
        <v/>
      </c>
      <c r="ED191" s="262" t="str">
        <f ca="true">+IF(OFFSET('Hygiene Data'!$I$11,0,10*ROW('Hygiene Data'!I185))="","",OFFSET('Hygiene Data'!$I$11,0,10*ROW('Hygiene Data'!I185)))</f>
        <v/>
      </c>
      <c r="EE191" s="262" t="str">
        <f ca="true">+IF(OFFSET('Hygiene Data'!$I$12,0,10*ROW('Hygiene Data'!I185))="","",OFFSET('Hygiene Data'!$I$12,0,10*ROW('Hygiene Data'!I185)))</f>
        <v/>
      </c>
      <c r="EF191" s="262"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18"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2"/>
      <c r="BS192" s="262" t="str">
        <f ca="true">+IF(OFFSET('Water Data'!$D$27,0,10*ROW('Water Data'!D186))="","",OFFSET('Water Data'!$D$27,0,10*ROW('Water Data'!D186)))</f>
        <v/>
      </c>
      <c r="BT192" s="262" t="str">
        <f ca="true">+IF(OFFSET('Water Data'!$D$28,0,10*ROW('Water Data'!D186))="","",OFFSET('Water Data'!$D$28,0,10*ROW('Water Data'!D186)))</f>
        <v/>
      </c>
      <c r="BU192" s="262" t="str">
        <f ca="true">+IF(OFFSET('Water Data'!$D$29,0,10*ROW('Water Data'!D186))="","",OFFSET('Water Data'!$D$29,0,10*ROW('Water Data'!D186)))</f>
        <v/>
      </c>
      <c r="BV192" s="262" t="str">
        <f ca="true">+IF(OFFSET('Water Data'!$E$27,0,10*ROW('Water Data'!E186))="","",OFFSET('Water Data'!$E$27,0,10*ROW('Water Data'!E186)))</f>
        <v/>
      </c>
      <c r="BW192" s="262" t="str">
        <f ca="true">+IF(OFFSET('Water Data'!$E$28,0,10*ROW('Water Data'!E186))="","",OFFSET('Water Data'!$E$28,0,10*ROW('Water Data'!E186)))</f>
        <v/>
      </c>
      <c r="BX192" s="262" t="str">
        <f ca="true">+IF(OFFSET('Water Data'!$E$29,0,10*ROW('Water Data'!E186))="","",OFFSET('Water Data'!$E$29,0,10*ROW('Water Data'!E186)))</f>
        <v/>
      </c>
      <c r="BY192" s="262" t="str">
        <f ca="true">+IF(OFFSET('Water Data'!$F$27,0,10*ROW('Water Data'!F186))="","",OFFSET('Water Data'!$F$27,0,10*ROW('Water Data'!F186)))</f>
        <v/>
      </c>
      <c r="BZ192" s="262" t="str">
        <f ca="true">+IF(OFFSET('Water Data'!$F$28,0,10*ROW('Water Data'!F186))="","",OFFSET('Water Data'!$F$28,0,10*ROW('Water Data'!F186)))</f>
        <v/>
      </c>
      <c r="CA192" s="262" t="str">
        <f ca="true">+IF(OFFSET('Water Data'!$F$29,0,10*ROW('Water Data'!F186))="","",OFFSET('Water Data'!$F$29,0,10*ROW('Water Data'!F186)))</f>
        <v/>
      </c>
      <c r="CB192" s="262" t="str">
        <f ca="true">+IF(OFFSET('Water Data'!$G$27,0,10*ROW('Water Data'!G186))="","",OFFSET('Water Data'!$G$27,0,10*ROW('Water Data'!G186)))</f>
        <v/>
      </c>
      <c r="CC192" s="262" t="str">
        <f ca="true">+IF(OFFSET('Water Data'!$G$28,0,10*ROW('Water Data'!G186))="","",OFFSET('Water Data'!$G$28,0,10*ROW('Water Data'!G186)))</f>
        <v/>
      </c>
      <c r="CD192" s="262" t="str">
        <f ca="true">+IF(OFFSET('Water Data'!$G$29,0,10*ROW('Water Data'!G186))="","",OFFSET('Water Data'!$G$29,0,10*ROW('Water Data'!G186)))</f>
        <v/>
      </c>
      <c r="CE192" s="262" t="str">
        <f ca="true">+IF(OFFSET('Water Data'!$H$27,0,10*ROW('Water Data'!H186))="","",OFFSET('Water Data'!$H$27,0,10*ROW('Water Data'!H186)))</f>
        <v/>
      </c>
      <c r="CF192" s="262" t="str">
        <f ca="true">+IF(OFFSET('Water Data'!$H$28,0,10*ROW('Water Data'!H186))="","",OFFSET('Water Data'!$H$28,0,10*ROW('Water Data'!H186)))</f>
        <v/>
      </c>
      <c r="CG192" s="262" t="str">
        <f ca="true">+IF(OFFSET('Water Data'!$H$29,0,10*ROW('Water Data'!H186))="","",OFFSET('Water Data'!$H$29,0,10*ROW('Water Data'!H186)))</f>
        <v/>
      </c>
      <c r="CH192" s="262" t="str">
        <f ca="true">+IF(OFFSET('Water Data'!$I$27,0,10*ROW('Water Data'!I186))="","",OFFSET('Water Data'!$I$27,0,10*ROW('Water Data'!I186)))</f>
        <v/>
      </c>
      <c r="CI192" s="262" t="str">
        <f ca="true">+IF(OFFSET('Water Data'!$I$28,0,10*ROW('Water Data'!I186))="","",OFFSET('Water Data'!$I$28,0,10*ROW('Water Data'!I186)))</f>
        <v/>
      </c>
      <c r="CJ192" s="262" t="str">
        <f ca="true">+IF(OFFSET('Water Data'!$I$29,0,10*ROW('Water Data'!I186))="","",OFFSET('Water Data'!$I$29,0,10*ROW('Water Data'!I186)))</f>
        <v/>
      </c>
      <c r="CK192" s="262" t="str">
        <f ca="true">+IF(OFFSET('Sanitation Data'!$D$28,0,10*ROW('Sanitation Data'!D186))="","",OFFSET('Sanitation Data'!$D$28,0,10*ROW('Sanitation Data'!D186)))</f>
        <v/>
      </c>
      <c r="CL192" s="262" t="str">
        <f ca="true">+IF(OFFSET('Sanitation Data'!$D$29,0,10*ROW('Sanitation Data'!D186))="","",OFFSET('Sanitation Data'!$D$29,0,10*ROW('Sanitation Data'!D186)))</f>
        <v/>
      </c>
      <c r="CM192" s="262" t="str">
        <f ca="true">+IF(OFFSET('Sanitation Data'!$D$30,0,10*ROW('Sanitation Data'!D186))="","",OFFSET('Sanitation Data'!$D$30,0,10*ROW('Sanitation Data'!D186)))</f>
        <v/>
      </c>
      <c r="CN192" s="262" t="str">
        <f ca="true">+IF(OFFSET('Sanitation Data'!$D$31,0,10*ROW('Sanitation Data'!D186))="","",OFFSET('Sanitation Data'!$D$31,0,10*ROW('Sanitation Data'!D186)))</f>
        <v/>
      </c>
      <c r="CO192" s="262" t="str">
        <f ca="true">+IF(OFFSET('Sanitation Data'!$D$32,0,10*ROW('Sanitation Data'!D186))="","",OFFSET('Sanitation Data'!$D$32,0,10*ROW('Sanitation Data'!D186)))</f>
        <v/>
      </c>
      <c r="CP192" s="262" t="str">
        <f ca="true">+IF(OFFSET('Sanitation Data'!$E$28,0,10*ROW('Sanitation Data'!E186))="","",OFFSET('Sanitation Data'!$E$28,0,10*ROW('Sanitation Data'!E186)))</f>
        <v/>
      </c>
      <c r="CQ192" s="262" t="str">
        <f ca="true">+IF(OFFSET('Sanitation Data'!$E$29,0,10*ROW('Sanitation Data'!E186))="","",OFFSET('Sanitation Data'!$E$29,0,10*ROW('Sanitation Data'!E186)))</f>
        <v/>
      </c>
      <c r="CR192" s="262" t="str">
        <f ca="true">+IF(OFFSET('Sanitation Data'!$E$30,0,10*ROW('Sanitation Data'!E186))="","",OFFSET('Sanitation Data'!$E$30,0,10*ROW('Sanitation Data'!E186)))</f>
        <v/>
      </c>
      <c r="CS192" s="262" t="str">
        <f ca="true">+IF(OFFSET('Sanitation Data'!$E$31,0,10*ROW('Sanitation Data'!E186))="","",OFFSET('Sanitation Data'!$E$31,0,10*ROW('Sanitation Data'!E186)))</f>
        <v/>
      </c>
      <c r="CT192" s="262" t="str">
        <f ca="true">+IF(OFFSET('Sanitation Data'!$E$32,0,10*ROW('Sanitation Data'!E186))="","",OFFSET('Sanitation Data'!$E$32,0,10*ROW('Sanitation Data'!E186)))</f>
        <v/>
      </c>
      <c r="CU192" s="262" t="str">
        <f ca="true">+IF(OFFSET('Sanitation Data'!$F$28,0,10*ROW('Sanitation Data'!F186))="","",OFFSET('Sanitation Data'!$F$28,0,10*ROW('Sanitation Data'!F186)))</f>
        <v/>
      </c>
      <c r="CV192" s="262" t="str">
        <f ca="true">+IF(OFFSET('Sanitation Data'!$F$29,0,10*ROW('Sanitation Data'!F186))="","",OFFSET('Sanitation Data'!$F$29,0,10*ROW('Sanitation Data'!F186)))</f>
        <v/>
      </c>
      <c r="CW192" s="262" t="str">
        <f ca="true">+IF(OFFSET('Sanitation Data'!$F$30,0,10*ROW('Sanitation Data'!F186))="","",OFFSET('Sanitation Data'!$F$30,0,10*ROW('Sanitation Data'!F186)))</f>
        <v/>
      </c>
      <c r="CX192" s="262" t="str">
        <f ca="true">+IF(OFFSET('Sanitation Data'!$F$31,0,10*ROW('Sanitation Data'!F186))="","",OFFSET('Sanitation Data'!$F$31,0,10*ROW('Sanitation Data'!F186)))</f>
        <v/>
      </c>
      <c r="CY192" s="262" t="str">
        <f ca="true">+IF(OFFSET('Sanitation Data'!$F$32,0,10*ROW('Sanitation Data'!F186))="","",OFFSET('Sanitation Data'!$F$32,0,10*ROW('Sanitation Data'!F186)))</f>
        <v/>
      </c>
      <c r="CZ192" s="262" t="str">
        <f ca="true">+IF(OFFSET('Sanitation Data'!$G$28,0,10*ROW('Sanitation Data'!G186))="","",OFFSET('Sanitation Data'!$G$28,0,10*ROW('Sanitation Data'!G186)))</f>
        <v/>
      </c>
      <c r="DA192" s="262" t="str">
        <f ca="true">+IF(OFFSET('Sanitation Data'!$G$29,0,10*ROW('Sanitation Data'!G186))="","",OFFSET('Sanitation Data'!$G$29,0,10*ROW('Sanitation Data'!G186)))</f>
        <v/>
      </c>
      <c r="DB192" s="262" t="str">
        <f ca="true">+IF(OFFSET('Sanitation Data'!$G$30,0,10*ROW('Sanitation Data'!G186))="","",OFFSET('Sanitation Data'!$G$30,0,10*ROW('Sanitation Data'!G186)))</f>
        <v/>
      </c>
      <c r="DC192" s="262" t="str">
        <f ca="true">+IF(OFFSET('Sanitation Data'!$G$31,0,10*ROW('Sanitation Data'!G186))="","",OFFSET('Sanitation Data'!$G$31,0,10*ROW('Sanitation Data'!G186)))</f>
        <v/>
      </c>
      <c r="DD192" s="262" t="str">
        <f ca="true">+IF(OFFSET('Sanitation Data'!$G$32,0,10*ROW('Sanitation Data'!G186))="","",OFFSET('Sanitation Data'!$G$32,0,10*ROW('Sanitation Data'!G186)))</f>
        <v/>
      </c>
      <c r="DE192" s="262" t="str">
        <f ca="true">+IF(OFFSET('Sanitation Data'!$H$28,0,10*ROW('Sanitation Data'!H186))="","",OFFSET('Sanitation Data'!$H$28,0,10*ROW('Sanitation Data'!H186)))</f>
        <v/>
      </c>
      <c r="DF192" s="262" t="str">
        <f ca="true">+IF(OFFSET('Sanitation Data'!$H$29,0,10*ROW('Sanitation Data'!H186))="","",OFFSET('Sanitation Data'!$H$29,0,10*ROW('Sanitation Data'!H186)))</f>
        <v/>
      </c>
      <c r="DG192" s="262" t="str">
        <f ca="true">+IF(OFFSET('Sanitation Data'!$H$30,0,10*ROW('Sanitation Data'!H186))="","",OFFSET('Sanitation Data'!$H$30,0,10*ROW('Sanitation Data'!H186)))</f>
        <v/>
      </c>
      <c r="DH192" s="262" t="str">
        <f ca="true">+IF(OFFSET('Sanitation Data'!$H$31,0,10*ROW('Sanitation Data'!H186))="","",OFFSET('Sanitation Data'!$H$31,0,10*ROW('Sanitation Data'!H186)))</f>
        <v/>
      </c>
      <c r="DI192" s="262" t="str">
        <f ca="true">+IF(OFFSET('Sanitation Data'!$H$32,0,10*ROW('Sanitation Data'!H186))="","",OFFSET('Sanitation Data'!$H$32,0,10*ROW('Sanitation Data'!H186)))</f>
        <v/>
      </c>
      <c r="DJ192" s="262" t="str">
        <f ca="true">+IF(OFFSET('Sanitation Data'!$I$28,0,10*ROW('Sanitation Data'!I186))="","",OFFSET('Sanitation Data'!$I$28,0,10*ROW('Sanitation Data'!I186)))</f>
        <v/>
      </c>
      <c r="DK192" s="262" t="str">
        <f ca="true">+IF(OFFSET('Sanitation Data'!$I$29,0,10*ROW('Sanitation Data'!I186))="","",OFFSET('Sanitation Data'!$I$29,0,10*ROW('Sanitation Data'!I186)))</f>
        <v/>
      </c>
      <c r="DL192" s="262" t="str">
        <f ca="true">+IF(OFFSET('Sanitation Data'!$I$30,0,10*ROW('Sanitation Data'!I186))="","",OFFSET('Sanitation Data'!$I$30,0,10*ROW('Sanitation Data'!I186)))</f>
        <v/>
      </c>
      <c r="DM192" s="262" t="str">
        <f ca="true">+IF(OFFSET('Sanitation Data'!$I$31,0,10*ROW('Sanitation Data'!I186))="","",OFFSET('Sanitation Data'!$I$31,0,10*ROW('Sanitation Data'!I186)))</f>
        <v/>
      </c>
      <c r="DN192" s="262" t="str">
        <f ca="true">+IF(OFFSET('Sanitation Data'!$I$32,0,10*ROW('Sanitation Data'!I186))="","",OFFSET('Sanitation Data'!$I$32,0,10*ROW('Sanitation Data'!I186)))</f>
        <v/>
      </c>
      <c r="DO192" s="262" t="str">
        <f ca="true">+IF(OFFSET('Hygiene Data'!$D$11,0,10*ROW('Hygiene Data'!D186))="","",OFFSET('Hygiene Data'!$D$11,0,10*ROW('Hygiene Data'!D186)))</f>
        <v/>
      </c>
      <c r="DP192" s="262" t="str">
        <f ca="true">+IF(OFFSET('Hygiene Data'!$D$12,0,10*ROW('Hygiene Data'!D186))="","",OFFSET('Hygiene Data'!$D$12,0,10*ROW('Hygiene Data'!D186)))</f>
        <v/>
      </c>
      <c r="DQ192" s="262" t="str">
        <f ca="true">+IF(OFFSET('Hygiene Data'!$D$13,0,10*ROW('Hygiene Data'!D186))="","",OFFSET('Hygiene Data'!$D$13,0,10*ROW('Hygiene Data'!D186)))</f>
        <v/>
      </c>
      <c r="DR192" s="262" t="str">
        <f ca="true">+IF(OFFSET('Hygiene Data'!$E$11,0,10*ROW('Hygiene Data'!E186))="","",OFFSET('Hygiene Data'!$E$11,0,10*ROW('Hygiene Data'!E186)))</f>
        <v/>
      </c>
      <c r="DS192" s="262" t="str">
        <f ca="true">+IF(OFFSET('Hygiene Data'!$E$12,0,10*ROW('Hygiene Data'!E186))="","",OFFSET('Hygiene Data'!$E$12,0,10*ROW('Hygiene Data'!E186)))</f>
        <v/>
      </c>
      <c r="DT192" s="262" t="str">
        <f ca="true">+IF(OFFSET('Hygiene Data'!$E$13,0,10*ROW('Hygiene Data'!E186))="","",OFFSET('Hygiene Data'!$E$13,0,10*ROW('Hygiene Data'!E186)))</f>
        <v/>
      </c>
      <c r="DU192" s="262" t="str">
        <f ca="true">+IF(OFFSET('Hygiene Data'!$F$11,0,10*ROW('Hygiene Data'!F186))="","",OFFSET('Hygiene Data'!$F$11,0,10*ROW('Hygiene Data'!F186)))</f>
        <v/>
      </c>
      <c r="DV192" s="262" t="str">
        <f ca="true">+IF(OFFSET('Hygiene Data'!$F$12,0,10*ROW('Hygiene Data'!F186))="","",OFFSET('Hygiene Data'!$F$12,0,10*ROW('Hygiene Data'!F186)))</f>
        <v/>
      </c>
      <c r="DW192" s="262" t="str">
        <f ca="true">+IF(OFFSET('Hygiene Data'!$F$13,0,10*ROW('Hygiene Data'!F186))="","",OFFSET('Hygiene Data'!$F$13,0,10*ROW('Hygiene Data'!F186)))</f>
        <v/>
      </c>
      <c r="DX192" s="262" t="str">
        <f ca="true">+IF(OFFSET('Hygiene Data'!$G$11,0,10*ROW('Hygiene Data'!G186))="","",OFFSET('Hygiene Data'!$G$11,0,10*ROW('Hygiene Data'!G186)))</f>
        <v/>
      </c>
      <c r="DY192" s="262" t="str">
        <f ca="true">+IF(OFFSET('Hygiene Data'!$G$12,0,10*ROW('Hygiene Data'!G186))="","",OFFSET('Hygiene Data'!$G$12,0,10*ROW('Hygiene Data'!G186)))</f>
        <v/>
      </c>
      <c r="DZ192" s="262" t="str">
        <f ca="true">+IF(OFFSET('Hygiene Data'!$G$13,0,10*ROW('Hygiene Data'!G186))="","",OFFSET('Hygiene Data'!$G$13,0,10*ROW('Hygiene Data'!G186)))</f>
        <v/>
      </c>
      <c r="EA192" s="262" t="str">
        <f ca="true">+IF(OFFSET('Hygiene Data'!$H$11,0,10*ROW('Hygiene Data'!H186))="","",OFFSET('Hygiene Data'!$H$11,0,10*ROW('Hygiene Data'!H186)))</f>
        <v/>
      </c>
      <c r="EB192" s="262" t="str">
        <f ca="true">+IF(OFFSET('Hygiene Data'!$H$12,0,10*ROW('Hygiene Data'!H186))="","",OFFSET('Hygiene Data'!$H$12,0,10*ROW('Hygiene Data'!H186)))</f>
        <v/>
      </c>
      <c r="EC192" s="262" t="str">
        <f ca="true">+IF(OFFSET('Hygiene Data'!$H$13,0,10*ROW('Hygiene Data'!H186))="","",OFFSET('Hygiene Data'!$H$13,0,10*ROW('Hygiene Data'!H186)))</f>
        <v/>
      </c>
      <c r="ED192" s="262" t="str">
        <f ca="true">+IF(OFFSET('Hygiene Data'!$I$11,0,10*ROW('Hygiene Data'!I186))="","",OFFSET('Hygiene Data'!$I$11,0,10*ROW('Hygiene Data'!I186)))</f>
        <v/>
      </c>
      <c r="EE192" s="262" t="str">
        <f ca="true">+IF(OFFSET('Hygiene Data'!$I$12,0,10*ROW('Hygiene Data'!I186))="","",OFFSET('Hygiene Data'!$I$12,0,10*ROW('Hygiene Data'!I186)))</f>
        <v/>
      </c>
      <c r="EF192" s="262"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18"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2"/>
      <c r="BS193" s="262" t="str">
        <f ca="true">+IF(OFFSET('Water Data'!$D$27,0,10*ROW('Water Data'!D187))="","",OFFSET('Water Data'!$D$27,0,10*ROW('Water Data'!D187)))</f>
        <v/>
      </c>
      <c r="BT193" s="262" t="str">
        <f ca="true">+IF(OFFSET('Water Data'!$D$28,0,10*ROW('Water Data'!D187))="","",OFFSET('Water Data'!$D$28,0,10*ROW('Water Data'!D187)))</f>
        <v/>
      </c>
      <c r="BU193" s="262" t="str">
        <f ca="true">+IF(OFFSET('Water Data'!$D$29,0,10*ROW('Water Data'!D187))="","",OFFSET('Water Data'!$D$29,0,10*ROW('Water Data'!D187)))</f>
        <v/>
      </c>
      <c r="BV193" s="262" t="str">
        <f ca="true">+IF(OFFSET('Water Data'!$E$27,0,10*ROW('Water Data'!E187))="","",OFFSET('Water Data'!$E$27,0,10*ROW('Water Data'!E187)))</f>
        <v/>
      </c>
      <c r="BW193" s="262" t="str">
        <f ca="true">+IF(OFFSET('Water Data'!$E$28,0,10*ROW('Water Data'!E187))="","",OFFSET('Water Data'!$E$28,0,10*ROW('Water Data'!E187)))</f>
        <v/>
      </c>
      <c r="BX193" s="262" t="str">
        <f ca="true">+IF(OFFSET('Water Data'!$E$29,0,10*ROW('Water Data'!E187))="","",OFFSET('Water Data'!$E$29,0,10*ROW('Water Data'!E187)))</f>
        <v/>
      </c>
      <c r="BY193" s="262" t="str">
        <f ca="true">+IF(OFFSET('Water Data'!$F$27,0,10*ROW('Water Data'!F187))="","",OFFSET('Water Data'!$F$27,0,10*ROW('Water Data'!F187)))</f>
        <v/>
      </c>
      <c r="BZ193" s="262" t="str">
        <f ca="true">+IF(OFFSET('Water Data'!$F$28,0,10*ROW('Water Data'!F187))="","",OFFSET('Water Data'!$F$28,0,10*ROW('Water Data'!F187)))</f>
        <v/>
      </c>
      <c r="CA193" s="262" t="str">
        <f ca="true">+IF(OFFSET('Water Data'!$F$29,0,10*ROW('Water Data'!F187))="","",OFFSET('Water Data'!$F$29,0,10*ROW('Water Data'!F187)))</f>
        <v/>
      </c>
      <c r="CB193" s="262" t="str">
        <f ca="true">+IF(OFFSET('Water Data'!$G$27,0,10*ROW('Water Data'!G187))="","",OFFSET('Water Data'!$G$27,0,10*ROW('Water Data'!G187)))</f>
        <v/>
      </c>
      <c r="CC193" s="262" t="str">
        <f ca="true">+IF(OFFSET('Water Data'!$G$28,0,10*ROW('Water Data'!G187))="","",OFFSET('Water Data'!$G$28,0,10*ROW('Water Data'!G187)))</f>
        <v/>
      </c>
      <c r="CD193" s="262" t="str">
        <f ca="true">+IF(OFFSET('Water Data'!$G$29,0,10*ROW('Water Data'!G187))="","",OFFSET('Water Data'!$G$29,0,10*ROW('Water Data'!G187)))</f>
        <v/>
      </c>
      <c r="CE193" s="262" t="str">
        <f ca="true">+IF(OFFSET('Water Data'!$H$27,0,10*ROW('Water Data'!H187))="","",OFFSET('Water Data'!$H$27,0,10*ROW('Water Data'!H187)))</f>
        <v/>
      </c>
      <c r="CF193" s="262" t="str">
        <f ca="true">+IF(OFFSET('Water Data'!$H$28,0,10*ROW('Water Data'!H187))="","",OFFSET('Water Data'!$H$28,0,10*ROW('Water Data'!H187)))</f>
        <v/>
      </c>
      <c r="CG193" s="262" t="str">
        <f ca="true">+IF(OFFSET('Water Data'!$H$29,0,10*ROW('Water Data'!H187))="","",OFFSET('Water Data'!$H$29,0,10*ROW('Water Data'!H187)))</f>
        <v/>
      </c>
      <c r="CH193" s="262" t="str">
        <f ca="true">+IF(OFFSET('Water Data'!$I$27,0,10*ROW('Water Data'!I187))="","",OFFSET('Water Data'!$I$27,0,10*ROW('Water Data'!I187)))</f>
        <v/>
      </c>
      <c r="CI193" s="262" t="str">
        <f ca="true">+IF(OFFSET('Water Data'!$I$28,0,10*ROW('Water Data'!I187))="","",OFFSET('Water Data'!$I$28,0,10*ROW('Water Data'!I187)))</f>
        <v/>
      </c>
      <c r="CJ193" s="262" t="str">
        <f ca="true">+IF(OFFSET('Water Data'!$I$29,0,10*ROW('Water Data'!I187))="","",OFFSET('Water Data'!$I$29,0,10*ROW('Water Data'!I187)))</f>
        <v/>
      </c>
      <c r="CK193" s="262" t="str">
        <f ca="true">+IF(OFFSET('Sanitation Data'!$D$28,0,10*ROW('Sanitation Data'!D187))="","",OFFSET('Sanitation Data'!$D$28,0,10*ROW('Sanitation Data'!D187)))</f>
        <v/>
      </c>
      <c r="CL193" s="262" t="str">
        <f ca="true">+IF(OFFSET('Sanitation Data'!$D$29,0,10*ROW('Sanitation Data'!D187))="","",OFFSET('Sanitation Data'!$D$29,0,10*ROW('Sanitation Data'!D187)))</f>
        <v/>
      </c>
      <c r="CM193" s="262" t="str">
        <f ca="true">+IF(OFFSET('Sanitation Data'!$D$30,0,10*ROW('Sanitation Data'!D187))="","",OFFSET('Sanitation Data'!$D$30,0,10*ROW('Sanitation Data'!D187)))</f>
        <v/>
      </c>
      <c r="CN193" s="262" t="str">
        <f ca="true">+IF(OFFSET('Sanitation Data'!$D$31,0,10*ROW('Sanitation Data'!D187))="","",OFFSET('Sanitation Data'!$D$31,0,10*ROW('Sanitation Data'!D187)))</f>
        <v/>
      </c>
      <c r="CO193" s="262" t="str">
        <f ca="true">+IF(OFFSET('Sanitation Data'!$D$32,0,10*ROW('Sanitation Data'!D187))="","",OFFSET('Sanitation Data'!$D$32,0,10*ROW('Sanitation Data'!D187)))</f>
        <v/>
      </c>
      <c r="CP193" s="262" t="str">
        <f ca="true">+IF(OFFSET('Sanitation Data'!$E$28,0,10*ROW('Sanitation Data'!E187))="","",OFFSET('Sanitation Data'!$E$28,0,10*ROW('Sanitation Data'!E187)))</f>
        <v/>
      </c>
      <c r="CQ193" s="262" t="str">
        <f ca="true">+IF(OFFSET('Sanitation Data'!$E$29,0,10*ROW('Sanitation Data'!E187))="","",OFFSET('Sanitation Data'!$E$29,0,10*ROW('Sanitation Data'!E187)))</f>
        <v/>
      </c>
      <c r="CR193" s="262" t="str">
        <f ca="true">+IF(OFFSET('Sanitation Data'!$E$30,0,10*ROW('Sanitation Data'!E187))="","",OFFSET('Sanitation Data'!$E$30,0,10*ROW('Sanitation Data'!E187)))</f>
        <v/>
      </c>
      <c r="CS193" s="262" t="str">
        <f ca="true">+IF(OFFSET('Sanitation Data'!$E$31,0,10*ROW('Sanitation Data'!E187))="","",OFFSET('Sanitation Data'!$E$31,0,10*ROW('Sanitation Data'!E187)))</f>
        <v/>
      </c>
      <c r="CT193" s="262" t="str">
        <f ca="true">+IF(OFFSET('Sanitation Data'!$E$32,0,10*ROW('Sanitation Data'!E187))="","",OFFSET('Sanitation Data'!$E$32,0,10*ROW('Sanitation Data'!E187)))</f>
        <v/>
      </c>
      <c r="CU193" s="262" t="str">
        <f ca="true">+IF(OFFSET('Sanitation Data'!$F$28,0,10*ROW('Sanitation Data'!F187))="","",OFFSET('Sanitation Data'!$F$28,0,10*ROW('Sanitation Data'!F187)))</f>
        <v/>
      </c>
      <c r="CV193" s="262" t="str">
        <f ca="true">+IF(OFFSET('Sanitation Data'!$F$29,0,10*ROW('Sanitation Data'!F187))="","",OFFSET('Sanitation Data'!$F$29,0,10*ROW('Sanitation Data'!F187)))</f>
        <v/>
      </c>
      <c r="CW193" s="262" t="str">
        <f ca="true">+IF(OFFSET('Sanitation Data'!$F$30,0,10*ROW('Sanitation Data'!F187))="","",OFFSET('Sanitation Data'!$F$30,0,10*ROW('Sanitation Data'!F187)))</f>
        <v/>
      </c>
      <c r="CX193" s="262" t="str">
        <f ca="true">+IF(OFFSET('Sanitation Data'!$F$31,0,10*ROW('Sanitation Data'!F187))="","",OFFSET('Sanitation Data'!$F$31,0,10*ROW('Sanitation Data'!F187)))</f>
        <v/>
      </c>
      <c r="CY193" s="262" t="str">
        <f ca="true">+IF(OFFSET('Sanitation Data'!$F$32,0,10*ROW('Sanitation Data'!F187))="","",OFFSET('Sanitation Data'!$F$32,0,10*ROW('Sanitation Data'!F187)))</f>
        <v/>
      </c>
      <c r="CZ193" s="262" t="str">
        <f ca="true">+IF(OFFSET('Sanitation Data'!$G$28,0,10*ROW('Sanitation Data'!G187))="","",OFFSET('Sanitation Data'!$G$28,0,10*ROW('Sanitation Data'!G187)))</f>
        <v/>
      </c>
      <c r="DA193" s="262" t="str">
        <f ca="true">+IF(OFFSET('Sanitation Data'!$G$29,0,10*ROW('Sanitation Data'!G187))="","",OFFSET('Sanitation Data'!$G$29,0,10*ROW('Sanitation Data'!G187)))</f>
        <v/>
      </c>
      <c r="DB193" s="262" t="str">
        <f ca="true">+IF(OFFSET('Sanitation Data'!$G$30,0,10*ROW('Sanitation Data'!G187))="","",OFFSET('Sanitation Data'!$G$30,0,10*ROW('Sanitation Data'!G187)))</f>
        <v/>
      </c>
      <c r="DC193" s="262" t="str">
        <f ca="true">+IF(OFFSET('Sanitation Data'!$G$31,0,10*ROW('Sanitation Data'!G187))="","",OFFSET('Sanitation Data'!$G$31,0,10*ROW('Sanitation Data'!G187)))</f>
        <v/>
      </c>
      <c r="DD193" s="262" t="str">
        <f ca="true">+IF(OFFSET('Sanitation Data'!$G$32,0,10*ROW('Sanitation Data'!G187))="","",OFFSET('Sanitation Data'!$G$32,0,10*ROW('Sanitation Data'!G187)))</f>
        <v/>
      </c>
      <c r="DE193" s="262" t="str">
        <f ca="true">+IF(OFFSET('Sanitation Data'!$H$28,0,10*ROW('Sanitation Data'!H187))="","",OFFSET('Sanitation Data'!$H$28,0,10*ROW('Sanitation Data'!H187)))</f>
        <v/>
      </c>
      <c r="DF193" s="262" t="str">
        <f ca="true">+IF(OFFSET('Sanitation Data'!$H$29,0,10*ROW('Sanitation Data'!H187))="","",OFFSET('Sanitation Data'!$H$29,0,10*ROW('Sanitation Data'!H187)))</f>
        <v/>
      </c>
      <c r="DG193" s="262" t="str">
        <f ca="true">+IF(OFFSET('Sanitation Data'!$H$30,0,10*ROW('Sanitation Data'!H187))="","",OFFSET('Sanitation Data'!$H$30,0,10*ROW('Sanitation Data'!H187)))</f>
        <v/>
      </c>
      <c r="DH193" s="262" t="str">
        <f ca="true">+IF(OFFSET('Sanitation Data'!$H$31,0,10*ROW('Sanitation Data'!H187))="","",OFFSET('Sanitation Data'!$H$31,0,10*ROW('Sanitation Data'!H187)))</f>
        <v/>
      </c>
      <c r="DI193" s="262" t="str">
        <f ca="true">+IF(OFFSET('Sanitation Data'!$H$32,0,10*ROW('Sanitation Data'!H187))="","",OFFSET('Sanitation Data'!$H$32,0,10*ROW('Sanitation Data'!H187)))</f>
        <v/>
      </c>
      <c r="DJ193" s="262" t="str">
        <f ca="true">+IF(OFFSET('Sanitation Data'!$I$28,0,10*ROW('Sanitation Data'!I187))="","",OFFSET('Sanitation Data'!$I$28,0,10*ROW('Sanitation Data'!I187)))</f>
        <v/>
      </c>
      <c r="DK193" s="262" t="str">
        <f ca="true">+IF(OFFSET('Sanitation Data'!$I$29,0,10*ROW('Sanitation Data'!I187))="","",OFFSET('Sanitation Data'!$I$29,0,10*ROW('Sanitation Data'!I187)))</f>
        <v/>
      </c>
      <c r="DL193" s="262" t="str">
        <f ca="true">+IF(OFFSET('Sanitation Data'!$I$30,0,10*ROW('Sanitation Data'!I187))="","",OFFSET('Sanitation Data'!$I$30,0,10*ROW('Sanitation Data'!I187)))</f>
        <v/>
      </c>
      <c r="DM193" s="262" t="str">
        <f ca="true">+IF(OFFSET('Sanitation Data'!$I$31,0,10*ROW('Sanitation Data'!I187))="","",OFFSET('Sanitation Data'!$I$31,0,10*ROW('Sanitation Data'!I187)))</f>
        <v/>
      </c>
      <c r="DN193" s="262" t="str">
        <f ca="true">+IF(OFFSET('Sanitation Data'!$I$32,0,10*ROW('Sanitation Data'!I187))="","",OFFSET('Sanitation Data'!$I$32,0,10*ROW('Sanitation Data'!I187)))</f>
        <v/>
      </c>
      <c r="DO193" s="262" t="str">
        <f ca="true">+IF(OFFSET('Hygiene Data'!$D$11,0,10*ROW('Hygiene Data'!D187))="","",OFFSET('Hygiene Data'!$D$11,0,10*ROW('Hygiene Data'!D187)))</f>
        <v/>
      </c>
      <c r="DP193" s="262" t="str">
        <f ca="true">+IF(OFFSET('Hygiene Data'!$D$12,0,10*ROW('Hygiene Data'!D187))="","",OFFSET('Hygiene Data'!$D$12,0,10*ROW('Hygiene Data'!D187)))</f>
        <v/>
      </c>
      <c r="DQ193" s="262" t="str">
        <f ca="true">+IF(OFFSET('Hygiene Data'!$D$13,0,10*ROW('Hygiene Data'!D187))="","",OFFSET('Hygiene Data'!$D$13,0,10*ROW('Hygiene Data'!D187)))</f>
        <v/>
      </c>
      <c r="DR193" s="262" t="str">
        <f ca="true">+IF(OFFSET('Hygiene Data'!$E$11,0,10*ROW('Hygiene Data'!E187))="","",OFFSET('Hygiene Data'!$E$11,0,10*ROW('Hygiene Data'!E187)))</f>
        <v/>
      </c>
      <c r="DS193" s="262" t="str">
        <f ca="true">+IF(OFFSET('Hygiene Data'!$E$12,0,10*ROW('Hygiene Data'!E187))="","",OFFSET('Hygiene Data'!$E$12,0,10*ROW('Hygiene Data'!E187)))</f>
        <v/>
      </c>
      <c r="DT193" s="262" t="str">
        <f ca="true">+IF(OFFSET('Hygiene Data'!$E$13,0,10*ROW('Hygiene Data'!E187))="","",OFFSET('Hygiene Data'!$E$13,0,10*ROW('Hygiene Data'!E187)))</f>
        <v/>
      </c>
      <c r="DU193" s="262" t="str">
        <f ca="true">+IF(OFFSET('Hygiene Data'!$F$11,0,10*ROW('Hygiene Data'!F187))="","",OFFSET('Hygiene Data'!$F$11,0,10*ROW('Hygiene Data'!F187)))</f>
        <v/>
      </c>
      <c r="DV193" s="262" t="str">
        <f ca="true">+IF(OFFSET('Hygiene Data'!$F$12,0,10*ROW('Hygiene Data'!F187))="","",OFFSET('Hygiene Data'!$F$12,0,10*ROW('Hygiene Data'!F187)))</f>
        <v/>
      </c>
      <c r="DW193" s="262" t="str">
        <f ca="true">+IF(OFFSET('Hygiene Data'!$F$13,0,10*ROW('Hygiene Data'!F187))="","",OFFSET('Hygiene Data'!$F$13,0,10*ROW('Hygiene Data'!F187)))</f>
        <v/>
      </c>
      <c r="DX193" s="262" t="str">
        <f ca="true">+IF(OFFSET('Hygiene Data'!$G$11,0,10*ROW('Hygiene Data'!G187))="","",OFFSET('Hygiene Data'!$G$11,0,10*ROW('Hygiene Data'!G187)))</f>
        <v/>
      </c>
      <c r="DY193" s="262" t="str">
        <f ca="true">+IF(OFFSET('Hygiene Data'!$G$12,0,10*ROW('Hygiene Data'!G187))="","",OFFSET('Hygiene Data'!$G$12,0,10*ROW('Hygiene Data'!G187)))</f>
        <v/>
      </c>
      <c r="DZ193" s="262" t="str">
        <f ca="true">+IF(OFFSET('Hygiene Data'!$G$13,0,10*ROW('Hygiene Data'!G187))="","",OFFSET('Hygiene Data'!$G$13,0,10*ROW('Hygiene Data'!G187)))</f>
        <v/>
      </c>
      <c r="EA193" s="262" t="str">
        <f ca="true">+IF(OFFSET('Hygiene Data'!$H$11,0,10*ROW('Hygiene Data'!H187))="","",OFFSET('Hygiene Data'!$H$11,0,10*ROW('Hygiene Data'!H187)))</f>
        <v/>
      </c>
      <c r="EB193" s="262" t="str">
        <f ca="true">+IF(OFFSET('Hygiene Data'!$H$12,0,10*ROW('Hygiene Data'!H187))="","",OFFSET('Hygiene Data'!$H$12,0,10*ROW('Hygiene Data'!H187)))</f>
        <v/>
      </c>
      <c r="EC193" s="262" t="str">
        <f ca="true">+IF(OFFSET('Hygiene Data'!$H$13,0,10*ROW('Hygiene Data'!H187))="","",OFFSET('Hygiene Data'!$H$13,0,10*ROW('Hygiene Data'!H187)))</f>
        <v/>
      </c>
      <c r="ED193" s="262" t="str">
        <f ca="true">+IF(OFFSET('Hygiene Data'!$I$11,0,10*ROW('Hygiene Data'!I187))="","",OFFSET('Hygiene Data'!$I$11,0,10*ROW('Hygiene Data'!I187)))</f>
        <v/>
      </c>
      <c r="EE193" s="262" t="str">
        <f ca="true">+IF(OFFSET('Hygiene Data'!$I$12,0,10*ROW('Hygiene Data'!I187))="","",OFFSET('Hygiene Data'!$I$12,0,10*ROW('Hygiene Data'!I187)))</f>
        <v/>
      </c>
      <c r="EF193" s="262"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18"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2"/>
      <c r="BS194" s="262" t="str">
        <f ca="true">+IF(OFFSET('Water Data'!$D$27,0,10*ROW('Water Data'!D188))="","",OFFSET('Water Data'!$D$27,0,10*ROW('Water Data'!D188)))</f>
        <v/>
      </c>
      <c r="BT194" s="262" t="str">
        <f ca="true">+IF(OFFSET('Water Data'!$D$28,0,10*ROW('Water Data'!D188))="","",OFFSET('Water Data'!$D$28,0,10*ROW('Water Data'!D188)))</f>
        <v/>
      </c>
      <c r="BU194" s="262" t="str">
        <f ca="true">+IF(OFFSET('Water Data'!$D$29,0,10*ROW('Water Data'!D188))="","",OFFSET('Water Data'!$D$29,0,10*ROW('Water Data'!D188)))</f>
        <v/>
      </c>
      <c r="BV194" s="262" t="str">
        <f ca="true">+IF(OFFSET('Water Data'!$E$27,0,10*ROW('Water Data'!E188))="","",OFFSET('Water Data'!$E$27,0,10*ROW('Water Data'!E188)))</f>
        <v/>
      </c>
      <c r="BW194" s="262" t="str">
        <f ca="true">+IF(OFFSET('Water Data'!$E$28,0,10*ROW('Water Data'!E188))="","",OFFSET('Water Data'!$E$28,0,10*ROW('Water Data'!E188)))</f>
        <v/>
      </c>
      <c r="BX194" s="262" t="str">
        <f ca="true">+IF(OFFSET('Water Data'!$E$29,0,10*ROW('Water Data'!E188))="","",OFFSET('Water Data'!$E$29,0,10*ROW('Water Data'!E188)))</f>
        <v/>
      </c>
      <c r="BY194" s="262" t="str">
        <f ca="true">+IF(OFFSET('Water Data'!$F$27,0,10*ROW('Water Data'!F188))="","",OFFSET('Water Data'!$F$27,0,10*ROW('Water Data'!F188)))</f>
        <v/>
      </c>
      <c r="BZ194" s="262" t="str">
        <f ca="true">+IF(OFFSET('Water Data'!$F$28,0,10*ROW('Water Data'!F188))="","",OFFSET('Water Data'!$F$28,0,10*ROW('Water Data'!F188)))</f>
        <v/>
      </c>
      <c r="CA194" s="262" t="str">
        <f ca="true">+IF(OFFSET('Water Data'!$F$29,0,10*ROW('Water Data'!F188))="","",OFFSET('Water Data'!$F$29,0,10*ROW('Water Data'!F188)))</f>
        <v/>
      </c>
      <c r="CB194" s="262" t="str">
        <f ca="true">+IF(OFFSET('Water Data'!$G$27,0,10*ROW('Water Data'!G188))="","",OFFSET('Water Data'!$G$27,0,10*ROW('Water Data'!G188)))</f>
        <v/>
      </c>
      <c r="CC194" s="262" t="str">
        <f ca="true">+IF(OFFSET('Water Data'!$G$28,0,10*ROW('Water Data'!G188))="","",OFFSET('Water Data'!$G$28,0,10*ROW('Water Data'!G188)))</f>
        <v/>
      </c>
      <c r="CD194" s="262" t="str">
        <f ca="true">+IF(OFFSET('Water Data'!$G$29,0,10*ROW('Water Data'!G188))="","",OFFSET('Water Data'!$G$29,0,10*ROW('Water Data'!G188)))</f>
        <v/>
      </c>
      <c r="CE194" s="262" t="str">
        <f ca="true">+IF(OFFSET('Water Data'!$H$27,0,10*ROW('Water Data'!H188))="","",OFFSET('Water Data'!$H$27,0,10*ROW('Water Data'!H188)))</f>
        <v/>
      </c>
      <c r="CF194" s="262" t="str">
        <f ca="true">+IF(OFFSET('Water Data'!$H$28,0,10*ROW('Water Data'!H188))="","",OFFSET('Water Data'!$H$28,0,10*ROW('Water Data'!H188)))</f>
        <v/>
      </c>
      <c r="CG194" s="262" t="str">
        <f ca="true">+IF(OFFSET('Water Data'!$H$29,0,10*ROW('Water Data'!H188))="","",OFFSET('Water Data'!$H$29,0,10*ROW('Water Data'!H188)))</f>
        <v/>
      </c>
      <c r="CH194" s="262" t="str">
        <f ca="true">+IF(OFFSET('Water Data'!$I$27,0,10*ROW('Water Data'!I188))="","",OFFSET('Water Data'!$I$27,0,10*ROW('Water Data'!I188)))</f>
        <v/>
      </c>
      <c r="CI194" s="262" t="str">
        <f ca="true">+IF(OFFSET('Water Data'!$I$28,0,10*ROW('Water Data'!I188))="","",OFFSET('Water Data'!$I$28,0,10*ROW('Water Data'!I188)))</f>
        <v/>
      </c>
      <c r="CJ194" s="262" t="str">
        <f ca="true">+IF(OFFSET('Water Data'!$I$29,0,10*ROW('Water Data'!I188))="","",OFFSET('Water Data'!$I$29,0,10*ROW('Water Data'!I188)))</f>
        <v/>
      </c>
      <c r="CK194" s="262" t="str">
        <f ca="true">+IF(OFFSET('Sanitation Data'!$D$28,0,10*ROW('Sanitation Data'!D188))="","",OFFSET('Sanitation Data'!$D$28,0,10*ROW('Sanitation Data'!D188)))</f>
        <v/>
      </c>
      <c r="CL194" s="262" t="str">
        <f ca="true">+IF(OFFSET('Sanitation Data'!$D$29,0,10*ROW('Sanitation Data'!D188))="","",OFFSET('Sanitation Data'!$D$29,0,10*ROW('Sanitation Data'!D188)))</f>
        <v/>
      </c>
      <c r="CM194" s="262" t="str">
        <f ca="true">+IF(OFFSET('Sanitation Data'!$D$30,0,10*ROW('Sanitation Data'!D188))="","",OFFSET('Sanitation Data'!$D$30,0,10*ROW('Sanitation Data'!D188)))</f>
        <v/>
      </c>
      <c r="CN194" s="262" t="str">
        <f ca="true">+IF(OFFSET('Sanitation Data'!$D$31,0,10*ROW('Sanitation Data'!D188))="","",OFFSET('Sanitation Data'!$D$31,0,10*ROW('Sanitation Data'!D188)))</f>
        <v/>
      </c>
      <c r="CO194" s="262" t="str">
        <f ca="true">+IF(OFFSET('Sanitation Data'!$D$32,0,10*ROW('Sanitation Data'!D188))="","",OFFSET('Sanitation Data'!$D$32,0,10*ROW('Sanitation Data'!D188)))</f>
        <v/>
      </c>
      <c r="CP194" s="262" t="str">
        <f ca="true">+IF(OFFSET('Sanitation Data'!$E$28,0,10*ROW('Sanitation Data'!E188))="","",OFFSET('Sanitation Data'!$E$28,0,10*ROW('Sanitation Data'!E188)))</f>
        <v/>
      </c>
      <c r="CQ194" s="262" t="str">
        <f ca="true">+IF(OFFSET('Sanitation Data'!$E$29,0,10*ROW('Sanitation Data'!E188))="","",OFFSET('Sanitation Data'!$E$29,0,10*ROW('Sanitation Data'!E188)))</f>
        <v/>
      </c>
      <c r="CR194" s="262" t="str">
        <f ca="true">+IF(OFFSET('Sanitation Data'!$E$30,0,10*ROW('Sanitation Data'!E188))="","",OFFSET('Sanitation Data'!$E$30,0,10*ROW('Sanitation Data'!E188)))</f>
        <v/>
      </c>
      <c r="CS194" s="262" t="str">
        <f ca="true">+IF(OFFSET('Sanitation Data'!$E$31,0,10*ROW('Sanitation Data'!E188))="","",OFFSET('Sanitation Data'!$E$31,0,10*ROW('Sanitation Data'!E188)))</f>
        <v/>
      </c>
      <c r="CT194" s="262" t="str">
        <f ca="true">+IF(OFFSET('Sanitation Data'!$E$32,0,10*ROW('Sanitation Data'!E188))="","",OFFSET('Sanitation Data'!$E$32,0,10*ROW('Sanitation Data'!E188)))</f>
        <v/>
      </c>
      <c r="CU194" s="262" t="str">
        <f ca="true">+IF(OFFSET('Sanitation Data'!$F$28,0,10*ROW('Sanitation Data'!F188))="","",OFFSET('Sanitation Data'!$F$28,0,10*ROW('Sanitation Data'!F188)))</f>
        <v/>
      </c>
      <c r="CV194" s="262" t="str">
        <f ca="true">+IF(OFFSET('Sanitation Data'!$F$29,0,10*ROW('Sanitation Data'!F188))="","",OFFSET('Sanitation Data'!$F$29,0,10*ROW('Sanitation Data'!F188)))</f>
        <v/>
      </c>
      <c r="CW194" s="262" t="str">
        <f ca="true">+IF(OFFSET('Sanitation Data'!$F$30,0,10*ROW('Sanitation Data'!F188))="","",OFFSET('Sanitation Data'!$F$30,0,10*ROW('Sanitation Data'!F188)))</f>
        <v/>
      </c>
      <c r="CX194" s="262" t="str">
        <f ca="true">+IF(OFFSET('Sanitation Data'!$F$31,0,10*ROW('Sanitation Data'!F188))="","",OFFSET('Sanitation Data'!$F$31,0,10*ROW('Sanitation Data'!F188)))</f>
        <v/>
      </c>
      <c r="CY194" s="262" t="str">
        <f ca="true">+IF(OFFSET('Sanitation Data'!$F$32,0,10*ROW('Sanitation Data'!F188))="","",OFFSET('Sanitation Data'!$F$32,0,10*ROW('Sanitation Data'!F188)))</f>
        <v/>
      </c>
      <c r="CZ194" s="262" t="str">
        <f ca="true">+IF(OFFSET('Sanitation Data'!$G$28,0,10*ROW('Sanitation Data'!G188))="","",OFFSET('Sanitation Data'!$G$28,0,10*ROW('Sanitation Data'!G188)))</f>
        <v/>
      </c>
      <c r="DA194" s="262" t="str">
        <f ca="true">+IF(OFFSET('Sanitation Data'!$G$29,0,10*ROW('Sanitation Data'!G188))="","",OFFSET('Sanitation Data'!$G$29,0,10*ROW('Sanitation Data'!G188)))</f>
        <v/>
      </c>
      <c r="DB194" s="262" t="str">
        <f ca="true">+IF(OFFSET('Sanitation Data'!$G$30,0,10*ROW('Sanitation Data'!G188))="","",OFFSET('Sanitation Data'!$G$30,0,10*ROW('Sanitation Data'!G188)))</f>
        <v/>
      </c>
      <c r="DC194" s="262" t="str">
        <f ca="true">+IF(OFFSET('Sanitation Data'!$G$31,0,10*ROW('Sanitation Data'!G188))="","",OFFSET('Sanitation Data'!$G$31,0,10*ROW('Sanitation Data'!G188)))</f>
        <v/>
      </c>
      <c r="DD194" s="262" t="str">
        <f ca="true">+IF(OFFSET('Sanitation Data'!$G$32,0,10*ROW('Sanitation Data'!G188))="","",OFFSET('Sanitation Data'!$G$32,0,10*ROW('Sanitation Data'!G188)))</f>
        <v/>
      </c>
      <c r="DE194" s="262" t="str">
        <f ca="true">+IF(OFFSET('Sanitation Data'!$H$28,0,10*ROW('Sanitation Data'!H188))="","",OFFSET('Sanitation Data'!$H$28,0,10*ROW('Sanitation Data'!H188)))</f>
        <v/>
      </c>
      <c r="DF194" s="262" t="str">
        <f ca="true">+IF(OFFSET('Sanitation Data'!$H$29,0,10*ROW('Sanitation Data'!H188))="","",OFFSET('Sanitation Data'!$H$29,0,10*ROW('Sanitation Data'!H188)))</f>
        <v/>
      </c>
      <c r="DG194" s="262" t="str">
        <f ca="true">+IF(OFFSET('Sanitation Data'!$H$30,0,10*ROW('Sanitation Data'!H188))="","",OFFSET('Sanitation Data'!$H$30,0,10*ROW('Sanitation Data'!H188)))</f>
        <v/>
      </c>
      <c r="DH194" s="262" t="str">
        <f ca="true">+IF(OFFSET('Sanitation Data'!$H$31,0,10*ROW('Sanitation Data'!H188))="","",OFFSET('Sanitation Data'!$H$31,0,10*ROW('Sanitation Data'!H188)))</f>
        <v/>
      </c>
      <c r="DI194" s="262" t="str">
        <f ca="true">+IF(OFFSET('Sanitation Data'!$H$32,0,10*ROW('Sanitation Data'!H188))="","",OFFSET('Sanitation Data'!$H$32,0,10*ROW('Sanitation Data'!H188)))</f>
        <v/>
      </c>
      <c r="DJ194" s="262" t="str">
        <f ca="true">+IF(OFFSET('Sanitation Data'!$I$28,0,10*ROW('Sanitation Data'!I188))="","",OFFSET('Sanitation Data'!$I$28,0,10*ROW('Sanitation Data'!I188)))</f>
        <v/>
      </c>
      <c r="DK194" s="262" t="str">
        <f ca="true">+IF(OFFSET('Sanitation Data'!$I$29,0,10*ROW('Sanitation Data'!I188))="","",OFFSET('Sanitation Data'!$I$29,0,10*ROW('Sanitation Data'!I188)))</f>
        <v/>
      </c>
      <c r="DL194" s="262" t="str">
        <f ca="true">+IF(OFFSET('Sanitation Data'!$I$30,0,10*ROW('Sanitation Data'!I188))="","",OFFSET('Sanitation Data'!$I$30,0,10*ROW('Sanitation Data'!I188)))</f>
        <v/>
      </c>
      <c r="DM194" s="262" t="str">
        <f ca="true">+IF(OFFSET('Sanitation Data'!$I$31,0,10*ROW('Sanitation Data'!I188))="","",OFFSET('Sanitation Data'!$I$31,0,10*ROW('Sanitation Data'!I188)))</f>
        <v/>
      </c>
      <c r="DN194" s="262" t="str">
        <f ca="true">+IF(OFFSET('Sanitation Data'!$I$32,0,10*ROW('Sanitation Data'!I188))="","",OFFSET('Sanitation Data'!$I$32,0,10*ROW('Sanitation Data'!I188)))</f>
        <v/>
      </c>
      <c r="DO194" s="262" t="str">
        <f ca="true">+IF(OFFSET('Hygiene Data'!$D$11,0,10*ROW('Hygiene Data'!D188))="","",OFFSET('Hygiene Data'!$D$11,0,10*ROW('Hygiene Data'!D188)))</f>
        <v/>
      </c>
      <c r="DP194" s="262" t="str">
        <f ca="true">+IF(OFFSET('Hygiene Data'!$D$12,0,10*ROW('Hygiene Data'!D188))="","",OFFSET('Hygiene Data'!$D$12,0,10*ROW('Hygiene Data'!D188)))</f>
        <v/>
      </c>
      <c r="DQ194" s="262" t="str">
        <f ca="true">+IF(OFFSET('Hygiene Data'!$D$13,0,10*ROW('Hygiene Data'!D188))="","",OFFSET('Hygiene Data'!$D$13,0,10*ROW('Hygiene Data'!D188)))</f>
        <v/>
      </c>
      <c r="DR194" s="262" t="str">
        <f ca="true">+IF(OFFSET('Hygiene Data'!$E$11,0,10*ROW('Hygiene Data'!E188))="","",OFFSET('Hygiene Data'!$E$11,0,10*ROW('Hygiene Data'!E188)))</f>
        <v/>
      </c>
      <c r="DS194" s="262" t="str">
        <f ca="true">+IF(OFFSET('Hygiene Data'!$E$12,0,10*ROW('Hygiene Data'!E188))="","",OFFSET('Hygiene Data'!$E$12,0,10*ROW('Hygiene Data'!E188)))</f>
        <v/>
      </c>
      <c r="DT194" s="262" t="str">
        <f ca="true">+IF(OFFSET('Hygiene Data'!$E$13,0,10*ROW('Hygiene Data'!E188))="","",OFFSET('Hygiene Data'!$E$13,0,10*ROW('Hygiene Data'!E188)))</f>
        <v/>
      </c>
      <c r="DU194" s="262" t="str">
        <f ca="true">+IF(OFFSET('Hygiene Data'!$F$11,0,10*ROW('Hygiene Data'!F188))="","",OFFSET('Hygiene Data'!$F$11,0,10*ROW('Hygiene Data'!F188)))</f>
        <v/>
      </c>
      <c r="DV194" s="262" t="str">
        <f ca="true">+IF(OFFSET('Hygiene Data'!$F$12,0,10*ROW('Hygiene Data'!F188))="","",OFFSET('Hygiene Data'!$F$12,0,10*ROW('Hygiene Data'!F188)))</f>
        <v/>
      </c>
      <c r="DW194" s="262" t="str">
        <f ca="true">+IF(OFFSET('Hygiene Data'!$F$13,0,10*ROW('Hygiene Data'!F188))="","",OFFSET('Hygiene Data'!$F$13,0,10*ROW('Hygiene Data'!F188)))</f>
        <v/>
      </c>
      <c r="DX194" s="262" t="str">
        <f ca="true">+IF(OFFSET('Hygiene Data'!$G$11,0,10*ROW('Hygiene Data'!G188))="","",OFFSET('Hygiene Data'!$G$11,0,10*ROW('Hygiene Data'!G188)))</f>
        <v/>
      </c>
      <c r="DY194" s="262" t="str">
        <f ca="true">+IF(OFFSET('Hygiene Data'!$G$12,0,10*ROW('Hygiene Data'!G188))="","",OFFSET('Hygiene Data'!$G$12,0,10*ROW('Hygiene Data'!G188)))</f>
        <v/>
      </c>
      <c r="DZ194" s="262" t="str">
        <f ca="true">+IF(OFFSET('Hygiene Data'!$G$13,0,10*ROW('Hygiene Data'!G188))="","",OFFSET('Hygiene Data'!$G$13,0,10*ROW('Hygiene Data'!G188)))</f>
        <v/>
      </c>
      <c r="EA194" s="262" t="str">
        <f ca="true">+IF(OFFSET('Hygiene Data'!$H$11,0,10*ROW('Hygiene Data'!H188))="","",OFFSET('Hygiene Data'!$H$11,0,10*ROW('Hygiene Data'!H188)))</f>
        <v/>
      </c>
      <c r="EB194" s="262" t="str">
        <f ca="true">+IF(OFFSET('Hygiene Data'!$H$12,0,10*ROW('Hygiene Data'!H188))="","",OFFSET('Hygiene Data'!$H$12,0,10*ROW('Hygiene Data'!H188)))</f>
        <v/>
      </c>
      <c r="EC194" s="262" t="str">
        <f ca="true">+IF(OFFSET('Hygiene Data'!$H$13,0,10*ROW('Hygiene Data'!H188))="","",OFFSET('Hygiene Data'!$H$13,0,10*ROW('Hygiene Data'!H188)))</f>
        <v/>
      </c>
      <c r="ED194" s="262" t="str">
        <f ca="true">+IF(OFFSET('Hygiene Data'!$I$11,0,10*ROW('Hygiene Data'!I188))="","",OFFSET('Hygiene Data'!$I$11,0,10*ROW('Hygiene Data'!I188)))</f>
        <v/>
      </c>
      <c r="EE194" s="262" t="str">
        <f ca="true">+IF(OFFSET('Hygiene Data'!$I$12,0,10*ROW('Hygiene Data'!I188))="","",OFFSET('Hygiene Data'!$I$12,0,10*ROW('Hygiene Data'!I188)))</f>
        <v/>
      </c>
      <c r="EF194" s="262"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18"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2"/>
      <c r="BS195" s="262" t="str">
        <f ca="true">+IF(OFFSET('Water Data'!$D$27,0,10*ROW('Water Data'!D189))="","",OFFSET('Water Data'!$D$27,0,10*ROW('Water Data'!D189)))</f>
        <v/>
      </c>
      <c r="BT195" s="262" t="str">
        <f ca="true">+IF(OFFSET('Water Data'!$D$28,0,10*ROW('Water Data'!D189))="","",OFFSET('Water Data'!$D$28,0,10*ROW('Water Data'!D189)))</f>
        <v/>
      </c>
      <c r="BU195" s="262" t="str">
        <f ca="true">+IF(OFFSET('Water Data'!$D$29,0,10*ROW('Water Data'!D189))="","",OFFSET('Water Data'!$D$29,0,10*ROW('Water Data'!D189)))</f>
        <v/>
      </c>
      <c r="BV195" s="262" t="str">
        <f ca="true">+IF(OFFSET('Water Data'!$E$27,0,10*ROW('Water Data'!E189))="","",OFFSET('Water Data'!$E$27,0,10*ROW('Water Data'!E189)))</f>
        <v/>
      </c>
      <c r="BW195" s="262" t="str">
        <f ca="true">+IF(OFFSET('Water Data'!$E$28,0,10*ROW('Water Data'!E189))="","",OFFSET('Water Data'!$E$28,0,10*ROW('Water Data'!E189)))</f>
        <v/>
      </c>
      <c r="BX195" s="262" t="str">
        <f ca="true">+IF(OFFSET('Water Data'!$E$29,0,10*ROW('Water Data'!E189))="","",OFFSET('Water Data'!$E$29,0,10*ROW('Water Data'!E189)))</f>
        <v/>
      </c>
      <c r="BY195" s="262" t="str">
        <f ca="true">+IF(OFFSET('Water Data'!$F$27,0,10*ROW('Water Data'!F189))="","",OFFSET('Water Data'!$F$27,0,10*ROW('Water Data'!F189)))</f>
        <v/>
      </c>
      <c r="BZ195" s="262" t="str">
        <f ca="true">+IF(OFFSET('Water Data'!$F$28,0,10*ROW('Water Data'!F189))="","",OFFSET('Water Data'!$F$28,0,10*ROW('Water Data'!F189)))</f>
        <v/>
      </c>
      <c r="CA195" s="262" t="str">
        <f ca="true">+IF(OFFSET('Water Data'!$F$29,0,10*ROW('Water Data'!F189))="","",OFFSET('Water Data'!$F$29,0,10*ROW('Water Data'!F189)))</f>
        <v/>
      </c>
      <c r="CB195" s="262" t="str">
        <f ca="true">+IF(OFFSET('Water Data'!$G$27,0,10*ROW('Water Data'!G189))="","",OFFSET('Water Data'!$G$27,0,10*ROW('Water Data'!G189)))</f>
        <v/>
      </c>
      <c r="CC195" s="262" t="str">
        <f ca="true">+IF(OFFSET('Water Data'!$G$28,0,10*ROW('Water Data'!G189))="","",OFFSET('Water Data'!$G$28,0,10*ROW('Water Data'!G189)))</f>
        <v/>
      </c>
      <c r="CD195" s="262" t="str">
        <f ca="true">+IF(OFFSET('Water Data'!$G$29,0,10*ROW('Water Data'!G189))="","",OFFSET('Water Data'!$G$29,0,10*ROW('Water Data'!G189)))</f>
        <v/>
      </c>
      <c r="CE195" s="262" t="str">
        <f ca="true">+IF(OFFSET('Water Data'!$H$27,0,10*ROW('Water Data'!H189))="","",OFFSET('Water Data'!$H$27,0,10*ROW('Water Data'!H189)))</f>
        <v/>
      </c>
      <c r="CF195" s="262" t="str">
        <f ca="true">+IF(OFFSET('Water Data'!$H$28,0,10*ROW('Water Data'!H189))="","",OFFSET('Water Data'!$H$28,0,10*ROW('Water Data'!H189)))</f>
        <v/>
      </c>
      <c r="CG195" s="262" t="str">
        <f ca="true">+IF(OFFSET('Water Data'!$H$29,0,10*ROW('Water Data'!H189))="","",OFFSET('Water Data'!$H$29,0,10*ROW('Water Data'!H189)))</f>
        <v/>
      </c>
      <c r="CH195" s="262" t="str">
        <f ca="true">+IF(OFFSET('Water Data'!$I$27,0,10*ROW('Water Data'!I189))="","",OFFSET('Water Data'!$I$27,0,10*ROW('Water Data'!I189)))</f>
        <v/>
      </c>
      <c r="CI195" s="262" t="str">
        <f ca="true">+IF(OFFSET('Water Data'!$I$28,0,10*ROW('Water Data'!I189))="","",OFFSET('Water Data'!$I$28,0,10*ROW('Water Data'!I189)))</f>
        <v/>
      </c>
      <c r="CJ195" s="262" t="str">
        <f ca="true">+IF(OFFSET('Water Data'!$I$29,0,10*ROW('Water Data'!I189))="","",OFFSET('Water Data'!$I$29,0,10*ROW('Water Data'!I189)))</f>
        <v/>
      </c>
      <c r="CK195" s="262" t="str">
        <f ca="true">+IF(OFFSET('Sanitation Data'!$D$28,0,10*ROW('Sanitation Data'!D189))="","",OFFSET('Sanitation Data'!$D$28,0,10*ROW('Sanitation Data'!D189)))</f>
        <v/>
      </c>
      <c r="CL195" s="262" t="str">
        <f ca="true">+IF(OFFSET('Sanitation Data'!$D$29,0,10*ROW('Sanitation Data'!D189))="","",OFFSET('Sanitation Data'!$D$29,0,10*ROW('Sanitation Data'!D189)))</f>
        <v/>
      </c>
      <c r="CM195" s="262" t="str">
        <f ca="true">+IF(OFFSET('Sanitation Data'!$D$30,0,10*ROW('Sanitation Data'!D189))="","",OFFSET('Sanitation Data'!$D$30,0,10*ROW('Sanitation Data'!D189)))</f>
        <v/>
      </c>
      <c r="CN195" s="262" t="str">
        <f ca="true">+IF(OFFSET('Sanitation Data'!$D$31,0,10*ROW('Sanitation Data'!D189))="","",OFFSET('Sanitation Data'!$D$31,0,10*ROW('Sanitation Data'!D189)))</f>
        <v/>
      </c>
      <c r="CO195" s="262" t="str">
        <f ca="true">+IF(OFFSET('Sanitation Data'!$D$32,0,10*ROW('Sanitation Data'!D189))="","",OFFSET('Sanitation Data'!$D$32,0,10*ROW('Sanitation Data'!D189)))</f>
        <v/>
      </c>
      <c r="CP195" s="262" t="str">
        <f ca="true">+IF(OFFSET('Sanitation Data'!$E$28,0,10*ROW('Sanitation Data'!E189))="","",OFFSET('Sanitation Data'!$E$28,0,10*ROW('Sanitation Data'!E189)))</f>
        <v/>
      </c>
      <c r="CQ195" s="262" t="str">
        <f ca="true">+IF(OFFSET('Sanitation Data'!$E$29,0,10*ROW('Sanitation Data'!E189))="","",OFFSET('Sanitation Data'!$E$29,0,10*ROW('Sanitation Data'!E189)))</f>
        <v/>
      </c>
      <c r="CR195" s="262" t="str">
        <f ca="true">+IF(OFFSET('Sanitation Data'!$E$30,0,10*ROW('Sanitation Data'!E189))="","",OFFSET('Sanitation Data'!$E$30,0,10*ROW('Sanitation Data'!E189)))</f>
        <v/>
      </c>
      <c r="CS195" s="262" t="str">
        <f ca="true">+IF(OFFSET('Sanitation Data'!$E$31,0,10*ROW('Sanitation Data'!E189))="","",OFFSET('Sanitation Data'!$E$31,0,10*ROW('Sanitation Data'!E189)))</f>
        <v/>
      </c>
      <c r="CT195" s="262" t="str">
        <f ca="true">+IF(OFFSET('Sanitation Data'!$E$32,0,10*ROW('Sanitation Data'!E189))="","",OFFSET('Sanitation Data'!$E$32,0,10*ROW('Sanitation Data'!E189)))</f>
        <v/>
      </c>
      <c r="CU195" s="262" t="str">
        <f ca="true">+IF(OFFSET('Sanitation Data'!$F$28,0,10*ROW('Sanitation Data'!F189))="","",OFFSET('Sanitation Data'!$F$28,0,10*ROW('Sanitation Data'!F189)))</f>
        <v/>
      </c>
      <c r="CV195" s="262" t="str">
        <f ca="true">+IF(OFFSET('Sanitation Data'!$F$29,0,10*ROW('Sanitation Data'!F189))="","",OFFSET('Sanitation Data'!$F$29,0,10*ROW('Sanitation Data'!F189)))</f>
        <v/>
      </c>
      <c r="CW195" s="262" t="str">
        <f ca="true">+IF(OFFSET('Sanitation Data'!$F$30,0,10*ROW('Sanitation Data'!F189))="","",OFFSET('Sanitation Data'!$F$30,0,10*ROW('Sanitation Data'!F189)))</f>
        <v/>
      </c>
      <c r="CX195" s="262" t="str">
        <f ca="true">+IF(OFFSET('Sanitation Data'!$F$31,0,10*ROW('Sanitation Data'!F189))="","",OFFSET('Sanitation Data'!$F$31,0,10*ROW('Sanitation Data'!F189)))</f>
        <v/>
      </c>
      <c r="CY195" s="262" t="str">
        <f ca="true">+IF(OFFSET('Sanitation Data'!$F$32,0,10*ROW('Sanitation Data'!F189))="","",OFFSET('Sanitation Data'!$F$32,0,10*ROW('Sanitation Data'!F189)))</f>
        <v/>
      </c>
      <c r="CZ195" s="262" t="str">
        <f ca="true">+IF(OFFSET('Sanitation Data'!$G$28,0,10*ROW('Sanitation Data'!G189))="","",OFFSET('Sanitation Data'!$G$28,0,10*ROW('Sanitation Data'!G189)))</f>
        <v/>
      </c>
      <c r="DA195" s="262" t="str">
        <f ca="true">+IF(OFFSET('Sanitation Data'!$G$29,0,10*ROW('Sanitation Data'!G189))="","",OFFSET('Sanitation Data'!$G$29,0,10*ROW('Sanitation Data'!G189)))</f>
        <v/>
      </c>
      <c r="DB195" s="262" t="str">
        <f ca="true">+IF(OFFSET('Sanitation Data'!$G$30,0,10*ROW('Sanitation Data'!G189))="","",OFFSET('Sanitation Data'!$G$30,0,10*ROW('Sanitation Data'!G189)))</f>
        <v/>
      </c>
      <c r="DC195" s="262" t="str">
        <f ca="true">+IF(OFFSET('Sanitation Data'!$G$31,0,10*ROW('Sanitation Data'!G189))="","",OFFSET('Sanitation Data'!$G$31,0,10*ROW('Sanitation Data'!G189)))</f>
        <v/>
      </c>
      <c r="DD195" s="262" t="str">
        <f ca="true">+IF(OFFSET('Sanitation Data'!$G$32,0,10*ROW('Sanitation Data'!G189))="","",OFFSET('Sanitation Data'!$G$32,0,10*ROW('Sanitation Data'!G189)))</f>
        <v/>
      </c>
      <c r="DE195" s="262" t="str">
        <f ca="true">+IF(OFFSET('Sanitation Data'!$H$28,0,10*ROW('Sanitation Data'!H189))="","",OFFSET('Sanitation Data'!$H$28,0,10*ROW('Sanitation Data'!H189)))</f>
        <v/>
      </c>
      <c r="DF195" s="262" t="str">
        <f ca="true">+IF(OFFSET('Sanitation Data'!$H$29,0,10*ROW('Sanitation Data'!H189))="","",OFFSET('Sanitation Data'!$H$29,0,10*ROW('Sanitation Data'!H189)))</f>
        <v/>
      </c>
      <c r="DG195" s="262" t="str">
        <f ca="true">+IF(OFFSET('Sanitation Data'!$H$30,0,10*ROW('Sanitation Data'!H189))="","",OFFSET('Sanitation Data'!$H$30,0,10*ROW('Sanitation Data'!H189)))</f>
        <v/>
      </c>
      <c r="DH195" s="262" t="str">
        <f ca="true">+IF(OFFSET('Sanitation Data'!$H$31,0,10*ROW('Sanitation Data'!H189))="","",OFFSET('Sanitation Data'!$H$31,0,10*ROW('Sanitation Data'!H189)))</f>
        <v/>
      </c>
      <c r="DI195" s="262" t="str">
        <f ca="true">+IF(OFFSET('Sanitation Data'!$H$32,0,10*ROW('Sanitation Data'!H189))="","",OFFSET('Sanitation Data'!$H$32,0,10*ROW('Sanitation Data'!H189)))</f>
        <v/>
      </c>
      <c r="DJ195" s="262" t="str">
        <f ca="true">+IF(OFFSET('Sanitation Data'!$I$28,0,10*ROW('Sanitation Data'!I189))="","",OFFSET('Sanitation Data'!$I$28,0,10*ROW('Sanitation Data'!I189)))</f>
        <v/>
      </c>
      <c r="DK195" s="262" t="str">
        <f ca="true">+IF(OFFSET('Sanitation Data'!$I$29,0,10*ROW('Sanitation Data'!I189))="","",OFFSET('Sanitation Data'!$I$29,0,10*ROW('Sanitation Data'!I189)))</f>
        <v/>
      </c>
      <c r="DL195" s="262" t="str">
        <f ca="true">+IF(OFFSET('Sanitation Data'!$I$30,0,10*ROW('Sanitation Data'!I189))="","",OFFSET('Sanitation Data'!$I$30,0,10*ROW('Sanitation Data'!I189)))</f>
        <v/>
      </c>
      <c r="DM195" s="262" t="str">
        <f ca="true">+IF(OFFSET('Sanitation Data'!$I$31,0,10*ROW('Sanitation Data'!I189))="","",OFFSET('Sanitation Data'!$I$31,0,10*ROW('Sanitation Data'!I189)))</f>
        <v/>
      </c>
      <c r="DN195" s="262" t="str">
        <f ca="true">+IF(OFFSET('Sanitation Data'!$I$32,0,10*ROW('Sanitation Data'!I189))="","",OFFSET('Sanitation Data'!$I$32,0,10*ROW('Sanitation Data'!I189)))</f>
        <v/>
      </c>
      <c r="DO195" s="262" t="str">
        <f ca="true">+IF(OFFSET('Hygiene Data'!$D$11,0,10*ROW('Hygiene Data'!D189))="","",OFFSET('Hygiene Data'!$D$11,0,10*ROW('Hygiene Data'!D189)))</f>
        <v/>
      </c>
      <c r="DP195" s="262" t="str">
        <f ca="true">+IF(OFFSET('Hygiene Data'!$D$12,0,10*ROW('Hygiene Data'!D189))="","",OFFSET('Hygiene Data'!$D$12,0,10*ROW('Hygiene Data'!D189)))</f>
        <v/>
      </c>
      <c r="DQ195" s="262" t="str">
        <f ca="true">+IF(OFFSET('Hygiene Data'!$D$13,0,10*ROW('Hygiene Data'!D189))="","",OFFSET('Hygiene Data'!$D$13,0,10*ROW('Hygiene Data'!D189)))</f>
        <v/>
      </c>
      <c r="DR195" s="262" t="str">
        <f ca="true">+IF(OFFSET('Hygiene Data'!$E$11,0,10*ROW('Hygiene Data'!E189))="","",OFFSET('Hygiene Data'!$E$11,0,10*ROW('Hygiene Data'!E189)))</f>
        <v/>
      </c>
      <c r="DS195" s="262" t="str">
        <f ca="true">+IF(OFFSET('Hygiene Data'!$E$12,0,10*ROW('Hygiene Data'!E189))="","",OFFSET('Hygiene Data'!$E$12,0,10*ROW('Hygiene Data'!E189)))</f>
        <v/>
      </c>
      <c r="DT195" s="262" t="str">
        <f ca="true">+IF(OFFSET('Hygiene Data'!$E$13,0,10*ROW('Hygiene Data'!E189))="","",OFFSET('Hygiene Data'!$E$13,0,10*ROW('Hygiene Data'!E189)))</f>
        <v/>
      </c>
      <c r="DU195" s="262" t="str">
        <f ca="true">+IF(OFFSET('Hygiene Data'!$F$11,0,10*ROW('Hygiene Data'!F189))="","",OFFSET('Hygiene Data'!$F$11,0,10*ROW('Hygiene Data'!F189)))</f>
        <v/>
      </c>
      <c r="DV195" s="262" t="str">
        <f ca="true">+IF(OFFSET('Hygiene Data'!$F$12,0,10*ROW('Hygiene Data'!F189))="","",OFFSET('Hygiene Data'!$F$12,0,10*ROW('Hygiene Data'!F189)))</f>
        <v/>
      </c>
      <c r="DW195" s="262" t="str">
        <f ca="true">+IF(OFFSET('Hygiene Data'!$F$13,0,10*ROW('Hygiene Data'!F189))="","",OFFSET('Hygiene Data'!$F$13,0,10*ROW('Hygiene Data'!F189)))</f>
        <v/>
      </c>
      <c r="DX195" s="262" t="str">
        <f ca="true">+IF(OFFSET('Hygiene Data'!$G$11,0,10*ROW('Hygiene Data'!G189))="","",OFFSET('Hygiene Data'!$G$11,0,10*ROW('Hygiene Data'!G189)))</f>
        <v/>
      </c>
      <c r="DY195" s="262" t="str">
        <f ca="true">+IF(OFFSET('Hygiene Data'!$G$12,0,10*ROW('Hygiene Data'!G189))="","",OFFSET('Hygiene Data'!$G$12,0,10*ROW('Hygiene Data'!G189)))</f>
        <v/>
      </c>
      <c r="DZ195" s="262" t="str">
        <f ca="true">+IF(OFFSET('Hygiene Data'!$G$13,0,10*ROW('Hygiene Data'!G189))="","",OFFSET('Hygiene Data'!$G$13,0,10*ROW('Hygiene Data'!G189)))</f>
        <v/>
      </c>
      <c r="EA195" s="262" t="str">
        <f ca="true">+IF(OFFSET('Hygiene Data'!$H$11,0,10*ROW('Hygiene Data'!H189))="","",OFFSET('Hygiene Data'!$H$11,0,10*ROW('Hygiene Data'!H189)))</f>
        <v/>
      </c>
      <c r="EB195" s="262" t="str">
        <f ca="true">+IF(OFFSET('Hygiene Data'!$H$12,0,10*ROW('Hygiene Data'!H189))="","",OFFSET('Hygiene Data'!$H$12,0,10*ROW('Hygiene Data'!H189)))</f>
        <v/>
      </c>
      <c r="EC195" s="262" t="str">
        <f ca="true">+IF(OFFSET('Hygiene Data'!$H$13,0,10*ROW('Hygiene Data'!H189))="","",OFFSET('Hygiene Data'!$H$13,0,10*ROW('Hygiene Data'!H189)))</f>
        <v/>
      </c>
      <c r="ED195" s="262" t="str">
        <f ca="true">+IF(OFFSET('Hygiene Data'!$I$11,0,10*ROW('Hygiene Data'!I189))="","",OFFSET('Hygiene Data'!$I$11,0,10*ROW('Hygiene Data'!I189)))</f>
        <v/>
      </c>
      <c r="EE195" s="262" t="str">
        <f ca="true">+IF(OFFSET('Hygiene Data'!$I$12,0,10*ROW('Hygiene Data'!I189))="","",OFFSET('Hygiene Data'!$I$12,0,10*ROW('Hygiene Data'!I189)))</f>
        <v/>
      </c>
      <c r="EF195" s="262"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18"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2"/>
      <c r="BS196" s="262" t="str">
        <f ca="true">+IF(OFFSET('Water Data'!$D$27,0,10*ROW('Water Data'!D190))="","",OFFSET('Water Data'!$D$27,0,10*ROW('Water Data'!D190)))</f>
        <v/>
      </c>
      <c r="BT196" s="262" t="str">
        <f ca="true">+IF(OFFSET('Water Data'!$D$28,0,10*ROW('Water Data'!D190))="","",OFFSET('Water Data'!$D$28,0,10*ROW('Water Data'!D190)))</f>
        <v/>
      </c>
      <c r="BU196" s="262" t="str">
        <f ca="true">+IF(OFFSET('Water Data'!$D$29,0,10*ROW('Water Data'!D190))="","",OFFSET('Water Data'!$D$29,0,10*ROW('Water Data'!D190)))</f>
        <v/>
      </c>
      <c r="BV196" s="262" t="str">
        <f ca="true">+IF(OFFSET('Water Data'!$E$27,0,10*ROW('Water Data'!E190))="","",OFFSET('Water Data'!$E$27,0,10*ROW('Water Data'!E190)))</f>
        <v/>
      </c>
      <c r="BW196" s="262" t="str">
        <f ca="true">+IF(OFFSET('Water Data'!$E$28,0,10*ROW('Water Data'!E190))="","",OFFSET('Water Data'!$E$28,0,10*ROW('Water Data'!E190)))</f>
        <v/>
      </c>
      <c r="BX196" s="262" t="str">
        <f ca="true">+IF(OFFSET('Water Data'!$E$29,0,10*ROW('Water Data'!E190))="","",OFFSET('Water Data'!$E$29,0,10*ROW('Water Data'!E190)))</f>
        <v/>
      </c>
      <c r="BY196" s="262" t="str">
        <f ca="true">+IF(OFFSET('Water Data'!$F$27,0,10*ROW('Water Data'!F190))="","",OFFSET('Water Data'!$F$27,0,10*ROW('Water Data'!F190)))</f>
        <v/>
      </c>
      <c r="BZ196" s="262" t="str">
        <f ca="true">+IF(OFFSET('Water Data'!$F$28,0,10*ROW('Water Data'!F190))="","",OFFSET('Water Data'!$F$28,0,10*ROW('Water Data'!F190)))</f>
        <v/>
      </c>
      <c r="CA196" s="262" t="str">
        <f ca="true">+IF(OFFSET('Water Data'!$F$29,0,10*ROW('Water Data'!F190))="","",OFFSET('Water Data'!$F$29,0,10*ROW('Water Data'!F190)))</f>
        <v/>
      </c>
      <c r="CB196" s="262" t="str">
        <f ca="true">+IF(OFFSET('Water Data'!$G$27,0,10*ROW('Water Data'!G190))="","",OFFSET('Water Data'!$G$27,0,10*ROW('Water Data'!G190)))</f>
        <v/>
      </c>
      <c r="CC196" s="262" t="str">
        <f ca="true">+IF(OFFSET('Water Data'!$G$28,0,10*ROW('Water Data'!G190))="","",OFFSET('Water Data'!$G$28,0,10*ROW('Water Data'!G190)))</f>
        <v/>
      </c>
      <c r="CD196" s="262" t="str">
        <f ca="true">+IF(OFFSET('Water Data'!$G$29,0,10*ROW('Water Data'!G190))="","",OFFSET('Water Data'!$G$29,0,10*ROW('Water Data'!G190)))</f>
        <v/>
      </c>
      <c r="CE196" s="262" t="str">
        <f ca="true">+IF(OFFSET('Water Data'!$H$27,0,10*ROW('Water Data'!H190))="","",OFFSET('Water Data'!$H$27,0,10*ROW('Water Data'!H190)))</f>
        <v/>
      </c>
      <c r="CF196" s="262" t="str">
        <f ca="true">+IF(OFFSET('Water Data'!$H$28,0,10*ROW('Water Data'!H190))="","",OFFSET('Water Data'!$H$28,0,10*ROW('Water Data'!H190)))</f>
        <v/>
      </c>
      <c r="CG196" s="262" t="str">
        <f ca="true">+IF(OFFSET('Water Data'!$H$29,0,10*ROW('Water Data'!H190))="","",OFFSET('Water Data'!$H$29,0,10*ROW('Water Data'!H190)))</f>
        <v/>
      </c>
      <c r="CH196" s="262" t="str">
        <f ca="true">+IF(OFFSET('Water Data'!$I$27,0,10*ROW('Water Data'!I190))="","",OFFSET('Water Data'!$I$27,0,10*ROW('Water Data'!I190)))</f>
        <v/>
      </c>
      <c r="CI196" s="262" t="str">
        <f ca="true">+IF(OFFSET('Water Data'!$I$28,0,10*ROW('Water Data'!I190))="","",OFFSET('Water Data'!$I$28,0,10*ROW('Water Data'!I190)))</f>
        <v/>
      </c>
      <c r="CJ196" s="262" t="str">
        <f ca="true">+IF(OFFSET('Water Data'!$I$29,0,10*ROW('Water Data'!I190))="","",OFFSET('Water Data'!$I$29,0,10*ROW('Water Data'!I190)))</f>
        <v/>
      </c>
      <c r="CK196" s="262" t="str">
        <f ca="true">+IF(OFFSET('Sanitation Data'!$D$28,0,10*ROW('Sanitation Data'!D190))="","",OFFSET('Sanitation Data'!$D$28,0,10*ROW('Sanitation Data'!D190)))</f>
        <v/>
      </c>
      <c r="CL196" s="262" t="str">
        <f ca="true">+IF(OFFSET('Sanitation Data'!$D$29,0,10*ROW('Sanitation Data'!D190))="","",OFFSET('Sanitation Data'!$D$29,0,10*ROW('Sanitation Data'!D190)))</f>
        <v/>
      </c>
      <c r="CM196" s="262" t="str">
        <f ca="true">+IF(OFFSET('Sanitation Data'!$D$30,0,10*ROW('Sanitation Data'!D190))="","",OFFSET('Sanitation Data'!$D$30,0,10*ROW('Sanitation Data'!D190)))</f>
        <v/>
      </c>
      <c r="CN196" s="262" t="str">
        <f ca="true">+IF(OFFSET('Sanitation Data'!$D$31,0,10*ROW('Sanitation Data'!D190))="","",OFFSET('Sanitation Data'!$D$31,0,10*ROW('Sanitation Data'!D190)))</f>
        <v/>
      </c>
      <c r="CO196" s="262" t="str">
        <f ca="true">+IF(OFFSET('Sanitation Data'!$D$32,0,10*ROW('Sanitation Data'!D190))="","",OFFSET('Sanitation Data'!$D$32,0,10*ROW('Sanitation Data'!D190)))</f>
        <v/>
      </c>
      <c r="CP196" s="262" t="str">
        <f ca="true">+IF(OFFSET('Sanitation Data'!$E$28,0,10*ROW('Sanitation Data'!E190))="","",OFFSET('Sanitation Data'!$E$28,0,10*ROW('Sanitation Data'!E190)))</f>
        <v/>
      </c>
      <c r="CQ196" s="262" t="str">
        <f ca="true">+IF(OFFSET('Sanitation Data'!$E$29,0,10*ROW('Sanitation Data'!E190))="","",OFFSET('Sanitation Data'!$E$29,0,10*ROW('Sanitation Data'!E190)))</f>
        <v/>
      </c>
      <c r="CR196" s="262" t="str">
        <f ca="true">+IF(OFFSET('Sanitation Data'!$E$30,0,10*ROW('Sanitation Data'!E190))="","",OFFSET('Sanitation Data'!$E$30,0,10*ROW('Sanitation Data'!E190)))</f>
        <v/>
      </c>
      <c r="CS196" s="262" t="str">
        <f ca="true">+IF(OFFSET('Sanitation Data'!$E$31,0,10*ROW('Sanitation Data'!E190))="","",OFFSET('Sanitation Data'!$E$31,0,10*ROW('Sanitation Data'!E190)))</f>
        <v/>
      </c>
      <c r="CT196" s="262" t="str">
        <f ca="true">+IF(OFFSET('Sanitation Data'!$E$32,0,10*ROW('Sanitation Data'!E190))="","",OFFSET('Sanitation Data'!$E$32,0,10*ROW('Sanitation Data'!E190)))</f>
        <v/>
      </c>
      <c r="CU196" s="262" t="str">
        <f ca="true">+IF(OFFSET('Sanitation Data'!$F$28,0,10*ROW('Sanitation Data'!F190))="","",OFFSET('Sanitation Data'!$F$28,0,10*ROW('Sanitation Data'!F190)))</f>
        <v/>
      </c>
      <c r="CV196" s="262" t="str">
        <f ca="true">+IF(OFFSET('Sanitation Data'!$F$29,0,10*ROW('Sanitation Data'!F190))="","",OFFSET('Sanitation Data'!$F$29,0,10*ROW('Sanitation Data'!F190)))</f>
        <v/>
      </c>
      <c r="CW196" s="262" t="str">
        <f ca="true">+IF(OFFSET('Sanitation Data'!$F$30,0,10*ROW('Sanitation Data'!F190))="","",OFFSET('Sanitation Data'!$F$30,0,10*ROW('Sanitation Data'!F190)))</f>
        <v/>
      </c>
      <c r="CX196" s="262" t="str">
        <f ca="true">+IF(OFFSET('Sanitation Data'!$F$31,0,10*ROW('Sanitation Data'!F190))="","",OFFSET('Sanitation Data'!$F$31,0,10*ROW('Sanitation Data'!F190)))</f>
        <v/>
      </c>
      <c r="CY196" s="262" t="str">
        <f ca="true">+IF(OFFSET('Sanitation Data'!$F$32,0,10*ROW('Sanitation Data'!F190))="","",OFFSET('Sanitation Data'!$F$32,0,10*ROW('Sanitation Data'!F190)))</f>
        <v/>
      </c>
      <c r="CZ196" s="262" t="str">
        <f ca="true">+IF(OFFSET('Sanitation Data'!$G$28,0,10*ROW('Sanitation Data'!G190))="","",OFFSET('Sanitation Data'!$G$28,0,10*ROW('Sanitation Data'!G190)))</f>
        <v/>
      </c>
      <c r="DA196" s="262" t="str">
        <f ca="true">+IF(OFFSET('Sanitation Data'!$G$29,0,10*ROW('Sanitation Data'!G190))="","",OFFSET('Sanitation Data'!$G$29,0,10*ROW('Sanitation Data'!G190)))</f>
        <v/>
      </c>
      <c r="DB196" s="262" t="str">
        <f ca="true">+IF(OFFSET('Sanitation Data'!$G$30,0,10*ROW('Sanitation Data'!G190))="","",OFFSET('Sanitation Data'!$G$30,0,10*ROW('Sanitation Data'!G190)))</f>
        <v/>
      </c>
      <c r="DC196" s="262" t="str">
        <f ca="true">+IF(OFFSET('Sanitation Data'!$G$31,0,10*ROW('Sanitation Data'!G190))="","",OFFSET('Sanitation Data'!$G$31,0,10*ROW('Sanitation Data'!G190)))</f>
        <v/>
      </c>
      <c r="DD196" s="262" t="str">
        <f ca="true">+IF(OFFSET('Sanitation Data'!$G$32,0,10*ROW('Sanitation Data'!G190))="","",OFFSET('Sanitation Data'!$G$32,0,10*ROW('Sanitation Data'!G190)))</f>
        <v/>
      </c>
      <c r="DE196" s="262" t="str">
        <f ca="true">+IF(OFFSET('Sanitation Data'!$H$28,0,10*ROW('Sanitation Data'!H190))="","",OFFSET('Sanitation Data'!$H$28,0,10*ROW('Sanitation Data'!H190)))</f>
        <v/>
      </c>
      <c r="DF196" s="262" t="str">
        <f ca="true">+IF(OFFSET('Sanitation Data'!$H$29,0,10*ROW('Sanitation Data'!H190))="","",OFFSET('Sanitation Data'!$H$29,0,10*ROW('Sanitation Data'!H190)))</f>
        <v/>
      </c>
      <c r="DG196" s="262" t="str">
        <f ca="true">+IF(OFFSET('Sanitation Data'!$H$30,0,10*ROW('Sanitation Data'!H190))="","",OFFSET('Sanitation Data'!$H$30,0,10*ROW('Sanitation Data'!H190)))</f>
        <v/>
      </c>
      <c r="DH196" s="262" t="str">
        <f ca="true">+IF(OFFSET('Sanitation Data'!$H$31,0,10*ROW('Sanitation Data'!H190))="","",OFFSET('Sanitation Data'!$H$31,0,10*ROW('Sanitation Data'!H190)))</f>
        <v/>
      </c>
      <c r="DI196" s="262" t="str">
        <f ca="true">+IF(OFFSET('Sanitation Data'!$H$32,0,10*ROW('Sanitation Data'!H190))="","",OFFSET('Sanitation Data'!$H$32,0,10*ROW('Sanitation Data'!H190)))</f>
        <v/>
      </c>
      <c r="DJ196" s="262" t="str">
        <f ca="true">+IF(OFFSET('Sanitation Data'!$I$28,0,10*ROW('Sanitation Data'!I190))="","",OFFSET('Sanitation Data'!$I$28,0,10*ROW('Sanitation Data'!I190)))</f>
        <v/>
      </c>
      <c r="DK196" s="262" t="str">
        <f ca="true">+IF(OFFSET('Sanitation Data'!$I$29,0,10*ROW('Sanitation Data'!I190))="","",OFFSET('Sanitation Data'!$I$29,0,10*ROW('Sanitation Data'!I190)))</f>
        <v/>
      </c>
      <c r="DL196" s="262" t="str">
        <f ca="true">+IF(OFFSET('Sanitation Data'!$I$30,0,10*ROW('Sanitation Data'!I190))="","",OFFSET('Sanitation Data'!$I$30,0,10*ROW('Sanitation Data'!I190)))</f>
        <v/>
      </c>
      <c r="DM196" s="262" t="str">
        <f ca="true">+IF(OFFSET('Sanitation Data'!$I$31,0,10*ROW('Sanitation Data'!I190))="","",OFFSET('Sanitation Data'!$I$31,0,10*ROW('Sanitation Data'!I190)))</f>
        <v/>
      </c>
      <c r="DN196" s="262" t="str">
        <f ca="true">+IF(OFFSET('Sanitation Data'!$I$32,0,10*ROW('Sanitation Data'!I190))="","",OFFSET('Sanitation Data'!$I$32,0,10*ROW('Sanitation Data'!I190)))</f>
        <v/>
      </c>
      <c r="DO196" s="262" t="str">
        <f ca="true">+IF(OFFSET('Hygiene Data'!$D$11,0,10*ROW('Hygiene Data'!D190))="","",OFFSET('Hygiene Data'!$D$11,0,10*ROW('Hygiene Data'!D190)))</f>
        <v/>
      </c>
      <c r="DP196" s="262" t="str">
        <f ca="true">+IF(OFFSET('Hygiene Data'!$D$12,0,10*ROW('Hygiene Data'!D190))="","",OFFSET('Hygiene Data'!$D$12,0,10*ROW('Hygiene Data'!D190)))</f>
        <v/>
      </c>
      <c r="DQ196" s="262" t="str">
        <f ca="true">+IF(OFFSET('Hygiene Data'!$D$13,0,10*ROW('Hygiene Data'!D190))="","",OFFSET('Hygiene Data'!$D$13,0,10*ROW('Hygiene Data'!D190)))</f>
        <v/>
      </c>
      <c r="DR196" s="262" t="str">
        <f ca="true">+IF(OFFSET('Hygiene Data'!$E$11,0,10*ROW('Hygiene Data'!E190))="","",OFFSET('Hygiene Data'!$E$11,0,10*ROW('Hygiene Data'!E190)))</f>
        <v/>
      </c>
      <c r="DS196" s="262" t="str">
        <f ca="true">+IF(OFFSET('Hygiene Data'!$E$12,0,10*ROW('Hygiene Data'!E190))="","",OFFSET('Hygiene Data'!$E$12,0,10*ROW('Hygiene Data'!E190)))</f>
        <v/>
      </c>
      <c r="DT196" s="262" t="str">
        <f ca="true">+IF(OFFSET('Hygiene Data'!$E$13,0,10*ROW('Hygiene Data'!E190))="","",OFFSET('Hygiene Data'!$E$13,0,10*ROW('Hygiene Data'!E190)))</f>
        <v/>
      </c>
      <c r="DU196" s="262" t="str">
        <f ca="true">+IF(OFFSET('Hygiene Data'!$F$11,0,10*ROW('Hygiene Data'!F190))="","",OFFSET('Hygiene Data'!$F$11,0,10*ROW('Hygiene Data'!F190)))</f>
        <v/>
      </c>
      <c r="DV196" s="262" t="str">
        <f ca="true">+IF(OFFSET('Hygiene Data'!$F$12,0,10*ROW('Hygiene Data'!F190))="","",OFFSET('Hygiene Data'!$F$12,0,10*ROW('Hygiene Data'!F190)))</f>
        <v/>
      </c>
      <c r="DW196" s="262" t="str">
        <f ca="true">+IF(OFFSET('Hygiene Data'!$F$13,0,10*ROW('Hygiene Data'!F190))="","",OFFSET('Hygiene Data'!$F$13,0,10*ROW('Hygiene Data'!F190)))</f>
        <v/>
      </c>
      <c r="DX196" s="262" t="str">
        <f ca="true">+IF(OFFSET('Hygiene Data'!$G$11,0,10*ROW('Hygiene Data'!G190))="","",OFFSET('Hygiene Data'!$G$11,0,10*ROW('Hygiene Data'!G190)))</f>
        <v/>
      </c>
      <c r="DY196" s="262" t="str">
        <f ca="true">+IF(OFFSET('Hygiene Data'!$G$12,0,10*ROW('Hygiene Data'!G190))="","",OFFSET('Hygiene Data'!$G$12,0,10*ROW('Hygiene Data'!G190)))</f>
        <v/>
      </c>
      <c r="DZ196" s="262" t="str">
        <f ca="true">+IF(OFFSET('Hygiene Data'!$G$13,0,10*ROW('Hygiene Data'!G190))="","",OFFSET('Hygiene Data'!$G$13,0,10*ROW('Hygiene Data'!G190)))</f>
        <v/>
      </c>
      <c r="EA196" s="262" t="str">
        <f ca="true">+IF(OFFSET('Hygiene Data'!$H$11,0,10*ROW('Hygiene Data'!H190))="","",OFFSET('Hygiene Data'!$H$11,0,10*ROW('Hygiene Data'!H190)))</f>
        <v/>
      </c>
      <c r="EB196" s="262" t="str">
        <f ca="true">+IF(OFFSET('Hygiene Data'!$H$12,0,10*ROW('Hygiene Data'!H190))="","",OFFSET('Hygiene Data'!$H$12,0,10*ROW('Hygiene Data'!H190)))</f>
        <v/>
      </c>
      <c r="EC196" s="262" t="str">
        <f ca="true">+IF(OFFSET('Hygiene Data'!$H$13,0,10*ROW('Hygiene Data'!H190))="","",OFFSET('Hygiene Data'!$H$13,0,10*ROW('Hygiene Data'!H190)))</f>
        <v/>
      </c>
      <c r="ED196" s="262" t="str">
        <f ca="true">+IF(OFFSET('Hygiene Data'!$I$11,0,10*ROW('Hygiene Data'!I190))="","",OFFSET('Hygiene Data'!$I$11,0,10*ROW('Hygiene Data'!I190)))</f>
        <v/>
      </c>
      <c r="EE196" s="262" t="str">
        <f ca="true">+IF(OFFSET('Hygiene Data'!$I$12,0,10*ROW('Hygiene Data'!I190))="","",OFFSET('Hygiene Data'!$I$12,0,10*ROW('Hygiene Data'!I190)))</f>
        <v/>
      </c>
      <c r="EF196" s="262"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18"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2"/>
      <c r="BS197" s="262" t="str">
        <f ca="true">+IF(OFFSET('Water Data'!$D$27,0,10*ROW('Water Data'!D191))="","",OFFSET('Water Data'!$D$27,0,10*ROW('Water Data'!D191)))</f>
        <v/>
      </c>
      <c r="BT197" s="262" t="str">
        <f ca="true">+IF(OFFSET('Water Data'!$D$28,0,10*ROW('Water Data'!D191))="","",OFFSET('Water Data'!$D$28,0,10*ROW('Water Data'!D191)))</f>
        <v/>
      </c>
      <c r="BU197" s="262" t="str">
        <f ca="true">+IF(OFFSET('Water Data'!$D$29,0,10*ROW('Water Data'!D191))="","",OFFSET('Water Data'!$D$29,0,10*ROW('Water Data'!D191)))</f>
        <v/>
      </c>
      <c r="BV197" s="262" t="str">
        <f ca="true">+IF(OFFSET('Water Data'!$E$27,0,10*ROW('Water Data'!E191))="","",OFFSET('Water Data'!$E$27,0,10*ROW('Water Data'!E191)))</f>
        <v/>
      </c>
      <c r="BW197" s="262" t="str">
        <f ca="true">+IF(OFFSET('Water Data'!$E$28,0,10*ROW('Water Data'!E191))="","",OFFSET('Water Data'!$E$28,0,10*ROW('Water Data'!E191)))</f>
        <v/>
      </c>
      <c r="BX197" s="262" t="str">
        <f ca="true">+IF(OFFSET('Water Data'!$E$29,0,10*ROW('Water Data'!E191))="","",OFFSET('Water Data'!$E$29,0,10*ROW('Water Data'!E191)))</f>
        <v/>
      </c>
      <c r="BY197" s="262" t="str">
        <f ca="true">+IF(OFFSET('Water Data'!$F$27,0,10*ROW('Water Data'!F191))="","",OFFSET('Water Data'!$F$27,0,10*ROW('Water Data'!F191)))</f>
        <v/>
      </c>
      <c r="BZ197" s="262" t="str">
        <f ca="true">+IF(OFFSET('Water Data'!$F$28,0,10*ROW('Water Data'!F191))="","",OFFSET('Water Data'!$F$28,0,10*ROW('Water Data'!F191)))</f>
        <v/>
      </c>
      <c r="CA197" s="262" t="str">
        <f ca="true">+IF(OFFSET('Water Data'!$F$29,0,10*ROW('Water Data'!F191))="","",OFFSET('Water Data'!$F$29,0,10*ROW('Water Data'!F191)))</f>
        <v/>
      </c>
      <c r="CB197" s="262" t="str">
        <f ca="true">+IF(OFFSET('Water Data'!$G$27,0,10*ROW('Water Data'!G191))="","",OFFSET('Water Data'!$G$27,0,10*ROW('Water Data'!G191)))</f>
        <v/>
      </c>
      <c r="CC197" s="262" t="str">
        <f ca="true">+IF(OFFSET('Water Data'!$G$28,0,10*ROW('Water Data'!G191))="","",OFFSET('Water Data'!$G$28,0,10*ROW('Water Data'!G191)))</f>
        <v/>
      </c>
      <c r="CD197" s="262" t="str">
        <f ca="true">+IF(OFFSET('Water Data'!$G$29,0,10*ROW('Water Data'!G191))="","",OFFSET('Water Data'!$G$29,0,10*ROW('Water Data'!G191)))</f>
        <v/>
      </c>
      <c r="CE197" s="262" t="str">
        <f ca="true">+IF(OFFSET('Water Data'!$H$27,0,10*ROW('Water Data'!H191))="","",OFFSET('Water Data'!$H$27,0,10*ROW('Water Data'!H191)))</f>
        <v/>
      </c>
      <c r="CF197" s="262" t="str">
        <f ca="true">+IF(OFFSET('Water Data'!$H$28,0,10*ROW('Water Data'!H191))="","",OFFSET('Water Data'!$H$28,0,10*ROW('Water Data'!H191)))</f>
        <v/>
      </c>
      <c r="CG197" s="262" t="str">
        <f ca="true">+IF(OFFSET('Water Data'!$H$29,0,10*ROW('Water Data'!H191))="","",OFFSET('Water Data'!$H$29,0,10*ROW('Water Data'!H191)))</f>
        <v/>
      </c>
      <c r="CH197" s="262" t="str">
        <f ca="true">+IF(OFFSET('Water Data'!$I$27,0,10*ROW('Water Data'!I191))="","",OFFSET('Water Data'!$I$27,0,10*ROW('Water Data'!I191)))</f>
        <v/>
      </c>
      <c r="CI197" s="262" t="str">
        <f ca="true">+IF(OFFSET('Water Data'!$I$28,0,10*ROW('Water Data'!I191))="","",OFFSET('Water Data'!$I$28,0,10*ROW('Water Data'!I191)))</f>
        <v/>
      </c>
      <c r="CJ197" s="262" t="str">
        <f ca="true">+IF(OFFSET('Water Data'!$I$29,0,10*ROW('Water Data'!I191))="","",OFFSET('Water Data'!$I$29,0,10*ROW('Water Data'!I191)))</f>
        <v/>
      </c>
      <c r="CK197" s="262" t="str">
        <f ca="true">+IF(OFFSET('Sanitation Data'!$D$28,0,10*ROW('Sanitation Data'!D191))="","",OFFSET('Sanitation Data'!$D$28,0,10*ROW('Sanitation Data'!D191)))</f>
        <v/>
      </c>
      <c r="CL197" s="262" t="str">
        <f ca="true">+IF(OFFSET('Sanitation Data'!$D$29,0,10*ROW('Sanitation Data'!D191))="","",OFFSET('Sanitation Data'!$D$29,0,10*ROW('Sanitation Data'!D191)))</f>
        <v/>
      </c>
      <c r="CM197" s="262" t="str">
        <f ca="true">+IF(OFFSET('Sanitation Data'!$D$30,0,10*ROW('Sanitation Data'!D191))="","",OFFSET('Sanitation Data'!$D$30,0,10*ROW('Sanitation Data'!D191)))</f>
        <v/>
      </c>
      <c r="CN197" s="262" t="str">
        <f ca="true">+IF(OFFSET('Sanitation Data'!$D$31,0,10*ROW('Sanitation Data'!D191))="","",OFFSET('Sanitation Data'!$D$31,0,10*ROW('Sanitation Data'!D191)))</f>
        <v/>
      </c>
      <c r="CO197" s="262" t="str">
        <f ca="true">+IF(OFFSET('Sanitation Data'!$D$32,0,10*ROW('Sanitation Data'!D191))="","",OFFSET('Sanitation Data'!$D$32,0,10*ROW('Sanitation Data'!D191)))</f>
        <v/>
      </c>
      <c r="CP197" s="262" t="str">
        <f ca="true">+IF(OFFSET('Sanitation Data'!$E$28,0,10*ROW('Sanitation Data'!E191))="","",OFFSET('Sanitation Data'!$E$28,0,10*ROW('Sanitation Data'!E191)))</f>
        <v/>
      </c>
      <c r="CQ197" s="262" t="str">
        <f ca="true">+IF(OFFSET('Sanitation Data'!$E$29,0,10*ROW('Sanitation Data'!E191))="","",OFFSET('Sanitation Data'!$E$29,0,10*ROW('Sanitation Data'!E191)))</f>
        <v/>
      </c>
      <c r="CR197" s="262" t="str">
        <f ca="true">+IF(OFFSET('Sanitation Data'!$E$30,0,10*ROW('Sanitation Data'!E191))="","",OFFSET('Sanitation Data'!$E$30,0,10*ROW('Sanitation Data'!E191)))</f>
        <v/>
      </c>
      <c r="CS197" s="262" t="str">
        <f ca="true">+IF(OFFSET('Sanitation Data'!$E$31,0,10*ROW('Sanitation Data'!E191))="","",OFFSET('Sanitation Data'!$E$31,0,10*ROW('Sanitation Data'!E191)))</f>
        <v/>
      </c>
      <c r="CT197" s="262" t="str">
        <f ca="true">+IF(OFFSET('Sanitation Data'!$E$32,0,10*ROW('Sanitation Data'!E191))="","",OFFSET('Sanitation Data'!$E$32,0,10*ROW('Sanitation Data'!E191)))</f>
        <v/>
      </c>
      <c r="CU197" s="262" t="str">
        <f ca="true">+IF(OFFSET('Sanitation Data'!$F$28,0,10*ROW('Sanitation Data'!F191))="","",OFFSET('Sanitation Data'!$F$28,0,10*ROW('Sanitation Data'!F191)))</f>
        <v/>
      </c>
      <c r="CV197" s="262" t="str">
        <f ca="true">+IF(OFFSET('Sanitation Data'!$F$29,0,10*ROW('Sanitation Data'!F191))="","",OFFSET('Sanitation Data'!$F$29,0,10*ROW('Sanitation Data'!F191)))</f>
        <v/>
      </c>
      <c r="CW197" s="262" t="str">
        <f ca="true">+IF(OFFSET('Sanitation Data'!$F$30,0,10*ROW('Sanitation Data'!F191))="","",OFFSET('Sanitation Data'!$F$30,0,10*ROW('Sanitation Data'!F191)))</f>
        <v/>
      </c>
      <c r="CX197" s="262" t="str">
        <f ca="true">+IF(OFFSET('Sanitation Data'!$F$31,0,10*ROW('Sanitation Data'!F191))="","",OFFSET('Sanitation Data'!$F$31,0,10*ROW('Sanitation Data'!F191)))</f>
        <v/>
      </c>
      <c r="CY197" s="262" t="str">
        <f ca="true">+IF(OFFSET('Sanitation Data'!$F$32,0,10*ROW('Sanitation Data'!F191))="","",OFFSET('Sanitation Data'!$F$32,0,10*ROW('Sanitation Data'!F191)))</f>
        <v/>
      </c>
      <c r="CZ197" s="262" t="str">
        <f ca="true">+IF(OFFSET('Sanitation Data'!$G$28,0,10*ROW('Sanitation Data'!G191))="","",OFFSET('Sanitation Data'!$G$28,0,10*ROW('Sanitation Data'!G191)))</f>
        <v/>
      </c>
      <c r="DA197" s="262" t="str">
        <f ca="true">+IF(OFFSET('Sanitation Data'!$G$29,0,10*ROW('Sanitation Data'!G191))="","",OFFSET('Sanitation Data'!$G$29,0,10*ROW('Sanitation Data'!G191)))</f>
        <v/>
      </c>
      <c r="DB197" s="262" t="str">
        <f ca="true">+IF(OFFSET('Sanitation Data'!$G$30,0,10*ROW('Sanitation Data'!G191))="","",OFFSET('Sanitation Data'!$G$30,0,10*ROW('Sanitation Data'!G191)))</f>
        <v/>
      </c>
      <c r="DC197" s="262" t="str">
        <f ca="true">+IF(OFFSET('Sanitation Data'!$G$31,0,10*ROW('Sanitation Data'!G191))="","",OFFSET('Sanitation Data'!$G$31,0,10*ROW('Sanitation Data'!G191)))</f>
        <v/>
      </c>
      <c r="DD197" s="262" t="str">
        <f ca="true">+IF(OFFSET('Sanitation Data'!$G$32,0,10*ROW('Sanitation Data'!G191))="","",OFFSET('Sanitation Data'!$G$32,0,10*ROW('Sanitation Data'!G191)))</f>
        <v/>
      </c>
      <c r="DE197" s="262" t="str">
        <f ca="true">+IF(OFFSET('Sanitation Data'!$H$28,0,10*ROW('Sanitation Data'!H191))="","",OFFSET('Sanitation Data'!$H$28,0,10*ROW('Sanitation Data'!H191)))</f>
        <v/>
      </c>
      <c r="DF197" s="262" t="str">
        <f ca="true">+IF(OFFSET('Sanitation Data'!$H$29,0,10*ROW('Sanitation Data'!H191))="","",OFFSET('Sanitation Data'!$H$29,0,10*ROW('Sanitation Data'!H191)))</f>
        <v/>
      </c>
      <c r="DG197" s="262" t="str">
        <f ca="true">+IF(OFFSET('Sanitation Data'!$H$30,0,10*ROW('Sanitation Data'!H191))="","",OFFSET('Sanitation Data'!$H$30,0,10*ROW('Sanitation Data'!H191)))</f>
        <v/>
      </c>
      <c r="DH197" s="262" t="str">
        <f ca="true">+IF(OFFSET('Sanitation Data'!$H$31,0,10*ROW('Sanitation Data'!H191))="","",OFFSET('Sanitation Data'!$H$31,0,10*ROW('Sanitation Data'!H191)))</f>
        <v/>
      </c>
      <c r="DI197" s="262" t="str">
        <f ca="true">+IF(OFFSET('Sanitation Data'!$H$32,0,10*ROW('Sanitation Data'!H191))="","",OFFSET('Sanitation Data'!$H$32,0,10*ROW('Sanitation Data'!H191)))</f>
        <v/>
      </c>
      <c r="DJ197" s="262" t="str">
        <f ca="true">+IF(OFFSET('Sanitation Data'!$I$28,0,10*ROW('Sanitation Data'!I191))="","",OFFSET('Sanitation Data'!$I$28,0,10*ROW('Sanitation Data'!I191)))</f>
        <v/>
      </c>
      <c r="DK197" s="262" t="str">
        <f ca="true">+IF(OFFSET('Sanitation Data'!$I$29,0,10*ROW('Sanitation Data'!I191))="","",OFFSET('Sanitation Data'!$I$29,0,10*ROW('Sanitation Data'!I191)))</f>
        <v/>
      </c>
      <c r="DL197" s="262" t="str">
        <f ca="true">+IF(OFFSET('Sanitation Data'!$I$30,0,10*ROW('Sanitation Data'!I191))="","",OFFSET('Sanitation Data'!$I$30,0,10*ROW('Sanitation Data'!I191)))</f>
        <v/>
      </c>
      <c r="DM197" s="262" t="str">
        <f ca="true">+IF(OFFSET('Sanitation Data'!$I$31,0,10*ROW('Sanitation Data'!I191))="","",OFFSET('Sanitation Data'!$I$31,0,10*ROW('Sanitation Data'!I191)))</f>
        <v/>
      </c>
      <c r="DN197" s="262" t="str">
        <f ca="true">+IF(OFFSET('Sanitation Data'!$I$32,0,10*ROW('Sanitation Data'!I191))="","",OFFSET('Sanitation Data'!$I$32,0,10*ROW('Sanitation Data'!I191)))</f>
        <v/>
      </c>
      <c r="DO197" s="262" t="str">
        <f ca="true">+IF(OFFSET('Hygiene Data'!$D$11,0,10*ROW('Hygiene Data'!D191))="","",OFFSET('Hygiene Data'!$D$11,0,10*ROW('Hygiene Data'!D191)))</f>
        <v/>
      </c>
      <c r="DP197" s="262" t="str">
        <f ca="true">+IF(OFFSET('Hygiene Data'!$D$12,0,10*ROW('Hygiene Data'!D191))="","",OFFSET('Hygiene Data'!$D$12,0,10*ROW('Hygiene Data'!D191)))</f>
        <v/>
      </c>
      <c r="DQ197" s="262" t="str">
        <f ca="true">+IF(OFFSET('Hygiene Data'!$D$13,0,10*ROW('Hygiene Data'!D191))="","",OFFSET('Hygiene Data'!$D$13,0,10*ROW('Hygiene Data'!D191)))</f>
        <v/>
      </c>
      <c r="DR197" s="262" t="str">
        <f ca="true">+IF(OFFSET('Hygiene Data'!$E$11,0,10*ROW('Hygiene Data'!E191))="","",OFFSET('Hygiene Data'!$E$11,0,10*ROW('Hygiene Data'!E191)))</f>
        <v/>
      </c>
      <c r="DS197" s="262" t="str">
        <f ca="true">+IF(OFFSET('Hygiene Data'!$E$12,0,10*ROW('Hygiene Data'!E191))="","",OFFSET('Hygiene Data'!$E$12,0,10*ROW('Hygiene Data'!E191)))</f>
        <v/>
      </c>
      <c r="DT197" s="262" t="str">
        <f ca="true">+IF(OFFSET('Hygiene Data'!$E$13,0,10*ROW('Hygiene Data'!E191))="","",OFFSET('Hygiene Data'!$E$13,0,10*ROW('Hygiene Data'!E191)))</f>
        <v/>
      </c>
      <c r="DU197" s="262" t="str">
        <f ca="true">+IF(OFFSET('Hygiene Data'!$F$11,0,10*ROW('Hygiene Data'!F191))="","",OFFSET('Hygiene Data'!$F$11,0,10*ROW('Hygiene Data'!F191)))</f>
        <v/>
      </c>
      <c r="DV197" s="262" t="str">
        <f ca="true">+IF(OFFSET('Hygiene Data'!$F$12,0,10*ROW('Hygiene Data'!F191))="","",OFFSET('Hygiene Data'!$F$12,0,10*ROW('Hygiene Data'!F191)))</f>
        <v/>
      </c>
      <c r="DW197" s="262" t="str">
        <f ca="true">+IF(OFFSET('Hygiene Data'!$F$13,0,10*ROW('Hygiene Data'!F191))="","",OFFSET('Hygiene Data'!$F$13,0,10*ROW('Hygiene Data'!F191)))</f>
        <v/>
      </c>
      <c r="DX197" s="262" t="str">
        <f ca="true">+IF(OFFSET('Hygiene Data'!$G$11,0,10*ROW('Hygiene Data'!G191))="","",OFFSET('Hygiene Data'!$G$11,0,10*ROW('Hygiene Data'!G191)))</f>
        <v/>
      </c>
      <c r="DY197" s="262" t="str">
        <f ca="true">+IF(OFFSET('Hygiene Data'!$G$12,0,10*ROW('Hygiene Data'!G191))="","",OFFSET('Hygiene Data'!$G$12,0,10*ROW('Hygiene Data'!G191)))</f>
        <v/>
      </c>
      <c r="DZ197" s="262" t="str">
        <f ca="true">+IF(OFFSET('Hygiene Data'!$G$13,0,10*ROW('Hygiene Data'!G191))="","",OFFSET('Hygiene Data'!$G$13,0,10*ROW('Hygiene Data'!G191)))</f>
        <v/>
      </c>
      <c r="EA197" s="262" t="str">
        <f ca="true">+IF(OFFSET('Hygiene Data'!$H$11,0,10*ROW('Hygiene Data'!H191))="","",OFFSET('Hygiene Data'!$H$11,0,10*ROW('Hygiene Data'!H191)))</f>
        <v/>
      </c>
      <c r="EB197" s="262" t="str">
        <f ca="true">+IF(OFFSET('Hygiene Data'!$H$12,0,10*ROW('Hygiene Data'!H191))="","",OFFSET('Hygiene Data'!$H$12,0,10*ROW('Hygiene Data'!H191)))</f>
        <v/>
      </c>
      <c r="EC197" s="262" t="str">
        <f ca="true">+IF(OFFSET('Hygiene Data'!$H$13,0,10*ROW('Hygiene Data'!H191))="","",OFFSET('Hygiene Data'!$H$13,0,10*ROW('Hygiene Data'!H191)))</f>
        <v/>
      </c>
      <c r="ED197" s="262" t="str">
        <f ca="true">+IF(OFFSET('Hygiene Data'!$I$11,0,10*ROW('Hygiene Data'!I191))="","",OFFSET('Hygiene Data'!$I$11,0,10*ROW('Hygiene Data'!I191)))</f>
        <v/>
      </c>
      <c r="EE197" s="262" t="str">
        <f ca="true">+IF(OFFSET('Hygiene Data'!$I$12,0,10*ROW('Hygiene Data'!I191))="","",OFFSET('Hygiene Data'!$I$12,0,10*ROW('Hygiene Data'!I191)))</f>
        <v/>
      </c>
      <c r="EF197" s="262"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18"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2"/>
      <c r="BS198" s="262" t="str">
        <f ca="true">+IF(OFFSET('Water Data'!$D$27,0,10*ROW('Water Data'!D192))="","",OFFSET('Water Data'!$D$27,0,10*ROW('Water Data'!D192)))</f>
        <v/>
      </c>
      <c r="BT198" s="262" t="str">
        <f ca="true">+IF(OFFSET('Water Data'!$D$28,0,10*ROW('Water Data'!D192))="","",OFFSET('Water Data'!$D$28,0,10*ROW('Water Data'!D192)))</f>
        <v/>
      </c>
      <c r="BU198" s="262" t="str">
        <f ca="true">+IF(OFFSET('Water Data'!$D$29,0,10*ROW('Water Data'!D192))="","",OFFSET('Water Data'!$D$29,0,10*ROW('Water Data'!D192)))</f>
        <v/>
      </c>
      <c r="BV198" s="262" t="str">
        <f ca="true">+IF(OFFSET('Water Data'!$E$27,0,10*ROW('Water Data'!E192))="","",OFFSET('Water Data'!$E$27,0,10*ROW('Water Data'!E192)))</f>
        <v/>
      </c>
      <c r="BW198" s="262" t="str">
        <f ca="true">+IF(OFFSET('Water Data'!$E$28,0,10*ROW('Water Data'!E192))="","",OFFSET('Water Data'!$E$28,0,10*ROW('Water Data'!E192)))</f>
        <v/>
      </c>
      <c r="BX198" s="262" t="str">
        <f ca="true">+IF(OFFSET('Water Data'!$E$29,0,10*ROW('Water Data'!E192))="","",OFFSET('Water Data'!$E$29,0,10*ROW('Water Data'!E192)))</f>
        <v/>
      </c>
      <c r="BY198" s="262" t="str">
        <f ca="true">+IF(OFFSET('Water Data'!$F$27,0,10*ROW('Water Data'!F192))="","",OFFSET('Water Data'!$F$27,0,10*ROW('Water Data'!F192)))</f>
        <v/>
      </c>
      <c r="BZ198" s="262" t="str">
        <f ca="true">+IF(OFFSET('Water Data'!$F$28,0,10*ROW('Water Data'!F192))="","",OFFSET('Water Data'!$F$28,0,10*ROW('Water Data'!F192)))</f>
        <v/>
      </c>
      <c r="CA198" s="262" t="str">
        <f ca="true">+IF(OFFSET('Water Data'!$F$29,0,10*ROW('Water Data'!F192))="","",OFFSET('Water Data'!$F$29,0,10*ROW('Water Data'!F192)))</f>
        <v/>
      </c>
      <c r="CB198" s="262" t="str">
        <f ca="true">+IF(OFFSET('Water Data'!$G$27,0,10*ROW('Water Data'!G192))="","",OFFSET('Water Data'!$G$27,0,10*ROW('Water Data'!G192)))</f>
        <v/>
      </c>
      <c r="CC198" s="262" t="str">
        <f ca="true">+IF(OFFSET('Water Data'!$G$28,0,10*ROW('Water Data'!G192))="","",OFFSET('Water Data'!$G$28,0,10*ROW('Water Data'!G192)))</f>
        <v/>
      </c>
      <c r="CD198" s="262" t="str">
        <f ca="true">+IF(OFFSET('Water Data'!$G$29,0,10*ROW('Water Data'!G192))="","",OFFSET('Water Data'!$G$29,0,10*ROW('Water Data'!G192)))</f>
        <v/>
      </c>
      <c r="CE198" s="262" t="str">
        <f ca="true">+IF(OFFSET('Water Data'!$H$27,0,10*ROW('Water Data'!H192))="","",OFFSET('Water Data'!$H$27,0,10*ROW('Water Data'!H192)))</f>
        <v/>
      </c>
      <c r="CF198" s="262" t="str">
        <f ca="true">+IF(OFFSET('Water Data'!$H$28,0,10*ROW('Water Data'!H192))="","",OFFSET('Water Data'!$H$28,0,10*ROW('Water Data'!H192)))</f>
        <v/>
      </c>
      <c r="CG198" s="262" t="str">
        <f ca="true">+IF(OFFSET('Water Data'!$H$29,0,10*ROW('Water Data'!H192))="","",OFFSET('Water Data'!$H$29,0,10*ROW('Water Data'!H192)))</f>
        <v/>
      </c>
      <c r="CH198" s="262" t="str">
        <f ca="true">+IF(OFFSET('Water Data'!$I$27,0,10*ROW('Water Data'!I192))="","",OFFSET('Water Data'!$I$27,0,10*ROW('Water Data'!I192)))</f>
        <v/>
      </c>
      <c r="CI198" s="262" t="str">
        <f ca="true">+IF(OFFSET('Water Data'!$I$28,0,10*ROW('Water Data'!I192))="","",OFFSET('Water Data'!$I$28,0,10*ROW('Water Data'!I192)))</f>
        <v/>
      </c>
      <c r="CJ198" s="262" t="str">
        <f ca="true">+IF(OFFSET('Water Data'!$I$29,0,10*ROW('Water Data'!I192))="","",OFFSET('Water Data'!$I$29,0,10*ROW('Water Data'!I192)))</f>
        <v/>
      </c>
      <c r="CK198" s="262" t="str">
        <f ca="true">+IF(OFFSET('Sanitation Data'!$D$28,0,10*ROW('Sanitation Data'!D192))="","",OFFSET('Sanitation Data'!$D$28,0,10*ROW('Sanitation Data'!D192)))</f>
        <v/>
      </c>
      <c r="CL198" s="262" t="str">
        <f ca="true">+IF(OFFSET('Sanitation Data'!$D$29,0,10*ROW('Sanitation Data'!D192))="","",OFFSET('Sanitation Data'!$D$29,0,10*ROW('Sanitation Data'!D192)))</f>
        <v/>
      </c>
      <c r="CM198" s="262" t="str">
        <f ca="true">+IF(OFFSET('Sanitation Data'!$D$30,0,10*ROW('Sanitation Data'!D192))="","",OFFSET('Sanitation Data'!$D$30,0,10*ROW('Sanitation Data'!D192)))</f>
        <v/>
      </c>
      <c r="CN198" s="262" t="str">
        <f ca="true">+IF(OFFSET('Sanitation Data'!$D$31,0,10*ROW('Sanitation Data'!D192))="","",OFFSET('Sanitation Data'!$D$31,0,10*ROW('Sanitation Data'!D192)))</f>
        <v/>
      </c>
      <c r="CO198" s="262" t="str">
        <f ca="true">+IF(OFFSET('Sanitation Data'!$D$32,0,10*ROW('Sanitation Data'!D192))="","",OFFSET('Sanitation Data'!$D$32,0,10*ROW('Sanitation Data'!D192)))</f>
        <v/>
      </c>
      <c r="CP198" s="262" t="str">
        <f ca="true">+IF(OFFSET('Sanitation Data'!$E$28,0,10*ROW('Sanitation Data'!E192))="","",OFFSET('Sanitation Data'!$E$28,0,10*ROW('Sanitation Data'!E192)))</f>
        <v/>
      </c>
      <c r="CQ198" s="262" t="str">
        <f ca="true">+IF(OFFSET('Sanitation Data'!$E$29,0,10*ROW('Sanitation Data'!E192))="","",OFFSET('Sanitation Data'!$E$29,0,10*ROW('Sanitation Data'!E192)))</f>
        <v/>
      </c>
      <c r="CR198" s="262" t="str">
        <f ca="true">+IF(OFFSET('Sanitation Data'!$E$30,0,10*ROW('Sanitation Data'!E192))="","",OFFSET('Sanitation Data'!$E$30,0,10*ROW('Sanitation Data'!E192)))</f>
        <v/>
      </c>
      <c r="CS198" s="262" t="str">
        <f ca="true">+IF(OFFSET('Sanitation Data'!$E$31,0,10*ROW('Sanitation Data'!E192))="","",OFFSET('Sanitation Data'!$E$31,0,10*ROW('Sanitation Data'!E192)))</f>
        <v/>
      </c>
      <c r="CT198" s="262" t="str">
        <f ca="true">+IF(OFFSET('Sanitation Data'!$E$32,0,10*ROW('Sanitation Data'!E192))="","",OFFSET('Sanitation Data'!$E$32,0,10*ROW('Sanitation Data'!E192)))</f>
        <v/>
      </c>
      <c r="CU198" s="262" t="str">
        <f ca="true">+IF(OFFSET('Sanitation Data'!$F$28,0,10*ROW('Sanitation Data'!F192))="","",OFFSET('Sanitation Data'!$F$28,0,10*ROW('Sanitation Data'!F192)))</f>
        <v/>
      </c>
      <c r="CV198" s="262" t="str">
        <f ca="true">+IF(OFFSET('Sanitation Data'!$F$29,0,10*ROW('Sanitation Data'!F192))="","",OFFSET('Sanitation Data'!$F$29,0,10*ROW('Sanitation Data'!F192)))</f>
        <v/>
      </c>
      <c r="CW198" s="262" t="str">
        <f ca="true">+IF(OFFSET('Sanitation Data'!$F$30,0,10*ROW('Sanitation Data'!F192))="","",OFFSET('Sanitation Data'!$F$30,0,10*ROW('Sanitation Data'!F192)))</f>
        <v/>
      </c>
      <c r="CX198" s="262" t="str">
        <f ca="true">+IF(OFFSET('Sanitation Data'!$F$31,0,10*ROW('Sanitation Data'!F192))="","",OFFSET('Sanitation Data'!$F$31,0,10*ROW('Sanitation Data'!F192)))</f>
        <v/>
      </c>
      <c r="CY198" s="262" t="str">
        <f ca="true">+IF(OFFSET('Sanitation Data'!$F$32,0,10*ROW('Sanitation Data'!F192))="","",OFFSET('Sanitation Data'!$F$32,0,10*ROW('Sanitation Data'!F192)))</f>
        <v/>
      </c>
      <c r="CZ198" s="262" t="str">
        <f ca="true">+IF(OFFSET('Sanitation Data'!$G$28,0,10*ROW('Sanitation Data'!G192))="","",OFFSET('Sanitation Data'!$G$28,0,10*ROW('Sanitation Data'!G192)))</f>
        <v/>
      </c>
      <c r="DA198" s="262" t="str">
        <f ca="true">+IF(OFFSET('Sanitation Data'!$G$29,0,10*ROW('Sanitation Data'!G192))="","",OFFSET('Sanitation Data'!$G$29,0,10*ROW('Sanitation Data'!G192)))</f>
        <v/>
      </c>
      <c r="DB198" s="262" t="str">
        <f ca="true">+IF(OFFSET('Sanitation Data'!$G$30,0,10*ROW('Sanitation Data'!G192))="","",OFFSET('Sanitation Data'!$G$30,0,10*ROW('Sanitation Data'!G192)))</f>
        <v/>
      </c>
      <c r="DC198" s="262" t="str">
        <f ca="true">+IF(OFFSET('Sanitation Data'!$G$31,0,10*ROW('Sanitation Data'!G192))="","",OFFSET('Sanitation Data'!$G$31,0,10*ROW('Sanitation Data'!G192)))</f>
        <v/>
      </c>
      <c r="DD198" s="262" t="str">
        <f ca="true">+IF(OFFSET('Sanitation Data'!$G$32,0,10*ROW('Sanitation Data'!G192))="","",OFFSET('Sanitation Data'!$G$32,0,10*ROW('Sanitation Data'!G192)))</f>
        <v/>
      </c>
      <c r="DE198" s="262" t="str">
        <f ca="true">+IF(OFFSET('Sanitation Data'!$H$28,0,10*ROW('Sanitation Data'!H192))="","",OFFSET('Sanitation Data'!$H$28,0,10*ROW('Sanitation Data'!H192)))</f>
        <v/>
      </c>
      <c r="DF198" s="262" t="str">
        <f ca="true">+IF(OFFSET('Sanitation Data'!$H$29,0,10*ROW('Sanitation Data'!H192))="","",OFFSET('Sanitation Data'!$H$29,0,10*ROW('Sanitation Data'!H192)))</f>
        <v/>
      </c>
      <c r="DG198" s="262" t="str">
        <f ca="true">+IF(OFFSET('Sanitation Data'!$H$30,0,10*ROW('Sanitation Data'!H192))="","",OFFSET('Sanitation Data'!$H$30,0,10*ROW('Sanitation Data'!H192)))</f>
        <v/>
      </c>
      <c r="DH198" s="262" t="str">
        <f ca="true">+IF(OFFSET('Sanitation Data'!$H$31,0,10*ROW('Sanitation Data'!H192))="","",OFFSET('Sanitation Data'!$H$31,0,10*ROW('Sanitation Data'!H192)))</f>
        <v/>
      </c>
      <c r="DI198" s="262" t="str">
        <f ca="true">+IF(OFFSET('Sanitation Data'!$H$32,0,10*ROW('Sanitation Data'!H192))="","",OFFSET('Sanitation Data'!$H$32,0,10*ROW('Sanitation Data'!H192)))</f>
        <v/>
      </c>
      <c r="DJ198" s="262" t="str">
        <f ca="true">+IF(OFFSET('Sanitation Data'!$I$28,0,10*ROW('Sanitation Data'!I192))="","",OFFSET('Sanitation Data'!$I$28,0,10*ROW('Sanitation Data'!I192)))</f>
        <v/>
      </c>
      <c r="DK198" s="262" t="str">
        <f ca="true">+IF(OFFSET('Sanitation Data'!$I$29,0,10*ROW('Sanitation Data'!I192))="","",OFFSET('Sanitation Data'!$I$29,0,10*ROW('Sanitation Data'!I192)))</f>
        <v/>
      </c>
      <c r="DL198" s="262" t="str">
        <f ca="true">+IF(OFFSET('Sanitation Data'!$I$30,0,10*ROW('Sanitation Data'!I192))="","",OFFSET('Sanitation Data'!$I$30,0,10*ROW('Sanitation Data'!I192)))</f>
        <v/>
      </c>
      <c r="DM198" s="262" t="str">
        <f ca="true">+IF(OFFSET('Sanitation Data'!$I$31,0,10*ROW('Sanitation Data'!I192))="","",OFFSET('Sanitation Data'!$I$31,0,10*ROW('Sanitation Data'!I192)))</f>
        <v/>
      </c>
      <c r="DN198" s="262" t="str">
        <f ca="true">+IF(OFFSET('Sanitation Data'!$I$32,0,10*ROW('Sanitation Data'!I192))="","",OFFSET('Sanitation Data'!$I$32,0,10*ROW('Sanitation Data'!I192)))</f>
        <v/>
      </c>
      <c r="DO198" s="262" t="str">
        <f ca="true">+IF(OFFSET('Hygiene Data'!$D$11,0,10*ROW('Hygiene Data'!D192))="","",OFFSET('Hygiene Data'!$D$11,0,10*ROW('Hygiene Data'!D192)))</f>
        <v/>
      </c>
      <c r="DP198" s="262" t="str">
        <f ca="true">+IF(OFFSET('Hygiene Data'!$D$12,0,10*ROW('Hygiene Data'!D192))="","",OFFSET('Hygiene Data'!$D$12,0,10*ROW('Hygiene Data'!D192)))</f>
        <v/>
      </c>
      <c r="DQ198" s="262" t="str">
        <f ca="true">+IF(OFFSET('Hygiene Data'!$D$13,0,10*ROW('Hygiene Data'!D192))="","",OFFSET('Hygiene Data'!$D$13,0,10*ROW('Hygiene Data'!D192)))</f>
        <v/>
      </c>
      <c r="DR198" s="262" t="str">
        <f ca="true">+IF(OFFSET('Hygiene Data'!$E$11,0,10*ROW('Hygiene Data'!E192))="","",OFFSET('Hygiene Data'!$E$11,0,10*ROW('Hygiene Data'!E192)))</f>
        <v/>
      </c>
      <c r="DS198" s="262" t="str">
        <f ca="true">+IF(OFFSET('Hygiene Data'!$E$12,0,10*ROW('Hygiene Data'!E192))="","",OFFSET('Hygiene Data'!$E$12,0,10*ROW('Hygiene Data'!E192)))</f>
        <v/>
      </c>
      <c r="DT198" s="262" t="str">
        <f ca="true">+IF(OFFSET('Hygiene Data'!$E$13,0,10*ROW('Hygiene Data'!E192))="","",OFFSET('Hygiene Data'!$E$13,0,10*ROW('Hygiene Data'!E192)))</f>
        <v/>
      </c>
      <c r="DU198" s="262" t="str">
        <f ca="true">+IF(OFFSET('Hygiene Data'!$F$11,0,10*ROW('Hygiene Data'!F192))="","",OFFSET('Hygiene Data'!$F$11,0,10*ROW('Hygiene Data'!F192)))</f>
        <v/>
      </c>
      <c r="DV198" s="262" t="str">
        <f ca="true">+IF(OFFSET('Hygiene Data'!$F$12,0,10*ROW('Hygiene Data'!F192))="","",OFFSET('Hygiene Data'!$F$12,0,10*ROW('Hygiene Data'!F192)))</f>
        <v/>
      </c>
      <c r="DW198" s="262" t="str">
        <f ca="true">+IF(OFFSET('Hygiene Data'!$F$13,0,10*ROW('Hygiene Data'!F192))="","",OFFSET('Hygiene Data'!$F$13,0,10*ROW('Hygiene Data'!F192)))</f>
        <v/>
      </c>
      <c r="DX198" s="262" t="str">
        <f ca="true">+IF(OFFSET('Hygiene Data'!$G$11,0,10*ROW('Hygiene Data'!G192))="","",OFFSET('Hygiene Data'!$G$11,0,10*ROW('Hygiene Data'!G192)))</f>
        <v/>
      </c>
      <c r="DY198" s="262" t="str">
        <f ca="true">+IF(OFFSET('Hygiene Data'!$G$12,0,10*ROW('Hygiene Data'!G192))="","",OFFSET('Hygiene Data'!$G$12,0,10*ROW('Hygiene Data'!G192)))</f>
        <v/>
      </c>
      <c r="DZ198" s="262" t="str">
        <f ca="true">+IF(OFFSET('Hygiene Data'!$G$13,0,10*ROW('Hygiene Data'!G192))="","",OFFSET('Hygiene Data'!$G$13,0,10*ROW('Hygiene Data'!G192)))</f>
        <v/>
      </c>
      <c r="EA198" s="262" t="str">
        <f ca="true">+IF(OFFSET('Hygiene Data'!$H$11,0,10*ROW('Hygiene Data'!H192))="","",OFFSET('Hygiene Data'!$H$11,0,10*ROW('Hygiene Data'!H192)))</f>
        <v/>
      </c>
      <c r="EB198" s="262" t="str">
        <f ca="true">+IF(OFFSET('Hygiene Data'!$H$12,0,10*ROW('Hygiene Data'!H192))="","",OFFSET('Hygiene Data'!$H$12,0,10*ROW('Hygiene Data'!H192)))</f>
        <v/>
      </c>
      <c r="EC198" s="262" t="str">
        <f ca="true">+IF(OFFSET('Hygiene Data'!$H$13,0,10*ROW('Hygiene Data'!H192))="","",OFFSET('Hygiene Data'!$H$13,0,10*ROW('Hygiene Data'!H192)))</f>
        <v/>
      </c>
      <c r="ED198" s="262" t="str">
        <f ca="true">+IF(OFFSET('Hygiene Data'!$I$11,0,10*ROW('Hygiene Data'!I192))="","",OFFSET('Hygiene Data'!$I$11,0,10*ROW('Hygiene Data'!I192)))</f>
        <v/>
      </c>
      <c r="EE198" s="262" t="str">
        <f ca="true">+IF(OFFSET('Hygiene Data'!$I$12,0,10*ROW('Hygiene Data'!I192))="","",OFFSET('Hygiene Data'!$I$12,0,10*ROW('Hygiene Data'!I192)))</f>
        <v/>
      </c>
      <c r="EF198" s="262"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18"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2"/>
      <c r="BS199" s="262" t="str">
        <f ca="true">+IF(OFFSET('Water Data'!$D$27,0,10*ROW('Water Data'!D193))="","",OFFSET('Water Data'!$D$27,0,10*ROW('Water Data'!D193)))</f>
        <v/>
      </c>
      <c r="BT199" s="262" t="str">
        <f ca="true">+IF(OFFSET('Water Data'!$D$28,0,10*ROW('Water Data'!D193))="","",OFFSET('Water Data'!$D$28,0,10*ROW('Water Data'!D193)))</f>
        <v/>
      </c>
      <c r="BU199" s="262" t="str">
        <f ca="true">+IF(OFFSET('Water Data'!$D$29,0,10*ROW('Water Data'!D193))="","",OFFSET('Water Data'!$D$29,0,10*ROW('Water Data'!D193)))</f>
        <v/>
      </c>
      <c r="BV199" s="262" t="str">
        <f ca="true">+IF(OFFSET('Water Data'!$E$27,0,10*ROW('Water Data'!E193))="","",OFFSET('Water Data'!$E$27,0,10*ROW('Water Data'!E193)))</f>
        <v/>
      </c>
      <c r="BW199" s="262" t="str">
        <f ca="true">+IF(OFFSET('Water Data'!$E$28,0,10*ROW('Water Data'!E193))="","",OFFSET('Water Data'!$E$28,0,10*ROW('Water Data'!E193)))</f>
        <v/>
      </c>
      <c r="BX199" s="262" t="str">
        <f ca="true">+IF(OFFSET('Water Data'!$E$29,0,10*ROW('Water Data'!E193))="","",OFFSET('Water Data'!$E$29,0,10*ROW('Water Data'!E193)))</f>
        <v/>
      </c>
      <c r="BY199" s="262" t="str">
        <f ca="true">+IF(OFFSET('Water Data'!$F$27,0,10*ROW('Water Data'!F193))="","",OFFSET('Water Data'!$F$27,0,10*ROW('Water Data'!F193)))</f>
        <v/>
      </c>
      <c r="BZ199" s="262" t="str">
        <f ca="true">+IF(OFFSET('Water Data'!$F$28,0,10*ROW('Water Data'!F193))="","",OFFSET('Water Data'!$F$28,0,10*ROW('Water Data'!F193)))</f>
        <v/>
      </c>
      <c r="CA199" s="262" t="str">
        <f ca="true">+IF(OFFSET('Water Data'!$F$29,0,10*ROW('Water Data'!F193))="","",OFFSET('Water Data'!$F$29,0,10*ROW('Water Data'!F193)))</f>
        <v/>
      </c>
      <c r="CB199" s="262" t="str">
        <f ca="true">+IF(OFFSET('Water Data'!$G$27,0,10*ROW('Water Data'!G193))="","",OFFSET('Water Data'!$G$27,0,10*ROW('Water Data'!G193)))</f>
        <v/>
      </c>
      <c r="CC199" s="262" t="str">
        <f ca="true">+IF(OFFSET('Water Data'!$G$28,0,10*ROW('Water Data'!G193))="","",OFFSET('Water Data'!$G$28,0,10*ROW('Water Data'!G193)))</f>
        <v/>
      </c>
      <c r="CD199" s="262" t="str">
        <f ca="true">+IF(OFFSET('Water Data'!$G$29,0,10*ROW('Water Data'!G193))="","",OFFSET('Water Data'!$G$29,0,10*ROW('Water Data'!G193)))</f>
        <v/>
      </c>
      <c r="CE199" s="262" t="str">
        <f ca="true">+IF(OFFSET('Water Data'!$H$27,0,10*ROW('Water Data'!H193))="","",OFFSET('Water Data'!$H$27,0,10*ROW('Water Data'!H193)))</f>
        <v/>
      </c>
      <c r="CF199" s="262" t="str">
        <f ca="true">+IF(OFFSET('Water Data'!$H$28,0,10*ROW('Water Data'!H193))="","",OFFSET('Water Data'!$H$28,0,10*ROW('Water Data'!H193)))</f>
        <v/>
      </c>
      <c r="CG199" s="262" t="str">
        <f ca="true">+IF(OFFSET('Water Data'!$H$29,0,10*ROW('Water Data'!H193))="","",OFFSET('Water Data'!$H$29,0,10*ROW('Water Data'!H193)))</f>
        <v/>
      </c>
      <c r="CH199" s="262" t="str">
        <f ca="true">+IF(OFFSET('Water Data'!$I$27,0,10*ROW('Water Data'!I193))="","",OFFSET('Water Data'!$I$27,0,10*ROW('Water Data'!I193)))</f>
        <v/>
      </c>
      <c r="CI199" s="262" t="str">
        <f ca="true">+IF(OFFSET('Water Data'!$I$28,0,10*ROW('Water Data'!I193))="","",OFFSET('Water Data'!$I$28,0,10*ROW('Water Data'!I193)))</f>
        <v/>
      </c>
      <c r="CJ199" s="262" t="str">
        <f ca="true">+IF(OFFSET('Water Data'!$I$29,0,10*ROW('Water Data'!I193))="","",OFFSET('Water Data'!$I$29,0,10*ROW('Water Data'!I193)))</f>
        <v/>
      </c>
      <c r="CK199" s="262" t="str">
        <f ca="true">+IF(OFFSET('Sanitation Data'!$D$28,0,10*ROW('Sanitation Data'!D193))="","",OFFSET('Sanitation Data'!$D$28,0,10*ROW('Sanitation Data'!D193)))</f>
        <v/>
      </c>
      <c r="CL199" s="262" t="str">
        <f ca="true">+IF(OFFSET('Sanitation Data'!$D$29,0,10*ROW('Sanitation Data'!D193))="","",OFFSET('Sanitation Data'!$D$29,0,10*ROW('Sanitation Data'!D193)))</f>
        <v/>
      </c>
      <c r="CM199" s="262" t="str">
        <f ca="true">+IF(OFFSET('Sanitation Data'!$D$30,0,10*ROW('Sanitation Data'!D193))="","",OFFSET('Sanitation Data'!$D$30,0,10*ROW('Sanitation Data'!D193)))</f>
        <v/>
      </c>
      <c r="CN199" s="262" t="str">
        <f ca="true">+IF(OFFSET('Sanitation Data'!$D$31,0,10*ROW('Sanitation Data'!D193))="","",OFFSET('Sanitation Data'!$D$31,0,10*ROW('Sanitation Data'!D193)))</f>
        <v/>
      </c>
      <c r="CO199" s="262" t="str">
        <f ca="true">+IF(OFFSET('Sanitation Data'!$D$32,0,10*ROW('Sanitation Data'!D193))="","",OFFSET('Sanitation Data'!$D$32,0,10*ROW('Sanitation Data'!D193)))</f>
        <v/>
      </c>
      <c r="CP199" s="262" t="str">
        <f ca="true">+IF(OFFSET('Sanitation Data'!$E$28,0,10*ROW('Sanitation Data'!E193))="","",OFFSET('Sanitation Data'!$E$28,0,10*ROW('Sanitation Data'!E193)))</f>
        <v/>
      </c>
      <c r="CQ199" s="262" t="str">
        <f ca="true">+IF(OFFSET('Sanitation Data'!$E$29,0,10*ROW('Sanitation Data'!E193))="","",OFFSET('Sanitation Data'!$E$29,0,10*ROW('Sanitation Data'!E193)))</f>
        <v/>
      </c>
      <c r="CR199" s="262" t="str">
        <f ca="true">+IF(OFFSET('Sanitation Data'!$E$30,0,10*ROW('Sanitation Data'!E193))="","",OFFSET('Sanitation Data'!$E$30,0,10*ROW('Sanitation Data'!E193)))</f>
        <v/>
      </c>
      <c r="CS199" s="262" t="str">
        <f ca="true">+IF(OFFSET('Sanitation Data'!$E$31,0,10*ROW('Sanitation Data'!E193))="","",OFFSET('Sanitation Data'!$E$31,0,10*ROW('Sanitation Data'!E193)))</f>
        <v/>
      </c>
      <c r="CT199" s="262" t="str">
        <f ca="true">+IF(OFFSET('Sanitation Data'!$E$32,0,10*ROW('Sanitation Data'!E193))="","",OFFSET('Sanitation Data'!$E$32,0,10*ROW('Sanitation Data'!E193)))</f>
        <v/>
      </c>
      <c r="CU199" s="262" t="str">
        <f ca="true">+IF(OFFSET('Sanitation Data'!$F$28,0,10*ROW('Sanitation Data'!F193))="","",OFFSET('Sanitation Data'!$F$28,0,10*ROW('Sanitation Data'!F193)))</f>
        <v/>
      </c>
      <c r="CV199" s="262" t="str">
        <f ca="true">+IF(OFFSET('Sanitation Data'!$F$29,0,10*ROW('Sanitation Data'!F193))="","",OFFSET('Sanitation Data'!$F$29,0,10*ROW('Sanitation Data'!F193)))</f>
        <v/>
      </c>
      <c r="CW199" s="262" t="str">
        <f ca="true">+IF(OFFSET('Sanitation Data'!$F$30,0,10*ROW('Sanitation Data'!F193))="","",OFFSET('Sanitation Data'!$F$30,0,10*ROW('Sanitation Data'!F193)))</f>
        <v/>
      </c>
      <c r="CX199" s="262" t="str">
        <f ca="true">+IF(OFFSET('Sanitation Data'!$F$31,0,10*ROW('Sanitation Data'!F193))="","",OFFSET('Sanitation Data'!$F$31,0,10*ROW('Sanitation Data'!F193)))</f>
        <v/>
      </c>
      <c r="CY199" s="262" t="str">
        <f ca="true">+IF(OFFSET('Sanitation Data'!$F$32,0,10*ROW('Sanitation Data'!F193))="","",OFFSET('Sanitation Data'!$F$32,0,10*ROW('Sanitation Data'!F193)))</f>
        <v/>
      </c>
      <c r="CZ199" s="262" t="str">
        <f ca="true">+IF(OFFSET('Sanitation Data'!$G$28,0,10*ROW('Sanitation Data'!G193))="","",OFFSET('Sanitation Data'!$G$28,0,10*ROW('Sanitation Data'!G193)))</f>
        <v/>
      </c>
      <c r="DA199" s="262" t="str">
        <f ca="true">+IF(OFFSET('Sanitation Data'!$G$29,0,10*ROW('Sanitation Data'!G193))="","",OFFSET('Sanitation Data'!$G$29,0,10*ROW('Sanitation Data'!G193)))</f>
        <v/>
      </c>
      <c r="DB199" s="262" t="str">
        <f ca="true">+IF(OFFSET('Sanitation Data'!$G$30,0,10*ROW('Sanitation Data'!G193))="","",OFFSET('Sanitation Data'!$G$30,0,10*ROW('Sanitation Data'!G193)))</f>
        <v/>
      </c>
      <c r="DC199" s="262" t="str">
        <f ca="true">+IF(OFFSET('Sanitation Data'!$G$31,0,10*ROW('Sanitation Data'!G193))="","",OFFSET('Sanitation Data'!$G$31,0,10*ROW('Sanitation Data'!G193)))</f>
        <v/>
      </c>
      <c r="DD199" s="262" t="str">
        <f ca="true">+IF(OFFSET('Sanitation Data'!$G$32,0,10*ROW('Sanitation Data'!G193))="","",OFFSET('Sanitation Data'!$G$32,0,10*ROW('Sanitation Data'!G193)))</f>
        <v/>
      </c>
      <c r="DE199" s="262" t="str">
        <f ca="true">+IF(OFFSET('Sanitation Data'!$H$28,0,10*ROW('Sanitation Data'!H193))="","",OFFSET('Sanitation Data'!$H$28,0,10*ROW('Sanitation Data'!H193)))</f>
        <v/>
      </c>
      <c r="DF199" s="262" t="str">
        <f ca="true">+IF(OFFSET('Sanitation Data'!$H$29,0,10*ROW('Sanitation Data'!H193))="","",OFFSET('Sanitation Data'!$H$29,0,10*ROW('Sanitation Data'!H193)))</f>
        <v/>
      </c>
      <c r="DG199" s="262" t="str">
        <f ca="true">+IF(OFFSET('Sanitation Data'!$H$30,0,10*ROW('Sanitation Data'!H193))="","",OFFSET('Sanitation Data'!$H$30,0,10*ROW('Sanitation Data'!H193)))</f>
        <v/>
      </c>
      <c r="DH199" s="262" t="str">
        <f ca="true">+IF(OFFSET('Sanitation Data'!$H$31,0,10*ROW('Sanitation Data'!H193))="","",OFFSET('Sanitation Data'!$H$31,0,10*ROW('Sanitation Data'!H193)))</f>
        <v/>
      </c>
      <c r="DI199" s="262" t="str">
        <f ca="true">+IF(OFFSET('Sanitation Data'!$H$32,0,10*ROW('Sanitation Data'!H193))="","",OFFSET('Sanitation Data'!$H$32,0,10*ROW('Sanitation Data'!H193)))</f>
        <v/>
      </c>
      <c r="DJ199" s="262" t="str">
        <f ca="true">+IF(OFFSET('Sanitation Data'!$I$28,0,10*ROW('Sanitation Data'!I193))="","",OFFSET('Sanitation Data'!$I$28,0,10*ROW('Sanitation Data'!I193)))</f>
        <v/>
      </c>
      <c r="DK199" s="262" t="str">
        <f ca="true">+IF(OFFSET('Sanitation Data'!$I$29,0,10*ROW('Sanitation Data'!I193))="","",OFFSET('Sanitation Data'!$I$29,0,10*ROW('Sanitation Data'!I193)))</f>
        <v/>
      </c>
      <c r="DL199" s="262" t="str">
        <f ca="true">+IF(OFFSET('Sanitation Data'!$I$30,0,10*ROW('Sanitation Data'!I193))="","",OFFSET('Sanitation Data'!$I$30,0,10*ROW('Sanitation Data'!I193)))</f>
        <v/>
      </c>
      <c r="DM199" s="262" t="str">
        <f ca="true">+IF(OFFSET('Sanitation Data'!$I$31,0,10*ROW('Sanitation Data'!I193))="","",OFFSET('Sanitation Data'!$I$31,0,10*ROW('Sanitation Data'!I193)))</f>
        <v/>
      </c>
      <c r="DN199" s="262" t="str">
        <f ca="true">+IF(OFFSET('Sanitation Data'!$I$32,0,10*ROW('Sanitation Data'!I193))="","",OFFSET('Sanitation Data'!$I$32,0,10*ROW('Sanitation Data'!I193)))</f>
        <v/>
      </c>
      <c r="DO199" s="262" t="str">
        <f ca="true">+IF(OFFSET('Hygiene Data'!$D$11,0,10*ROW('Hygiene Data'!D193))="","",OFFSET('Hygiene Data'!$D$11,0,10*ROW('Hygiene Data'!D193)))</f>
        <v/>
      </c>
      <c r="DP199" s="262" t="str">
        <f ca="true">+IF(OFFSET('Hygiene Data'!$D$12,0,10*ROW('Hygiene Data'!D193))="","",OFFSET('Hygiene Data'!$D$12,0,10*ROW('Hygiene Data'!D193)))</f>
        <v/>
      </c>
      <c r="DQ199" s="262" t="str">
        <f ca="true">+IF(OFFSET('Hygiene Data'!$D$13,0,10*ROW('Hygiene Data'!D193))="","",OFFSET('Hygiene Data'!$D$13,0,10*ROW('Hygiene Data'!D193)))</f>
        <v/>
      </c>
      <c r="DR199" s="262" t="str">
        <f ca="true">+IF(OFFSET('Hygiene Data'!$E$11,0,10*ROW('Hygiene Data'!E193))="","",OFFSET('Hygiene Data'!$E$11,0,10*ROW('Hygiene Data'!E193)))</f>
        <v/>
      </c>
      <c r="DS199" s="262" t="str">
        <f ca="true">+IF(OFFSET('Hygiene Data'!$E$12,0,10*ROW('Hygiene Data'!E193))="","",OFFSET('Hygiene Data'!$E$12,0,10*ROW('Hygiene Data'!E193)))</f>
        <v/>
      </c>
      <c r="DT199" s="262" t="str">
        <f ca="true">+IF(OFFSET('Hygiene Data'!$E$13,0,10*ROW('Hygiene Data'!E193))="","",OFFSET('Hygiene Data'!$E$13,0,10*ROW('Hygiene Data'!E193)))</f>
        <v/>
      </c>
      <c r="DU199" s="262" t="str">
        <f ca="true">+IF(OFFSET('Hygiene Data'!$F$11,0,10*ROW('Hygiene Data'!F193))="","",OFFSET('Hygiene Data'!$F$11,0,10*ROW('Hygiene Data'!F193)))</f>
        <v/>
      </c>
      <c r="DV199" s="262" t="str">
        <f ca="true">+IF(OFFSET('Hygiene Data'!$F$12,0,10*ROW('Hygiene Data'!F193))="","",OFFSET('Hygiene Data'!$F$12,0,10*ROW('Hygiene Data'!F193)))</f>
        <v/>
      </c>
      <c r="DW199" s="262" t="str">
        <f ca="true">+IF(OFFSET('Hygiene Data'!$F$13,0,10*ROW('Hygiene Data'!F193))="","",OFFSET('Hygiene Data'!$F$13,0,10*ROW('Hygiene Data'!F193)))</f>
        <v/>
      </c>
      <c r="DX199" s="262" t="str">
        <f ca="true">+IF(OFFSET('Hygiene Data'!$G$11,0,10*ROW('Hygiene Data'!G193))="","",OFFSET('Hygiene Data'!$G$11,0,10*ROW('Hygiene Data'!G193)))</f>
        <v/>
      </c>
      <c r="DY199" s="262" t="str">
        <f ca="true">+IF(OFFSET('Hygiene Data'!$G$12,0,10*ROW('Hygiene Data'!G193))="","",OFFSET('Hygiene Data'!$G$12,0,10*ROW('Hygiene Data'!G193)))</f>
        <v/>
      </c>
      <c r="DZ199" s="262" t="str">
        <f ca="true">+IF(OFFSET('Hygiene Data'!$G$13,0,10*ROW('Hygiene Data'!G193))="","",OFFSET('Hygiene Data'!$G$13,0,10*ROW('Hygiene Data'!G193)))</f>
        <v/>
      </c>
      <c r="EA199" s="262" t="str">
        <f ca="true">+IF(OFFSET('Hygiene Data'!$H$11,0,10*ROW('Hygiene Data'!H193))="","",OFFSET('Hygiene Data'!$H$11,0,10*ROW('Hygiene Data'!H193)))</f>
        <v/>
      </c>
      <c r="EB199" s="262" t="str">
        <f ca="true">+IF(OFFSET('Hygiene Data'!$H$12,0,10*ROW('Hygiene Data'!H193))="","",OFFSET('Hygiene Data'!$H$12,0,10*ROW('Hygiene Data'!H193)))</f>
        <v/>
      </c>
      <c r="EC199" s="262" t="str">
        <f ca="true">+IF(OFFSET('Hygiene Data'!$H$13,0,10*ROW('Hygiene Data'!H193))="","",OFFSET('Hygiene Data'!$H$13,0,10*ROW('Hygiene Data'!H193)))</f>
        <v/>
      </c>
      <c r="ED199" s="262" t="str">
        <f ca="true">+IF(OFFSET('Hygiene Data'!$I$11,0,10*ROW('Hygiene Data'!I193))="","",OFFSET('Hygiene Data'!$I$11,0,10*ROW('Hygiene Data'!I193)))</f>
        <v/>
      </c>
      <c r="EE199" s="262" t="str">
        <f ca="true">+IF(OFFSET('Hygiene Data'!$I$12,0,10*ROW('Hygiene Data'!I193))="","",OFFSET('Hygiene Data'!$I$12,0,10*ROW('Hygiene Data'!I193)))</f>
        <v/>
      </c>
      <c r="EF199" s="262"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18"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2"/>
      <c r="BS200" s="262" t="str">
        <f ca="true">+IF(OFFSET('Water Data'!$D$27,0,10*ROW('Water Data'!D194))="","",OFFSET('Water Data'!$D$27,0,10*ROW('Water Data'!D194)))</f>
        <v/>
      </c>
      <c r="BT200" s="262" t="str">
        <f ca="true">+IF(OFFSET('Water Data'!$D$28,0,10*ROW('Water Data'!D194))="","",OFFSET('Water Data'!$D$28,0,10*ROW('Water Data'!D194)))</f>
        <v/>
      </c>
      <c r="BU200" s="262" t="str">
        <f ca="true">+IF(OFFSET('Water Data'!$D$29,0,10*ROW('Water Data'!D194))="","",OFFSET('Water Data'!$D$29,0,10*ROW('Water Data'!D194)))</f>
        <v/>
      </c>
      <c r="BV200" s="262" t="str">
        <f ca="true">+IF(OFFSET('Water Data'!$E$27,0,10*ROW('Water Data'!E194))="","",OFFSET('Water Data'!$E$27,0,10*ROW('Water Data'!E194)))</f>
        <v/>
      </c>
      <c r="BW200" s="262" t="str">
        <f ca="true">+IF(OFFSET('Water Data'!$E$28,0,10*ROW('Water Data'!E194))="","",OFFSET('Water Data'!$E$28,0,10*ROW('Water Data'!E194)))</f>
        <v/>
      </c>
      <c r="BX200" s="262" t="str">
        <f ca="true">+IF(OFFSET('Water Data'!$E$29,0,10*ROW('Water Data'!E194))="","",OFFSET('Water Data'!$E$29,0,10*ROW('Water Data'!E194)))</f>
        <v/>
      </c>
      <c r="BY200" s="262" t="str">
        <f ca="true">+IF(OFFSET('Water Data'!$F$27,0,10*ROW('Water Data'!F194))="","",OFFSET('Water Data'!$F$27,0,10*ROW('Water Data'!F194)))</f>
        <v/>
      </c>
      <c r="BZ200" s="262" t="str">
        <f ca="true">+IF(OFFSET('Water Data'!$F$28,0,10*ROW('Water Data'!F194))="","",OFFSET('Water Data'!$F$28,0,10*ROW('Water Data'!F194)))</f>
        <v/>
      </c>
      <c r="CA200" s="262" t="str">
        <f ca="true">+IF(OFFSET('Water Data'!$F$29,0,10*ROW('Water Data'!F194))="","",OFFSET('Water Data'!$F$29,0,10*ROW('Water Data'!F194)))</f>
        <v/>
      </c>
      <c r="CB200" s="262" t="str">
        <f ca="true">+IF(OFFSET('Water Data'!$G$27,0,10*ROW('Water Data'!G194))="","",OFFSET('Water Data'!$G$27,0,10*ROW('Water Data'!G194)))</f>
        <v/>
      </c>
      <c r="CC200" s="262" t="str">
        <f ca="true">+IF(OFFSET('Water Data'!$G$28,0,10*ROW('Water Data'!G194))="","",OFFSET('Water Data'!$G$28,0,10*ROW('Water Data'!G194)))</f>
        <v/>
      </c>
      <c r="CD200" s="262" t="str">
        <f ca="true">+IF(OFFSET('Water Data'!$G$29,0,10*ROW('Water Data'!G194))="","",OFFSET('Water Data'!$G$29,0,10*ROW('Water Data'!G194)))</f>
        <v/>
      </c>
      <c r="CE200" s="262" t="str">
        <f ca="true">+IF(OFFSET('Water Data'!$H$27,0,10*ROW('Water Data'!H194))="","",OFFSET('Water Data'!$H$27,0,10*ROW('Water Data'!H194)))</f>
        <v/>
      </c>
      <c r="CF200" s="262" t="str">
        <f ca="true">+IF(OFFSET('Water Data'!$H$28,0,10*ROW('Water Data'!H194))="","",OFFSET('Water Data'!$H$28,0,10*ROW('Water Data'!H194)))</f>
        <v/>
      </c>
      <c r="CG200" s="262" t="str">
        <f ca="true">+IF(OFFSET('Water Data'!$H$29,0,10*ROW('Water Data'!H194))="","",OFFSET('Water Data'!$H$29,0,10*ROW('Water Data'!H194)))</f>
        <v/>
      </c>
      <c r="CH200" s="262" t="str">
        <f ca="true">+IF(OFFSET('Water Data'!$I$27,0,10*ROW('Water Data'!I194))="","",OFFSET('Water Data'!$I$27,0,10*ROW('Water Data'!I194)))</f>
        <v/>
      </c>
      <c r="CI200" s="262" t="str">
        <f ca="true">+IF(OFFSET('Water Data'!$I$28,0,10*ROW('Water Data'!I194))="","",OFFSET('Water Data'!$I$28,0,10*ROW('Water Data'!I194)))</f>
        <v/>
      </c>
      <c r="CJ200" s="262" t="str">
        <f ca="true">+IF(OFFSET('Water Data'!$I$29,0,10*ROW('Water Data'!I194))="","",OFFSET('Water Data'!$I$29,0,10*ROW('Water Data'!I194)))</f>
        <v/>
      </c>
      <c r="CK200" s="262" t="str">
        <f ca="true">+IF(OFFSET('Sanitation Data'!$D$28,0,10*ROW('Sanitation Data'!D194))="","",OFFSET('Sanitation Data'!$D$28,0,10*ROW('Sanitation Data'!D194)))</f>
        <v/>
      </c>
      <c r="CL200" s="262" t="str">
        <f ca="true">+IF(OFFSET('Sanitation Data'!$D$29,0,10*ROW('Sanitation Data'!D194))="","",OFFSET('Sanitation Data'!$D$29,0,10*ROW('Sanitation Data'!D194)))</f>
        <v/>
      </c>
      <c r="CM200" s="262" t="str">
        <f ca="true">+IF(OFFSET('Sanitation Data'!$D$30,0,10*ROW('Sanitation Data'!D194))="","",OFFSET('Sanitation Data'!$D$30,0,10*ROW('Sanitation Data'!D194)))</f>
        <v/>
      </c>
      <c r="CN200" s="262" t="str">
        <f ca="true">+IF(OFFSET('Sanitation Data'!$D$31,0,10*ROW('Sanitation Data'!D194))="","",OFFSET('Sanitation Data'!$D$31,0,10*ROW('Sanitation Data'!D194)))</f>
        <v/>
      </c>
      <c r="CO200" s="262" t="str">
        <f ca="true">+IF(OFFSET('Sanitation Data'!$D$32,0,10*ROW('Sanitation Data'!D194))="","",OFFSET('Sanitation Data'!$D$32,0,10*ROW('Sanitation Data'!D194)))</f>
        <v/>
      </c>
      <c r="CP200" s="262" t="str">
        <f ca="true">+IF(OFFSET('Sanitation Data'!$E$28,0,10*ROW('Sanitation Data'!E194))="","",OFFSET('Sanitation Data'!$E$28,0,10*ROW('Sanitation Data'!E194)))</f>
        <v/>
      </c>
      <c r="CQ200" s="262" t="str">
        <f ca="true">+IF(OFFSET('Sanitation Data'!$E$29,0,10*ROW('Sanitation Data'!E194))="","",OFFSET('Sanitation Data'!$E$29,0,10*ROW('Sanitation Data'!E194)))</f>
        <v/>
      </c>
      <c r="CR200" s="262" t="str">
        <f ca="true">+IF(OFFSET('Sanitation Data'!$E$30,0,10*ROW('Sanitation Data'!E194))="","",OFFSET('Sanitation Data'!$E$30,0,10*ROW('Sanitation Data'!E194)))</f>
        <v/>
      </c>
      <c r="CS200" s="262" t="str">
        <f ca="true">+IF(OFFSET('Sanitation Data'!$E$31,0,10*ROW('Sanitation Data'!E194))="","",OFFSET('Sanitation Data'!$E$31,0,10*ROW('Sanitation Data'!E194)))</f>
        <v/>
      </c>
      <c r="CT200" s="262" t="str">
        <f ca="true">+IF(OFFSET('Sanitation Data'!$E$32,0,10*ROW('Sanitation Data'!E194))="","",OFFSET('Sanitation Data'!$E$32,0,10*ROW('Sanitation Data'!E194)))</f>
        <v/>
      </c>
      <c r="CU200" s="262" t="str">
        <f ca="true">+IF(OFFSET('Sanitation Data'!$F$28,0,10*ROW('Sanitation Data'!F194))="","",OFFSET('Sanitation Data'!$F$28,0,10*ROW('Sanitation Data'!F194)))</f>
        <v/>
      </c>
      <c r="CV200" s="262" t="str">
        <f ca="true">+IF(OFFSET('Sanitation Data'!$F$29,0,10*ROW('Sanitation Data'!F194))="","",OFFSET('Sanitation Data'!$F$29,0,10*ROW('Sanitation Data'!F194)))</f>
        <v/>
      </c>
      <c r="CW200" s="262" t="str">
        <f ca="true">+IF(OFFSET('Sanitation Data'!$F$30,0,10*ROW('Sanitation Data'!F194))="","",OFFSET('Sanitation Data'!$F$30,0,10*ROW('Sanitation Data'!F194)))</f>
        <v/>
      </c>
      <c r="CX200" s="262" t="str">
        <f ca="true">+IF(OFFSET('Sanitation Data'!$F$31,0,10*ROW('Sanitation Data'!F194))="","",OFFSET('Sanitation Data'!$F$31,0,10*ROW('Sanitation Data'!F194)))</f>
        <v/>
      </c>
      <c r="CY200" s="262" t="str">
        <f ca="true">+IF(OFFSET('Sanitation Data'!$F$32,0,10*ROW('Sanitation Data'!F194))="","",OFFSET('Sanitation Data'!$F$32,0,10*ROW('Sanitation Data'!F194)))</f>
        <v/>
      </c>
      <c r="CZ200" s="262" t="str">
        <f ca="true">+IF(OFFSET('Sanitation Data'!$G$28,0,10*ROW('Sanitation Data'!G194))="","",OFFSET('Sanitation Data'!$G$28,0,10*ROW('Sanitation Data'!G194)))</f>
        <v/>
      </c>
      <c r="DA200" s="262" t="str">
        <f ca="true">+IF(OFFSET('Sanitation Data'!$G$29,0,10*ROW('Sanitation Data'!G194))="","",OFFSET('Sanitation Data'!$G$29,0,10*ROW('Sanitation Data'!G194)))</f>
        <v/>
      </c>
      <c r="DB200" s="262" t="str">
        <f ca="true">+IF(OFFSET('Sanitation Data'!$G$30,0,10*ROW('Sanitation Data'!G194))="","",OFFSET('Sanitation Data'!$G$30,0,10*ROW('Sanitation Data'!G194)))</f>
        <v/>
      </c>
      <c r="DC200" s="262" t="str">
        <f ca="true">+IF(OFFSET('Sanitation Data'!$G$31,0,10*ROW('Sanitation Data'!G194))="","",OFFSET('Sanitation Data'!$G$31,0,10*ROW('Sanitation Data'!G194)))</f>
        <v/>
      </c>
      <c r="DD200" s="262" t="str">
        <f ca="true">+IF(OFFSET('Sanitation Data'!$G$32,0,10*ROW('Sanitation Data'!G194))="","",OFFSET('Sanitation Data'!$G$32,0,10*ROW('Sanitation Data'!G194)))</f>
        <v/>
      </c>
      <c r="DE200" s="262" t="str">
        <f ca="true">+IF(OFFSET('Sanitation Data'!$H$28,0,10*ROW('Sanitation Data'!H194))="","",OFFSET('Sanitation Data'!$H$28,0,10*ROW('Sanitation Data'!H194)))</f>
        <v/>
      </c>
      <c r="DF200" s="262" t="str">
        <f ca="true">+IF(OFFSET('Sanitation Data'!$H$29,0,10*ROW('Sanitation Data'!H194))="","",OFFSET('Sanitation Data'!$H$29,0,10*ROW('Sanitation Data'!H194)))</f>
        <v/>
      </c>
      <c r="DG200" s="262" t="str">
        <f ca="true">+IF(OFFSET('Sanitation Data'!$H$30,0,10*ROW('Sanitation Data'!H194))="","",OFFSET('Sanitation Data'!$H$30,0,10*ROW('Sanitation Data'!H194)))</f>
        <v/>
      </c>
      <c r="DH200" s="262" t="str">
        <f ca="true">+IF(OFFSET('Sanitation Data'!$H$31,0,10*ROW('Sanitation Data'!H194))="","",OFFSET('Sanitation Data'!$H$31,0,10*ROW('Sanitation Data'!H194)))</f>
        <v/>
      </c>
      <c r="DI200" s="262" t="str">
        <f ca="true">+IF(OFFSET('Sanitation Data'!$H$32,0,10*ROW('Sanitation Data'!H194))="","",OFFSET('Sanitation Data'!$H$32,0,10*ROW('Sanitation Data'!H194)))</f>
        <v/>
      </c>
      <c r="DJ200" s="262" t="str">
        <f ca="true">+IF(OFFSET('Sanitation Data'!$I$28,0,10*ROW('Sanitation Data'!I194))="","",OFFSET('Sanitation Data'!$I$28,0,10*ROW('Sanitation Data'!I194)))</f>
        <v/>
      </c>
      <c r="DK200" s="262" t="str">
        <f ca="true">+IF(OFFSET('Sanitation Data'!$I$29,0,10*ROW('Sanitation Data'!I194))="","",OFFSET('Sanitation Data'!$I$29,0,10*ROW('Sanitation Data'!I194)))</f>
        <v/>
      </c>
      <c r="DL200" s="262" t="str">
        <f ca="true">+IF(OFFSET('Sanitation Data'!$I$30,0,10*ROW('Sanitation Data'!I194))="","",OFFSET('Sanitation Data'!$I$30,0,10*ROW('Sanitation Data'!I194)))</f>
        <v/>
      </c>
      <c r="DM200" s="262" t="str">
        <f ca="true">+IF(OFFSET('Sanitation Data'!$I$31,0,10*ROW('Sanitation Data'!I194))="","",OFFSET('Sanitation Data'!$I$31,0,10*ROW('Sanitation Data'!I194)))</f>
        <v/>
      </c>
      <c r="DN200" s="262" t="str">
        <f ca="true">+IF(OFFSET('Sanitation Data'!$I$32,0,10*ROW('Sanitation Data'!I194))="","",OFFSET('Sanitation Data'!$I$32,0,10*ROW('Sanitation Data'!I194)))</f>
        <v/>
      </c>
      <c r="DO200" s="262" t="str">
        <f ca="true">+IF(OFFSET('Hygiene Data'!$D$11,0,10*ROW('Hygiene Data'!D194))="","",OFFSET('Hygiene Data'!$D$11,0,10*ROW('Hygiene Data'!D194)))</f>
        <v/>
      </c>
      <c r="DP200" s="262" t="str">
        <f ca="true">+IF(OFFSET('Hygiene Data'!$D$12,0,10*ROW('Hygiene Data'!D194))="","",OFFSET('Hygiene Data'!$D$12,0,10*ROW('Hygiene Data'!D194)))</f>
        <v/>
      </c>
      <c r="DQ200" s="262" t="str">
        <f ca="true">+IF(OFFSET('Hygiene Data'!$D$13,0,10*ROW('Hygiene Data'!D194))="","",OFFSET('Hygiene Data'!$D$13,0,10*ROW('Hygiene Data'!D194)))</f>
        <v/>
      </c>
      <c r="DR200" s="262" t="str">
        <f ca="true">+IF(OFFSET('Hygiene Data'!$E$11,0,10*ROW('Hygiene Data'!E194))="","",OFFSET('Hygiene Data'!$E$11,0,10*ROW('Hygiene Data'!E194)))</f>
        <v/>
      </c>
      <c r="DS200" s="262" t="str">
        <f ca="true">+IF(OFFSET('Hygiene Data'!$E$12,0,10*ROW('Hygiene Data'!E194))="","",OFFSET('Hygiene Data'!$E$12,0,10*ROW('Hygiene Data'!E194)))</f>
        <v/>
      </c>
      <c r="DT200" s="262" t="str">
        <f ca="true">+IF(OFFSET('Hygiene Data'!$E$13,0,10*ROW('Hygiene Data'!E194))="","",OFFSET('Hygiene Data'!$E$13,0,10*ROW('Hygiene Data'!E194)))</f>
        <v/>
      </c>
      <c r="DU200" s="262" t="str">
        <f ca="true">+IF(OFFSET('Hygiene Data'!$F$11,0,10*ROW('Hygiene Data'!F194))="","",OFFSET('Hygiene Data'!$F$11,0,10*ROW('Hygiene Data'!F194)))</f>
        <v/>
      </c>
      <c r="DV200" s="262" t="str">
        <f ca="true">+IF(OFFSET('Hygiene Data'!$F$12,0,10*ROW('Hygiene Data'!F194))="","",OFFSET('Hygiene Data'!$F$12,0,10*ROW('Hygiene Data'!F194)))</f>
        <v/>
      </c>
      <c r="DW200" s="262" t="str">
        <f ca="true">+IF(OFFSET('Hygiene Data'!$F$13,0,10*ROW('Hygiene Data'!F194))="","",OFFSET('Hygiene Data'!$F$13,0,10*ROW('Hygiene Data'!F194)))</f>
        <v/>
      </c>
      <c r="DX200" s="262" t="str">
        <f ca="true">+IF(OFFSET('Hygiene Data'!$G$11,0,10*ROW('Hygiene Data'!G194))="","",OFFSET('Hygiene Data'!$G$11,0,10*ROW('Hygiene Data'!G194)))</f>
        <v/>
      </c>
      <c r="DY200" s="262" t="str">
        <f ca="true">+IF(OFFSET('Hygiene Data'!$G$12,0,10*ROW('Hygiene Data'!G194))="","",OFFSET('Hygiene Data'!$G$12,0,10*ROW('Hygiene Data'!G194)))</f>
        <v/>
      </c>
      <c r="DZ200" s="262" t="str">
        <f ca="true">+IF(OFFSET('Hygiene Data'!$G$13,0,10*ROW('Hygiene Data'!G194))="","",OFFSET('Hygiene Data'!$G$13,0,10*ROW('Hygiene Data'!G194)))</f>
        <v/>
      </c>
      <c r="EA200" s="262" t="str">
        <f ca="true">+IF(OFFSET('Hygiene Data'!$H$11,0,10*ROW('Hygiene Data'!H194))="","",OFFSET('Hygiene Data'!$H$11,0,10*ROW('Hygiene Data'!H194)))</f>
        <v/>
      </c>
      <c r="EB200" s="262" t="str">
        <f ca="true">+IF(OFFSET('Hygiene Data'!$H$12,0,10*ROW('Hygiene Data'!H194))="","",OFFSET('Hygiene Data'!$H$12,0,10*ROW('Hygiene Data'!H194)))</f>
        <v/>
      </c>
      <c r="EC200" s="262" t="str">
        <f ca="true">+IF(OFFSET('Hygiene Data'!$H$13,0,10*ROW('Hygiene Data'!H194))="","",OFFSET('Hygiene Data'!$H$13,0,10*ROW('Hygiene Data'!H194)))</f>
        <v/>
      </c>
      <c r="ED200" s="262" t="str">
        <f ca="true">+IF(OFFSET('Hygiene Data'!$I$11,0,10*ROW('Hygiene Data'!I194))="","",OFFSET('Hygiene Data'!$I$11,0,10*ROW('Hygiene Data'!I194)))</f>
        <v/>
      </c>
      <c r="EE200" s="262" t="str">
        <f ca="true">+IF(OFFSET('Hygiene Data'!$I$12,0,10*ROW('Hygiene Data'!I194))="","",OFFSET('Hygiene Data'!$I$12,0,10*ROW('Hygiene Data'!I194)))</f>
        <v/>
      </c>
      <c r="EF200" s="262"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18"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2"/>
      <c r="BS201" s="262" t="str">
        <f ca="true">+IF(OFFSET('Water Data'!$D$27,0,10*ROW('Water Data'!D195))="","",OFFSET('Water Data'!$D$27,0,10*ROW('Water Data'!D195)))</f>
        <v/>
      </c>
      <c r="BT201" s="262" t="str">
        <f ca="true">+IF(OFFSET('Water Data'!$D$28,0,10*ROW('Water Data'!D195))="","",OFFSET('Water Data'!$D$28,0,10*ROW('Water Data'!D195)))</f>
        <v/>
      </c>
      <c r="BU201" s="262" t="str">
        <f ca="true">+IF(OFFSET('Water Data'!$D$29,0,10*ROW('Water Data'!D195))="","",OFFSET('Water Data'!$D$29,0,10*ROW('Water Data'!D195)))</f>
        <v/>
      </c>
      <c r="BV201" s="262" t="str">
        <f ca="true">+IF(OFFSET('Water Data'!$E$27,0,10*ROW('Water Data'!E195))="","",OFFSET('Water Data'!$E$27,0,10*ROW('Water Data'!E195)))</f>
        <v/>
      </c>
      <c r="BW201" s="262" t="str">
        <f ca="true">+IF(OFFSET('Water Data'!$E$28,0,10*ROW('Water Data'!E195))="","",OFFSET('Water Data'!$E$28,0,10*ROW('Water Data'!E195)))</f>
        <v/>
      </c>
      <c r="BX201" s="262" t="str">
        <f ca="true">+IF(OFFSET('Water Data'!$E$29,0,10*ROW('Water Data'!E195))="","",OFFSET('Water Data'!$E$29,0,10*ROW('Water Data'!E195)))</f>
        <v/>
      </c>
      <c r="BY201" s="262" t="str">
        <f ca="true">+IF(OFFSET('Water Data'!$F$27,0,10*ROW('Water Data'!F195))="","",OFFSET('Water Data'!$F$27,0,10*ROW('Water Data'!F195)))</f>
        <v/>
      </c>
      <c r="BZ201" s="262" t="str">
        <f ca="true">+IF(OFFSET('Water Data'!$F$28,0,10*ROW('Water Data'!F195))="","",OFFSET('Water Data'!$F$28,0,10*ROW('Water Data'!F195)))</f>
        <v/>
      </c>
      <c r="CA201" s="262" t="str">
        <f ca="true">+IF(OFFSET('Water Data'!$F$29,0,10*ROW('Water Data'!F195))="","",OFFSET('Water Data'!$F$29,0,10*ROW('Water Data'!F195)))</f>
        <v/>
      </c>
      <c r="CB201" s="262" t="str">
        <f ca="true">+IF(OFFSET('Water Data'!$G$27,0,10*ROW('Water Data'!G195))="","",OFFSET('Water Data'!$G$27,0,10*ROW('Water Data'!G195)))</f>
        <v/>
      </c>
      <c r="CC201" s="262" t="str">
        <f ca="true">+IF(OFFSET('Water Data'!$G$28,0,10*ROW('Water Data'!G195))="","",OFFSET('Water Data'!$G$28,0,10*ROW('Water Data'!G195)))</f>
        <v/>
      </c>
      <c r="CD201" s="262" t="str">
        <f ca="true">+IF(OFFSET('Water Data'!$G$29,0,10*ROW('Water Data'!G195))="","",OFFSET('Water Data'!$G$29,0,10*ROW('Water Data'!G195)))</f>
        <v/>
      </c>
      <c r="CE201" s="262" t="str">
        <f ca="true">+IF(OFFSET('Water Data'!$H$27,0,10*ROW('Water Data'!H195))="","",OFFSET('Water Data'!$H$27,0,10*ROW('Water Data'!H195)))</f>
        <v/>
      </c>
      <c r="CF201" s="262" t="str">
        <f ca="true">+IF(OFFSET('Water Data'!$H$28,0,10*ROW('Water Data'!H195))="","",OFFSET('Water Data'!$H$28,0,10*ROW('Water Data'!H195)))</f>
        <v/>
      </c>
      <c r="CG201" s="262" t="str">
        <f ca="true">+IF(OFFSET('Water Data'!$H$29,0,10*ROW('Water Data'!H195))="","",OFFSET('Water Data'!$H$29,0,10*ROW('Water Data'!H195)))</f>
        <v/>
      </c>
      <c r="CH201" s="262" t="str">
        <f ca="true">+IF(OFFSET('Water Data'!$I$27,0,10*ROW('Water Data'!I195))="","",OFFSET('Water Data'!$I$27,0,10*ROW('Water Data'!I195)))</f>
        <v/>
      </c>
      <c r="CI201" s="262" t="str">
        <f ca="true">+IF(OFFSET('Water Data'!$I$28,0,10*ROW('Water Data'!I195))="","",OFFSET('Water Data'!$I$28,0,10*ROW('Water Data'!I195)))</f>
        <v/>
      </c>
      <c r="CJ201" s="262" t="str">
        <f ca="true">+IF(OFFSET('Water Data'!$I$29,0,10*ROW('Water Data'!I195))="","",OFFSET('Water Data'!$I$29,0,10*ROW('Water Data'!I195)))</f>
        <v/>
      </c>
      <c r="CK201" s="262" t="str">
        <f ca="true">+IF(OFFSET('Sanitation Data'!$D$28,0,10*ROW('Sanitation Data'!D195))="","",OFFSET('Sanitation Data'!$D$28,0,10*ROW('Sanitation Data'!D195)))</f>
        <v/>
      </c>
      <c r="CL201" s="262" t="str">
        <f ca="true">+IF(OFFSET('Sanitation Data'!$D$29,0,10*ROW('Sanitation Data'!D195))="","",OFFSET('Sanitation Data'!$D$29,0,10*ROW('Sanitation Data'!D195)))</f>
        <v/>
      </c>
      <c r="CM201" s="262" t="str">
        <f ca="true">+IF(OFFSET('Sanitation Data'!$D$30,0,10*ROW('Sanitation Data'!D195))="","",OFFSET('Sanitation Data'!$D$30,0,10*ROW('Sanitation Data'!D195)))</f>
        <v/>
      </c>
      <c r="CN201" s="262" t="str">
        <f ca="true">+IF(OFFSET('Sanitation Data'!$D$31,0,10*ROW('Sanitation Data'!D195))="","",OFFSET('Sanitation Data'!$D$31,0,10*ROW('Sanitation Data'!D195)))</f>
        <v/>
      </c>
      <c r="CO201" s="262" t="str">
        <f ca="true">+IF(OFFSET('Sanitation Data'!$D$32,0,10*ROW('Sanitation Data'!D195))="","",OFFSET('Sanitation Data'!$D$32,0,10*ROW('Sanitation Data'!D195)))</f>
        <v/>
      </c>
      <c r="CP201" s="262" t="str">
        <f ca="true">+IF(OFFSET('Sanitation Data'!$E$28,0,10*ROW('Sanitation Data'!E195))="","",OFFSET('Sanitation Data'!$E$28,0,10*ROW('Sanitation Data'!E195)))</f>
        <v/>
      </c>
      <c r="CQ201" s="262" t="str">
        <f ca="true">+IF(OFFSET('Sanitation Data'!$E$29,0,10*ROW('Sanitation Data'!E195))="","",OFFSET('Sanitation Data'!$E$29,0,10*ROW('Sanitation Data'!E195)))</f>
        <v/>
      </c>
      <c r="CR201" s="262" t="str">
        <f ca="true">+IF(OFFSET('Sanitation Data'!$E$30,0,10*ROW('Sanitation Data'!E195))="","",OFFSET('Sanitation Data'!$E$30,0,10*ROW('Sanitation Data'!E195)))</f>
        <v/>
      </c>
      <c r="CS201" s="262" t="str">
        <f ca="true">+IF(OFFSET('Sanitation Data'!$E$31,0,10*ROW('Sanitation Data'!E195))="","",OFFSET('Sanitation Data'!$E$31,0,10*ROW('Sanitation Data'!E195)))</f>
        <v/>
      </c>
      <c r="CT201" s="262" t="str">
        <f ca="true">+IF(OFFSET('Sanitation Data'!$E$32,0,10*ROW('Sanitation Data'!E195))="","",OFFSET('Sanitation Data'!$E$32,0,10*ROW('Sanitation Data'!E195)))</f>
        <v/>
      </c>
      <c r="CU201" s="262" t="str">
        <f ca="true">+IF(OFFSET('Sanitation Data'!$F$28,0,10*ROW('Sanitation Data'!F195))="","",OFFSET('Sanitation Data'!$F$28,0,10*ROW('Sanitation Data'!F195)))</f>
        <v/>
      </c>
      <c r="CV201" s="262" t="str">
        <f ca="true">+IF(OFFSET('Sanitation Data'!$F$29,0,10*ROW('Sanitation Data'!F195))="","",OFFSET('Sanitation Data'!$F$29,0,10*ROW('Sanitation Data'!F195)))</f>
        <v/>
      </c>
      <c r="CW201" s="262" t="str">
        <f ca="true">+IF(OFFSET('Sanitation Data'!$F$30,0,10*ROW('Sanitation Data'!F195))="","",OFFSET('Sanitation Data'!$F$30,0,10*ROW('Sanitation Data'!F195)))</f>
        <v/>
      </c>
      <c r="CX201" s="262" t="str">
        <f ca="true">+IF(OFFSET('Sanitation Data'!$F$31,0,10*ROW('Sanitation Data'!F195))="","",OFFSET('Sanitation Data'!$F$31,0,10*ROW('Sanitation Data'!F195)))</f>
        <v/>
      </c>
      <c r="CY201" s="262" t="str">
        <f ca="true">+IF(OFFSET('Sanitation Data'!$F$32,0,10*ROW('Sanitation Data'!F195))="","",OFFSET('Sanitation Data'!$F$32,0,10*ROW('Sanitation Data'!F195)))</f>
        <v/>
      </c>
      <c r="CZ201" s="262" t="str">
        <f ca="true">+IF(OFFSET('Sanitation Data'!$G$28,0,10*ROW('Sanitation Data'!G195))="","",OFFSET('Sanitation Data'!$G$28,0,10*ROW('Sanitation Data'!G195)))</f>
        <v/>
      </c>
      <c r="DA201" s="262" t="str">
        <f ca="true">+IF(OFFSET('Sanitation Data'!$G$29,0,10*ROW('Sanitation Data'!G195))="","",OFFSET('Sanitation Data'!$G$29,0,10*ROW('Sanitation Data'!G195)))</f>
        <v/>
      </c>
      <c r="DB201" s="262" t="str">
        <f ca="true">+IF(OFFSET('Sanitation Data'!$G$30,0,10*ROW('Sanitation Data'!G195))="","",OFFSET('Sanitation Data'!$G$30,0,10*ROW('Sanitation Data'!G195)))</f>
        <v/>
      </c>
      <c r="DC201" s="262" t="str">
        <f ca="true">+IF(OFFSET('Sanitation Data'!$G$31,0,10*ROW('Sanitation Data'!G195))="","",OFFSET('Sanitation Data'!$G$31,0,10*ROW('Sanitation Data'!G195)))</f>
        <v/>
      </c>
      <c r="DD201" s="262" t="str">
        <f ca="true">+IF(OFFSET('Sanitation Data'!$G$32,0,10*ROW('Sanitation Data'!G195))="","",OFFSET('Sanitation Data'!$G$32,0,10*ROW('Sanitation Data'!G195)))</f>
        <v/>
      </c>
      <c r="DE201" s="262" t="str">
        <f ca="true">+IF(OFFSET('Sanitation Data'!$H$28,0,10*ROW('Sanitation Data'!H195))="","",OFFSET('Sanitation Data'!$H$28,0,10*ROW('Sanitation Data'!H195)))</f>
        <v/>
      </c>
      <c r="DF201" s="262" t="str">
        <f ca="true">+IF(OFFSET('Sanitation Data'!$H$29,0,10*ROW('Sanitation Data'!H195))="","",OFFSET('Sanitation Data'!$H$29,0,10*ROW('Sanitation Data'!H195)))</f>
        <v/>
      </c>
      <c r="DG201" s="262" t="str">
        <f ca="true">+IF(OFFSET('Sanitation Data'!$H$30,0,10*ROW('Sanitation Data'!H195))="","",OFFSET('Sanitation Data'!$H$30,0,10*ROW('Sanitation Data'!H195)))</f>
        <v/>
      </c>
      <c r="DH201" s="262" t="str">
        <f ca="true">+IF(OFFSET('Sanitation Data'!$H$31,0,10*ROW('Sanitation Data'!H195))="","",OFFSET('Sanitation Data'!$H$31,0,10*ROW('Sanitation Data'!H195)))</f>
        <v/>
      </c>
      <c r="DI201" s="262" t="str">
        <f ca="true">+IF(OFFSET('Sanitation Data'!$H$32,0,10*ROW('Sanitation Data'!H195))="","",OFFSET('Sanitation Data'!$H$32,0,10*ROW('Sanitation Data'!H195)))</f>
        <v/>
      </c>
      <c r="DJ201" s="262" t="str">
        <f ca="true">+IF(OFFSET('Sanitation Data'!$I$28,0,10*ROW('Sanitation Data'!I195))="","",OFFSET('Sanitation Data'!$I$28,0,10*ROW('Sanitation Data'!I195)))</f>
        <v/>
      </c>
      <c r="DK201" s="262" t="str">
        <f ca="true">+IF(OFFSET('Sanitation Data'!$I$29,0,10*ROW('Sanitation Data'!I195))="","",OFFSET('Sanitation Data'!$I$29,0,10*ROW('Sanitation Data'!I195)))</f>
        <v/>
      </c>
      <c r="DL201" s="262" t="str">
        <f ca="true">+IF(OFFSET('Sanitation Data'!$I$30,0,10*ROW('Sanitation Data'!I195))="","",OFFSET('Sanitation Data'!$I$30,0,10*ROW('Sanitation Data'!I195)))</f>
        <v/>
      </c>
      <c r="DM201" s="262" t="str">
        <f ca="true">+IF(OFFSET('Sanitation Data'!$I$31,0,10*ROW('Sanitation Data'!I195))="","",OFFSET('Sanitation Data'!$I$31,0,10*ROW('Sanitation Data'!I195)))</f>
        <v/>
      </c>
      <c r="DN201" s="262" t="str">
        <f ca="true">+IF(OFFSET('Sanitation Data'!$I$32,0,10*ROW('Sanitation Data'!I195))="","",OFFSET('Sanitation Data'!$I$32,0,10*ROW('Sanitation Data'!I195)))</f>
        <v/>
      </c>
      <c r="DO201" s="262" t="str">
        <f ca="true">+IF(OFFSET('Hygiene Data'!$D$11,0,10*ROW('Hygiene Data'!D195))="","",OFFSET('Hygiene Data'!$D$11,0,10*ROW('Hygiene Data'!D195)))</f>
        <v/>
      </c>
      <c r="DP201" s="262" t="str">
        <f ca="true">+IF(OFFSET('Hygiene Data'!$D$12,0,10*ROW('Hygiene Data'!D195))="","",OFFSET('Hygiene Data'!$D$12,0,10*ROW('Hygiene Data'!D195)))</f>
        <v/>
      </c>
      <c r="DQ201" s="262" t="str">
        <f ca="true">+IF(OFFSET('Hygiene Data'!$D$13,0,10*ROW('Hygiene Data'!D195))="","",OFFSET('Hygiene Data'!$D$13,0,10*ROW('Hygiene Data'!D195)))</f>
        <v/>
      </c>
      <c r="DR201" s="262" t="str">
        <f ca="true">+IF(OFFSET('Hygiene Data'!$E$11,0,10*ROW('Hygiene Data'!E195))="","",OFFSET('Hygiene Data'!$E$11,0,10*ROW('Hygiene Data'!E195)))</f>
        <v/>
      </c>
      <c r="DS201" s="262" t="str">
        <f ca="true">+IF(OFFSET('Hygiene Data'!$E$12,0,10*ROW('Hygiene Data'!E195))="","",OFFSET('Hygiene Data'!$E$12,0,10*ROW('Hygiene Data'!E195)))</f>
        <v/>
      </c>
      <c r="DT201" s="262" t="str">
        <f ca="true">+IF(OFFSET('Hygiene Data'!$E$13,0,10*ROW('Hygiene Data'!E195))="","",OFFSET('Hygiene Data'!$E$13,0,10*ROW('Hygiene Data'!E195)))</f>
        <v/>
      </c>
      <c r="DU201" s="262" t="str">
        <f ca="true">+IF(OFFSET('Hygiene Data'!$F$11,0,10*ROW('Hygiene Data'!F195))="","",OFFSET('Hygiene Data'!$F$11,0,10*ROW('Hygiene Data'!F195)))</f>
        <v/>
      </c>
      <c r="DV201" s="262" t="str">
        <f ca="true">+IF(OFFSET('Hygiene Data'!$F$12,0,10*ROW('Hygiene Data'!F195))="","",OFFSET('Hygiene Data'!$F$12,0,10*ROW('Hygiene Data'!F195)))</f>
        <v/>
      </c>
      <c r="DW201" s="262" t="str">
        <f ca="true">+IF(OFFSET('Hygiene Data'!$F$13,0,10*ROW('Hygiene Data'!F195))="","",OFFSET('Hygiene Data'!$F$13,0,10*ROW('Hygiene Data'!F195)))</f>
        <v/>
      </c>
      <c r="DX201" s="262" t="str">
        <f ca="true">+IF(OFFSET('Hygiene Data'!$G$11,0,10*ROW('Hygiene Data'!G195))="","",OFFSET('Hygiene Data'!$G$11,0,10*ROW('Hygiene Data'!G195)))</f>
        <v/>
      </c>
      <c r="DY201" s="262" t="str">
        <f ca="true">+IF(OFFSET('Hygiene Data'!$G$12,0,10*ROW('Hygiene Data'!G195))="","",OFFSET('Hygiene Data'!$G$12,0,10*ROW('Hygiene Data'!G195)))</f>
        <v/>
      </c>
      <c r="DZ201" s="262" t="str">
        <f ca="true">+IF(OFFSET('Hygiene Data'!$G$13,0,10*ROW('Hygiene Data'!G195))="","",OFFSET('Hygiene Data'!$G$13,0,10*ROW('Hygiene Data'!G195)))</f>
        <v/>
      </c>
      <c r="EA201" s="262" t="str">
        <f ca="true">+IF(OFFSET('Hygiene Data'!$H$11,0,10*ROW('Hygiene Data'!H195))="","",OFFSET('Hygiene Data'!$H$11,0,10*ROW('Hygiene Data'!H195)))</f>
        <v/>
      </c>
      <c r="EB201" s="262" t="str">
        <f ca="true">+IF(OFFSET('Hygiene Data'!$H$12,0,10*ROW('Hygiene Data'!H195))="","",OFFSET('Hygiene Data'!$H$12,0,10*ROW('Hygiene Data'!H195)))</f>
        <v/>
      </c>
      <c r="EC201" s="262" t="str">
        <f ca="true">+IF(OFFSET('Hygiene Data'!$H$13,0,10*ROW('Hygiene Data'!H195))="","",OFFSET('Hygiene Data'!$H$13,0,10*ROW('Hygiene Data'!H195)))</f>
        <v/>
      </c>
      <c r="ED201" s="262" t="str">
        <f ca="true">+IF(OFFSET('Hygiene Data'!$I$11,0,10*ROW('Hygiene Data'!I195))="","",OFFSET('Hygiene Data'!$I$11,0,10*ROW('Hygiene Data'!I195)))</f>
        <v/>
      </c>
      <c r="EE201" s="262" t="str">
        <f ca="true">+IF(OFFSET('Hygiene Data'!$I$12,0,10*ROW('Hygiene Data'!I195))="","",OFFSET('Hygiene Data'!$I$12,0,10*ROW('Hygiene Data'!I195)))</f>
        <v/>
      </c>
      <c r="EF201" s="262"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18"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2"/>
      <c r="BS202" s="262" t="str">
        <f ca="true">+IF(OFFSET('Water Data'!$D$27,0,10*ROW('Water Data'!D196))="","",OFFSET('Water Data'!$D$27,0,10*ROW('Water Data'!D196)))</f>
        <v/>
      </c>
      <c r="BT202" s="262" t="str">
        <f ca="true">+IF(OFFSET('Water Data'!$D$28,0,10*ROW('Water Data'!D196))="","",OFFSET('Water Data'!$D$28,0,10*ROW('Water Data'!D196)))</f>
        <v/>
      </c>
      <c r="BU202" s="262" t="str">
        <f ca="true">+IF(OFFSET('Water Data'!$D$29,0,10*ROW('Water Data'!D196))="","",OFFSET('Water Data'!$D$29,0,10*ROW('Water Data'!D196)))</f>
        <v/>
      </c>
      <c r="BV202" s="262" t="str">
        <f ca="true">+IF(OFFSET('Water Data'!$E$27,0,10*ROW('Water Data'!E196))="","",OFFSET('Water Data'!$E$27,0,10*ROW('Water Data'!E196)))</f>
        <v/>
      </c>
      <c r="BW202" s="262" t="str">
        <f ca="true">+IF(OFFSET('Water Data'!$E$28,0,10*ROW('Water Data'!E196))="","",OFFSET('Water Data'!$E$28,0,10*ROW('Water Data'!E196)))</f>
        <v/>
      </c>
      <c r="BX202" s="262" t="str">
        <f ca="true">+IF(OFFSET('Water Data'!$E$29,0,10*ROW('Water Data'!E196))="","",OFFSET('Water Data'!$E$29,0,10*ROW('Water Data'!E196)))</f>
        <v/>
      </c>
      <c r="BY202" s="262" t="str">
        <f ca="true">+IF(OFFSET('Water Data'!$F$27,0,10*ROW('Water Data'!F196))="","",OFFSET('Water Data'!$F$27,0,10*ROW('Water Data'!F196)))</f>
        <v/>
      </c>
      <c r="BZ202" s="262" t="str">
        <f ca="true">+IF(OFFSET('Water Data'!$F$28,0,10*ROW('Water Data'!F196))="","",OFFSET('Water Data'!$F$28,0,10*ROW('Water Data'!F196)))</f>
        <v/>
      </c>
      <c r="CA202" s="262" t="str">
        <f ca="true">+IF(OFFSET('Water Data'!$F$29,0,10*ROW('Water Data'!F196))="","",OFFSET('Water Data'!$F$29,0,10*ROW('Water Data'!F196)))</f>
        <v/>
      </c>
      <c r="CB202" s="262" t="str">
        <f ca="true">+IF(OFFSET('Water Data'!$G$27,0,10*ROW('Water Data'!G196))="","",OFFSET('Water Data'!$G$27,0,10*ROW('Water Data'!G196)))</f>
        <v/>
      </c>
      <c r="CC202" s="262" t="str">
        <f ca="true">+IF(OFFSET('Water Data'!$G$28,0,10*ROW('Water Data'!G196))="","",OFFSET('Water Data'!$G$28,0,10*ROW('Water Data'!G196)))</f>
        <v/>
      </c>
      <c r="CD202" s="262" t="str">
        <f ca="true">+IF(OFFSET('Water Data'!$G$29,0,10*ROW('Water Data'!G196))="","",OFFSET('Water Data'!$G$29,0,10*ROW('Water Data'!G196)))</f>
        <v/>
      </c>
      <c r="CE202" s="262" t="str">
        <f ca="true">+IF(OFFSET('Water Data'!$H$27,0,10*ROW('Water Data'!H196))="","",OFFSET('Water Data'!$H$27,0,10*ROW('Water Data'!H196)))</f>
        <v/>
      </c>
      <c r="CF202" s="262" t="str">
        <f ca="true">+IF(OFFSET('Water Data'!$H$28,0,10*ROW('Water Data'!H196))="","",OFFSET('Water Data'!$H$28,0,10*ROW('Water Data'!H196)))</f>
        <v/>
      </c>
      <c r="CG202" s="262" t="str">
        <f ca="true">+IF(OFFSET('Water Data'!$H$29,0,10*ROW('Water Data'!H196))="","",OFFSET('Water Data'!$H$29,0,10*ROW('Water Data'!H196)))</f>
        <v/>
      </c>
      <c r="CH202" s="262" t="str">
        <f ca="true">+IF(OFFSET('Water Data'!$I$27,0,10*ROW('Water Data'!I196))="","",OFFSET('Water Data'!$I$27,0,10*ROW('Water Data'!I196)))</f>
        <v/>
      </c>
      <c r="CI202" s="262" t="str">
        <f ca="true">+IF(OFFSET('Water Data'!$I$28,0,10*ROW('Water Data'!I196))="","",OFFSET('Water Data'!$I$28,0,10*ROW('Water Data'!I196)))</f>
        <v/>
      </c>
      <c r="CJ202" s="262" t="str">
        <f ca="true">+IF(OFFSET('Water Data'!$I$29,0,10*ROW('Water Data'!I196))="","",OFFSET('Water Data'!$I$29,0,10*ROW('Water Data'!I196)))</f>
        <v/>
      </c>
      <c r="CK202" s="262" t="str">
        <f ca="true">+IF(OFFSET('Sanitation Data'!$D$28,0,10*ROW('Sanitation Data'!D196))="","",OFFSET('Sanitation Data'!$D$28,0,10*ROW('Sanitation Data'!D196)))</f>
        <v/>
      </c>
      <c r="CL202" s="262" t="str">
        <f ca="true">+IF(OFFSET('Sanitation Data'!$D$29,0,10*ROW('Sanitation Data'!D196))="","",OFFSET('Sanitation Data'!$D$29,0,10*ROW('Sanitation Data'!D196)))</f>
        <v/>
      </c>
      <c r="CM202" s="262" t="str">
        <f ca="true">+IF(OFFSET('Sanitation Data'!$D$30,0,10*ROW('Sanitation Data'!D196))="","",OFFSET('Sanitation Data'!$D$30,0,10*ROW('Sanitation Data'!D196)))</f>
        <v/>
      </c>
      <c r="CN202" s="262" t="str">
        <f ca="true">+IF(OFFSET('Sanitation Data'!$D$31,0,10*ROW('Sanitation Data'!D196))="","",OFFSET('Sanitation Data'!$D$31,0,10*ROW('Sanitation Data'!D196)))</f>
        <v/>
      </c>
      <c r="CO202" s="262" t="str">
        <f ca="true">+IF(OFFSET('Sanitation Data'!$D$32,0,10*ROW('Sanitation Data'!D196))="","",OFFSET('Sanitation Data'!$D$32,0,10*ROW('Sanitation Data'!D196)))</f>
        <v/>
      </c>
      <c r="CP202" s="262" t="str">
        <f ca="true">+IF(OFFSET('Sanitation Data'!$E$28,0,10*ROW('Sanitation Data'!E196))="","",OFFSET('Sanitation Data'!$E$28,0,10*ROW('Sanitation Data'!E196)))</f>
        <v/>
      </c>
      <c r="CQ202" s="262" t="str">
        <f ca="true">+IF(OFFSET('Sanitation Data'!$E$29,0,10*ROW('Sanitation Data'!E196))="","",OFFSET('Sanitation Data'!$E$29,0,10*ROW('Sanitation Data'!E196)))</f>
        <v/>
      </c>
      <c r="CR202" s="262" t="str">
        <f ca="true">+IF(OFFSET('Sanitation Data'!$E$30,0,10*ROW('Sanitation Data'!E196))="","",OFFSET('Sanitation Data'!$E$30,0,10*ROW('Sanitation Data'!E196)))</f>
        <v/>
      </c>
      <c r="CS202" s="262" t="str">
        <f ca="true">+IF(OFFSET('Sanitation Data'!$E$31,0,10*ROW('Sanitation Data'!E196))="","",OFFSET('Sanitation Data'!$E$31,0,10*ROW('Sanitation Data'!E196)))</f>
        <v/>
      </c>
      <c r="CT202" s="262" t="str">
        <f ca="true">+IF(OFFSET('Sanitation Data'!$E$32,0,10*ROW('Sanitation Data'!E196))="","",OFFSET('Sanitation Data'!$E$32,0,10*ROW('Sanitation Data'!E196)))</f>
        <v/>
      </c>
      <c r="CU202" s="262" t="str">
        <f ca="true">+IF(OFFSET('Sanitation Data'!$F$28,0,10*ROW('Sanitation Data'!F196))="","",OFFSET('Sanitation Data'!$F$28,0,10*ROW('Sanitation Data'!F196)))</f>
        <v/>
      </c>
      <c r="CV202" s="262" t="str">
        <f ca="true">+IF(OFFSET('Sanitation Data'!$F$29,0,10*ROW('Sanitation Data'!F196))="","",OFFSET('Sanitation Data'!$F$29,0,10*ROW('Sanitation Data'!F196)))</f>
        <v/>
      </c>
      <c r="CW202" s="262" t="str">
        <f ca="true">+IF(OFFSET('Sanitation Data'!$F$30,0,10*ROW('Sanitation Data'!F196))="","",OFFSET('Sanitation Data'!$F$30,0,10*ROW('Sanitation Data'!F196)))</f>
        <v/>
      </c>
      <c r="CX202" s="262" t="str">
        <f ca="true">+IF(OFFSET('Sanitation Data'!$F$31,0,10*ROW('Sanitation Data'!F196))="","",OFFSET('Sanitation Data'!$F$31,0,10*ROW('Sanitation Data'!F196)))</f>
        <v/>
      </c>
      <c r="CY202" s="262" t="str">
        <f ca="true">+IF(OFFSET('Sanitation Data'!$F$32,0,10*ROW('Sanitation Data'!F196))="","",OFFSET('Sanitation Data'!$F$32,0,10*ROW('Sanitation Data'!F196)))</f>
        <v/>
      </c>
      <c r="CZ202" s="262" t="str">
        <f ca="true">+IF(OFFSET('Sanitation Data'!$G$28,0,10*ROW('Sanitation Data'!G196))="","",OFFSET('Sanitation Data'!$G$28,0,10*ROW('Sanitation Data'!G196)))</f>
        <v/>
      </c>
      <c r="DA202" s="262" t="str">
        <f ca="true">+IF(OFFSET('Sanitation Data'!$G$29,0,10*ROW('Sanitation Data'!G196))="","",OFFSET('Sanitation Data'!$G$29,0,10*ROW('Sanitation Data'!G196)))</f>
        <v/>
      </c>
      <c r="DB202" s="262" t="str">
        <f ca="true">+IF(OFFSET('Sanitation Data'!$G$30,0,10*ROW('Sanitation Data'!G196))="","",OFFSET('Sanitation Data'!$G$30,0,10*ROW('Sanitation Data'!G196)))</f>
        <v/>
      </c>
      <c r="DC202" s="262" t="str">
        <f ca="true">+IF(OFFSET('Sanitation Data'!$G$31,0,10*ROW('Sanitation Data'!G196))="","",OFFSET('Sanitation Data'!$G$31,0,10*ROW('Sanitation Data'!G196)))</f>
        <v/>
      </c>
      <c r="DD202" s="262" t="str">
        <f ca="true">+IF(OFFSET('Sanitation Data'!$G$32,0,10*ROW('Sanitation Data'!G196))="","",OFFSET('Sanitation Data'!$G$32,0,10*ROW('Sanitation Data'!G196)))</f>
        <v/>
      </c>
      <c r="DE202" s="262" t="str">
        <f ca="true">+IF(OFFSET('Sanitation Data'!$H$28,0,10*ROW('Sanitation Data'!H196))="","",OFFSET('Sanitation Data'!$H$28,0,10*ROW('Sanitation Data'!H196)))</f>
        <v/>
      </c>
      <c r="DF202" s="262" t="str">
        <f ca="true">+IF(OFFSET('Sanitation Data'!$H$29,0,10*ROW('Sanitation Data'!H196))="","",OFFSET('Sanitation Data'!$H$29,0,10*ROW('Sanitation Data'!H196)))</f>
        <v/>
      </c>
      <c r="DG202" s="262" t="str">
        <f ca="true">+IF(OFFSET('Sanitation Data'!$H$30,0,10*ROW('Sanitation Data'!H196))="","",OFFSET('Sanitation Data'!$H$30,0,10*ROW('Sanitation Data'!H196)))</f>
        <v/>
      </c>
      <c r="DH202" s="262" t="str">
        <f ca="true">+IF(OFFSET('Sanitation Data'!$H$31,0,10*ROW('Sanitation Data'!H196))="","",OFFSET('Sanitation Data'!$H$31,0,10*ROW('Sanitation Data'!H196)))</f>
        <v/>
      </c>
      <c r="DI202" s="262" t="str">
        <f ca="true">+IF(OFFSET('Sanitation Data'!$H$32,0,10*ROW('Sanitation Data'!H196))="","",OFFSET('Sanitation Data'!$H$32,0,10*ROW('Sanitation Data'!H196)))</f>
        <v/>
      </c>
      <c r="DJ202" s="262" t="str">
        <f ca="true">+IF(OFFSET('Sanitation Data'!$I$28,0,10*ROW('Sanitation Data'!I196))="","",OFFSET('Sanitation Data'!$I$28,0,10*ROW('Sanitation Data'!I196)))</f>
        <v/>
      </c>
      <c r="DK202" s="262" t="str">
        <f ca="true">+IF(OFFSET('Sanitation Data'!$I$29,0,10*ROW('Sanitation Data'!I196))="","",OFFSET('Sanitation Data'!$I$29,0,10*ROW('Sanitation Data'!I196)))</f>
        <v/>
      </c>
      <c r="DL202" s="262" t="str">
        <f ca="true">+IF(OFFSET('Sanitation Data'!$I$30,0,10*ROW('Sanitation Data'!I196))="","",OFFSET('Sanitation Data'!$I$30,0,10*ROW('Sanitation Data'!I196)))</f>
        <v/>
      </c>
      <c r="DM202" s="262" t="str">
        <f ca="true">+IF(OFFSET('Sanitation Data'!$I$31,0,10*ROW('Sanitation Data'!I196))="","",OFFSET('Sanitation Data'!$I$31,0,10*ROW('Sanitation Data'!I196)))</f>
        <v/>
      </c>
      <c r="DN202" s="262" t="str">
        <f ca="true">+IF(OFFSET('Sanitation Data'!$I$32,0,10*ROW('Sanitation Data'!I196))="","",OFFSET('Sanitation Data'!$I$32,0,10*ROW('Sanitation Data'!I196)))</f>
        <v/>
      </c>
      <c r="DO202" s="262" t="str">
        <f ca="true">+IF(OFFSET('Hygiene Data'!$D$11,0,10*ROW('Hygiene Data'!D196))="","",OFFSET('Hygiene Data'!$D$11,0,10*ROW('Hygiene Data'!D196)))</f>
        <v/>
      </c>
      <c r="DP202" s="262" t="str">
        <f ca="true">+IF(OFFSET('Hygiene Data'!$D$12,0,10*ROW('Hygiene Data'!D196))="","",OFFSET('Hygiene Data'!$D$12,0,10*ROW('Hygiene Data'!D196)))</f>
        <v/>
      </c>
      <c r="DQ202" s="262" t="str">
        <f ca="true">+IF(OFFSET('Hygiene Data'!$D$13,0,10*ROW('Hygiene Data'!D196))="","",OFFSET('Hygiene Data'!$D$13,0,10*ROW('Hygiene Data'!D196)))</f>
        <v/>
      </c>
      <c r="DR202" s="262" t="str">
        <f ca="true">+IF(OFFSET('Hygiene Data'!$E$11,0,10*ROW('Hygiene Data'!E196))="","",OFFSET('Hygiene Data'!$E$11,0,10*ROW('Hygiene Data'!E196)))</f>
        <v/>
      </c>
      <c r="DS202" s="262" t="str">
        <f ca="true">+IF(OFFSET('Hygiene Data'!$E$12,0,10*ROW('Hygiene Data'!E196))="","",OFFSET('Hygiene Data'!$E$12,0,10*ROW('Hygiene Data'!E196)))</f>
        <v/>
      </c>
      <c r="DT202" s="262" t="str">
        <f ca="true">+IF(OFFSET('Hygiene Data'!$E$13,0,10*ROW('Hygiene Data'!E196))="","",OFFSET('Hygiene Data'!$E$13,0,10*ROW('Hygiene Data'!E196)))</f>
        <v/>
      </c>
      <c r="DU202" s="262" t="str">
        <f ca="true">+IF(OFFSET('Hygiene Data'!$F$11,0,10*ROW('Hygiene Data'!F196))="","",OFFSET('Hygiene Data'!$F$11,0,10*ROW('Hygiene Data'!F196)))</f>
        <v/>
      </c>
      <c r="DV202" s="262" t="str">
        <f ca="true">+IF(OFFSET('Hygiene Data'!$F$12,0,10*ROW('Hygiene Data'!F196))="","",OFFSET('Hygiene Data'!$F$12,0,10*ROW('Hygiene Data'!F196)))</f>
        <v/>
      </c>
      <c r="DW202" s="262" t="str">
        <f ca="true">+IF(OFFSET('Hygiene Data'!$F$13,0,10*ROW('Hygiene Data'!F196))="","",OFFSET('Hygiene Data'!$F$13,0,10*ROW('Hygiene Data'!F196)))</f>
        <v/>
      </c>
      <c r="DX202" s="262" t="str">
        <f ca="true">+IF(OFFSET('Hygiene Data'!$G$11,0,10*ROW('Hygiene Data'!G196))="","",OFFSET('Hygiene Data'!$G$11,0,10*ROW('Hygiene Data'!G196)))</f>
        <v/>
      </c>
      <c r="DY202" s="262" t="str">
        <f ca="true">+IF(OFFSET('Hygiene Data'!$G$12,0,10*ROW('Hygiene Data'!G196))="","",OFFSET('Hygiene Data'!$G$12,0,10*ROW('Hygiene Data'!G196)))</f>
        <v/>
      </c>
      <c r="DZ202" s="262" t="str">
        <f ca="true">+IF(OFFSET('Hygiene Data'!$G$13,0,10*ROW('Hygiene Data'!G196))="","",OFFSET('Hygiene Data'!$G$13,0,10*ROW('Hygiene Data'!G196)))</f>
        <v/>
      </c>
      <c r="EA202" s="262" t="str">
        <f ca="true">+IF(OFFSET('Hygiene Data'!$H$11,0,10*ROW('Hygiene Data'!H196))="","",OFFSET('Hygiene Data'!$H$11,0,10*ROW('Hygiene Data'!H196)))</f>
        <v/>
      </c>
      <c r="EB202" s="262" t="str">
        <f ca="true">+IF(OFFSET('Hygiene Data'!$H$12,0,10*ROW('Hygiene Data'!H196))="","",OFFSET('Hygiene Data'!$H$12,0,10*ROW('Hygiene Data'!H196)))</f>
        <v/>
      </c>
      <c r="EC202" s="262" t="str">
        <f ca="true">+IF(OFFSET('Hygiene Data'!$H$13,0,10*ROW('Hygiene Data'!H196))="","",OFFSET('Hygiene Data'!$H$13,0,10*ROW('Hygiene Data'!H196)))</f>
        <v/>
      </c>
      <c r="ED202" s="262" t="str">
        <f ca="true">+IF(OFFSET('Hygiene Data'!$I$11,0,10*ROW('Hygiene Data'!I196))="","",OFFSET('Hygiene Data'!$I$11,0,10*ROW('Hygiene Data'!I196)))</f>
        <v/>
      </c>
      <c r="EE202" s="262" t="str">
        <f ca="true">+IF(OFFSET('Hygiene Data'!$I$12,0,10*ROW('Hygiene Data'!I196))="","",OFFSET('Hygiene Data'!$I$12,0,10*ROW('Hygiene Data'!I196)))</f>
        <v/>
      </c>
      <c r="EF202" s="262"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18"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2"/>
      <c r="BS203" s="262" t="str">
        <f ca="true">+IF(OFFSET('Water Data'!$D$27,0,10*ROW('Water Data'!D197))="","",OFFSET('Water Data'!$D$27,0,10*ROW('Water Data'!D197)))</f>
        <v/>
      </c>
      <c r="BT203" s="262" t="str">
        <f ca="true">+IF(OFFSET('Water Data'!$D$28,0,10*ROW('Water Data'!D197))="","",OFFSET('Water Data'!$D$28,0,10*ROW('Water Data'!D197)))</f>
        <v/>
      </c>
      <c r="BU203" s="262" t="str">
        <f ca="true">+IF(OFFSET('Water Data'!$D$29,0,10*ROW('Water Data'!D197))="","",OFFSET('Water Data'!$D$29,0,10*ROW('Water Data'!D197)))</f>
        <v/>
      </c>
      <c r="BV203" s="262" t="str">
        <f ca="true">+IF(OFFSET('Water Data'!$E$27,0,10*ROW('Water Data'!E197))="","",OFFSET('Water Data'!$E$27,0,10*ROW('Water Data'!E197)))</f>
        <v/>
      </c>
      <c r="BW203" s="262" t="str">
        <f ca="true">+IF(OFFSET('Water Data'!$E$28,0,10*ROW('Water Data'!E197))="","",OFFSET('Water Data'!$E$28,0,10*ROW('Water Data'!E197)))</f>
        <v/>
      </c>
      <c r="BX203" s="262" t="str">
        <f ca="true">+IF(OFFSET('Water Data'!$E$29,0,10*ROW('Water Data'!E197))="","",OFFSET('Water Data'!$E$29,0,10*ROW('Water Data'!E197)))</f>
        <v/>
      </c>
      <c r="BY203" s="262" t="str">
        <f ca="true">+IF(OFFSET('Water Data'!$F$27,0,10*ROW('Water Data'!F197))="","",OFFSET('Water Data'!$F$27,0,10*ROW('Water Data'!F197)))</f>
        <v/>
      </c>
      <c r="BZ203" s="262" t="str">
        <f ca="true">+IF(OFFSET('Water Data'!$F$28,0,10*ROW('Water Data'!F197))="","",OFFSET('Water Data'!$F$28,0,10*ROW('Water Data'!F197)))</f>
        <v/>
      </c>
      <c r="CA203" s="262" t="str">
        <f ca="true">+IF(OFFSET('Water Data'!$F$29,0,10*ROW('Water Data'!F197))="","",OFFSET('Water Data'!$F$29,0,10*ROW('Water Data'!F197)))</f>
        <v/>
      </c>
      <c r="CB203" s="262" t="str">
        <f ca="true">+IF(OFFSET('Water Data'!$G$27,0,10*ROW('Water Data'!G197))="","",OFFSET('Water Data'!$G$27,0,10*ROW('Water Data'!G197)))</f>
        <v/>
      </c>
      <c r="CC203" s="262" t="str">
        <f ca="true">+IF(OFFSET('Water Data'!$G$28,0,10*ROW('Water Data'!G197))="","",OFFSET('Water Data'!$G$28,0,10*ROW('Water Data'!G197)))</f>
        <v/>
      </c>
      <c r="CD203" s="262" t="str">
        <f ca="true">+IF(OFFSET('Water Data'!$G$29,0,10*ROW('Water Data'!G197))="","",OFFSET('Water Data'!$G$29,0,10*ROW('Water Data'!G197)))</f>
        <v/>
      </c>
      <c r="CE203" s="262" t="str">
        <f ca="true">+IF(OFFSET('Water Data'!$H$27,0,10*ROW('Water Data'!H197))="","",OFFSET('Water Data'!$H$27,0,10*ROW('Water Data'!H197)))</f>
        <v/>
      </c>
      <c r="CF203" s="262" t="str">
        <f ca="true">+IF(OFFSET('Water Data'!$H$28,0,10*ROW('Water Data'!H197))="","",OFFSET('Water Data'!$H$28,0,10*ROW('Water Data'!H197)))</f>
        <v/>
      </c>
      <c r="CG203" s="262" t="str">
        <f ca="true">+IF(OFFSET('Water Data'!$H$29,0,10*ROW('Water Data'!H197))="","",OFFSET('Water Data'!$H$29,0,10*ROW('Water Data'!H197)))</f>
        <v/>
      </c>
      <c r="CH203" s="262" t="str">
        <f ca="true">+IF(OFFSET('Water Data'!$I$27,0,10*ROW('Water Data'!I197))="","",OFFSET('Water Data'!$I$27,0,10*ROW('Water Data'!I197)))</f>
        <v/>
      </c>
      <c r="CI203" s="262" t="str">
        <f ca="true">+IF(OFFSET('Water Data'!$I$28,0,10*ROW('Water Data'!I197))="","",OFFSET('Water Data'!$I$28,0,10*ROW('Water Data'!I197)))</f>
        <v/>
      </c>
      <c r="CJ203" s="262" t="str">
        <f ca="true">+IF(OFFSET('Water Data'!$I$29,0,10*ROW('Water Data'!I197))="","",OFFSET('Water Data'!$I$29,0,10*ROW('Water Data'!I197)))</f>
        <v/>
      </c>
      <c r="CK203" s="262" t="str">
        <f ca="true">+IF(OFFSET('Sanitation Data'!$D$28,0,10*ROW('Sanitation Data'!D197))="","",OFFSET('Sanitation Data'!$D$28,0,10*ROW('Sanitation Data'!D197)))</f>
        <v/>
      </c>
      <c r="CL203" s="262" t="str">
        <f ca="true">+IF(OFFSET('Sanitation Data'!$D$29,0,10*ROW('Sanitation Data'!D197))="","",OFFSET('Sanitation Data'!$D$29,0,10*ROW('Sanitation Data'!D197)))</f>
        <v/>
      </c>
      <c r="CM203" s="262" t="str">
        <f ca="true">+IF(OFFSET('Sanitation Data'!$D$30,0,10*ROW('Sanitation Data'!D197))="","",OFFSET('Sanitation Data'!$D$30,0,10*ROW('Sanitation Data'!D197)))</f>
        <v/>
      </c>
      <c r="CN203" s="262" t="str">
        <f ca="true">+IF(OFFSET('Sanitation Data'!$D$31,0,10*ROW('Sanitation Data'!D197))="","",OFFSET('Sanitation Data'!$D$31,0,10*ROW('Sanitation Data'!D197)))</f>
        <v/>
      </c>
      <c r="CO203" s="262" t="str">
        <f ca="true">+IF(OFFSET('Sanitation Data'!$D$32,0,10*ROW('Sanitation Data'!D197))="","",OFFSET('Sanitation Data'!$D$32,0,10*ROW('Sanitation Data'!D197)))</f>
        <v/>
      </c>
      <c r="CP203" s="262" t="str">
        <f ca="true">+IF(OFFSET('Sanitation Data'!$E$28,0,10*ROW('Sanitation Data'!E197))="","",OFFSET('Sanitation Data'!$E$28,0,10*ROW('Sanitation Data'!E197)))</f>
        <v/>
      </c>
      <c r="CQ203" s="262" t="str">
        <f ca="true">+IF(OFFSET('Sanitation Data'!$E$29,0,10*ROW('Sanitation Data'!E197))="","",OFFSET('Sanitation Data'!$E$29,0,10*ROW('Sanitation Data'!E197)))</f>
        <v/>
      </c>
      <c r="CR203" s="262" t="str">
        <f ca="true">+IF(OFFSET('Sanitation Data'!$E$30,0,10*ROW('Sanitation Data'!E197))="","",OFFSET('Sanitation Data'!$E$30,0,10*ROW('Sanitation Data'!E197)))</f>
        <v/>
      </c>
      <c r="CS203" s="262" t="str">
        <f ca="true">+IF(OFFSET('Sanitation Data'!$E$31,0,10*ROW('Sanitation Data'!E197))="","",OFFSET('Sanitation Data'!$E$31,0,10*ROW('Sanitation Data'!E197)))</f>
        <v/>
      </c>
      <c r="CT203" s="262" t="str">
        <f ca="true">+IF(OFFSET('Sanitation Data'!$E$32,0,10*ROW('Sanitation Data'!E197))="","",OFFSET('Sanitation Data'!$E$32,0,10*ROW('Sanitation Data'!E197)))</f>
        <v/>
      </c>
      <c r="CU203" s="262" t="str">
        <f ca="true">+IF(OFFSET('Sanitation Data'!$F$28,0,10*ROW('Sanitation Data'!F197))="","",OFFSET('Sanitation Data'!$F$28,0,10*ROW('Sanitation Data'!F197)))</f>
        <v/>
      </c>
      <c r="CV203" s="262" t="str">
        <f ca="true">+IF(OFFSET('Sanitation Data'!$F$29,0,10*ROW('Sanitation Data'!F197))="","",OFFSET('Sanitation Data'!$F$29,0,10*ROW('Sanitation Data'!F197)))</f>
        <v/>
      </c>
      <c r="CW203" s="262" t="str">
        <f ca="true">+IF(OFFSET('Sanitation Data'!$F$30,0,10*ROW('Sanitation Data'!F197))="","",OFFSET('Sanitation Data'!$F$30,0,10*ROW('Sanitation Data'!F197)))</f>
        <v/>
      </c>
      <c r="CX203" s="262" t="str">
        <f ca="true">+IF(OFFSET('Sanitation Data'!$F$31,0,10*ROW('Sanitation Data'!F197))="","",OFFSET('Sanitation Data'!$F$31,0,10*ROW('Sanitation Data'!F197)))</f>
        <v/>
      </c>
      <c r="CY203" s="262" t="str">
        <f ca="true">+IF(OFFSET('Sanitation Data'!$F$32,0,10*ROW('Sanitation Data'!F197))="","",OFFSET('Sanitation Data'!$F$32,0,10*ROW('Sanitation Data'!F197)))</f>
        <v/>
      </c>
      <c r="CZ203" s="262" t="str">
        <f ca="true">+IF(OFFSET('Sanitation Data'!$G$28,0,10*ROW('Sanitation Data'!G197))="","",OFFSET('Sanitation Data'!$G$28,0,10*ROW('Sanitation Data'!G197)))</f>
        <v/>
      </c>
      <c r="DA203" s="262" t="str">
        <f ca="true">+IF(OFFSET('Sanitation Data'!$G$29,0,10*ROW('Sanitation Data'!G197))="","",OFFSET('Sanitation Data'!$G$29,0,10*ROW('Sanitation Data'!G197)))</f>
        <v/>
      </c>
      <c r="DB203" s="262" t="str">
        <f ca="true">+IF(OFFSET('Sanitation Data'!$G$30,0,10*ROW('Sanitation Data'!G197))="","",OFFSET('Sanitation Data'!$G$30,0,10*ROW('Sanitation Data'!G197)))</f>
        <v/>
      </c>
      <c r="DC203" s="262" t="str">
        <f ca="true">+IF(OFFSET('Sanitation Data'!$G$31,0,10*ROW('Sanitation Data'!G197))="","",OFFSET('Sanitation Data'!$G$31,0,10*ROW('Sanitation Data'!G197)))</f>
        <v/>
      </c>
      <c r="DD203" s="262" t="str">
        <f ca="true">+IF(OFFSET('Sanitation Data'!$G$32,0,10*ROW('Sanitation Data'!G197))="","",OFFSET('Sanitation Data'!$G$32,0,10*ROW('Sanitation Data'!G197)))</f>
        <v/>
      </c>
      <c r="DE203" s="262" t="str">
        <f ca="true">+IF(OFFSET('Sanitation Data'!$H$28,0,10*ROW('Sanitation Data'!H197))="","",OFFSET('Sanitation Data'!$H$28,0,10*ROW('Sanitation Data'!H197)))</f>
        <v/>
      </c>
      <c r="DF203" s="262" t="str">
        <f ca="true">+IF(OFFSET('Sanitation Data'!$H$29,0,10*ROW('Sanitation Data'!H197))="","",OFFSET('Sanitation Data'!$H$29,0,10*ROW('Sanitation Data'!H197)))</f>
        <v/>
      </c>
      <c r="DG203" s="262" t="str">
        <f ca="true">+IF(OFFSET('Sanitation Data'!$H$30,0,10*ROW('Sanitation Data'!H197))="","",OFFSET('Sanitation Data'!$H$30,0,10*ROW('Sanitation Data'!H197)))</f>
        <v/>
      </c>
      <c r="DH203" s="262" t="str">
        <f ca="true">+IF(OFFSET('Sanitation Data'!$H$31,0,10*ROW('Sanitation Data'!H197))="","",OFFSET('Sanitation Data'!$H$31,0,10*ROW('Sanitation Data'!H197)))</f>
        <v/>
      </c>
      <c r="DI203" s="262" t="str">
        <f ca="true">+IF(OFFSET('Sanitation Data'!$H$32,0,10*ROW('Sanitation Data'!H197))="","",OFFSET('Sanitation Data'!$H$32,0,10*ROW('Sanitation Data'!H197)))</f>
        <v/>
      </c>
      <c r="DJ203" s="262" t="str">
        <f ca="true">+IF(OFFSET('Sanitation Data'!$I$28,0,10*ROW('Sanitation Data'!I197))="","",OFFSET('Sanitation Data'!$I$28,0,10*ROW('Sanitation Data'!I197)))</f>
        <v/>
      </c>
      <c r="DK203" s="262" t="str">
        <f ca="true">+IF(OFFSET('Sanitation Data'!$I$29,0,10*ROW('Sanitation Data'!I197))="","",OFFSET('Sanitation Data'!$I$29,0,10*ROW('Sanitation Data'!I197)))</f>
        <v/>
      </c>
      <c r="DL203" s="262" t="str">
        <f ca="true">+IF(OFFSET('Sanitation Data'!$I$30,0,10*ROW('Sanitation Data'!I197))="","",OFFSET('Sanitation Data'!$I$30,0,10*ROW('Sanitation Data'!I197)))</f>
        <v/>
      </c>
      <c r="DM203" s="262" t="str">
        <f ca="true">+IF(OFFSET('Sanitation Data'!$I$31,0,10*ROW('Sanitation Data'!I197))="","",OFFSET('Sanitation Data'!$I$31,0,10*ROW('Sanitation Data'!I197)))</f>
        <v/>
      </c>
      <c r="DN203" s="262" t="str">
        <f ca="true">+IF(OFFSET('Sanitation Data'!$I$32,0,10*ROW('Sanitation Data'!I197))="","",OFFSET('Sanitation Data'!$I$32,0,10*ROW('Sanitation Data'!I197)))</f>
        <v/>
      </c>
      <c r="DO203" s="262" t="str">
        <f ca="true">+IF(OFFSET('Hygiene Data'!$D$11,0,10*ROW('Hygiene Data'!D197))="","",OFFSET('Hygiene Data'!$D$11,0,10*ROW('Hygiene Data'!D197)))</f>
        <v/>
      </c>
      <c r="DP203" s="262" t="str">
        <f ca="true">+IF(OFFSET('Hygiene Data'!$D$12,0,10*ROW('Hygiene Data'!D197))="","",OFFSET('Hygiene Data'!$D$12,0,10*ROW('Hygiene Data'!D197)))</f>
        <v/>
      </c>
      <c r="DQ203" s="262" t="str">
        <f ca="true">+IF(OFFSET('Hygiene Data'!$D$13,0,10*ROW('Hygiene Data'!D197))="","",OFFSET('Hygiene Data'!$D$13,0,10*ROW('Hygiene Data'!D197)))</f>
        <v/>
      </c>
      <c r="DR203" s="262" t="str">
        <f ca="true">+IF(OFFSET('Hygiene Data'!$E$11,0,10*ROW('Hygiene Data'!E197))="","",OFFSET('Hygiene Data'!$E$11,0,10*ROW('Hygiene Data'!E197)))</f>
        <v/>
      </c>
      <c r="DS203" s="262" t="str">
        <f ca="true">+IF(OFFSET('Hygiene Data'!$E$12,0,10*ROW('Hygiene Data'!E197))="","",OFFSET('Hygiene Data'!$E$12,0,10*ROW('Hygiene Data'!E197)))</f>
        <v/>
      </c>
      <c r="DT203" s="262" t="str">
        <f ca="true">+IF(OFFSET('Hygiene Data'!$E$13,0,10*ROW('Hygiene Data'!E197))="","",OFFSET('Hygiene Data'!$E$13,0,10*ROW('Hygiene Data'!E197)))</f>
        <v/>
      </c>
      <c r="DU203" s="262" t="str">
        <f ca="true">+IF(OFFSET('Hygiene Data'!$F$11,0,10*ROW('Hygiene Data'!F197))="","",OFFSET('Hygiene Data'!$F$11,0,10*ROW('Hygiene Data'!F197)))</f>
        <v/>
      </c>
      <c r="DV203" s="262" t="str">
        <f ca="true">+IF(OFFSET('Hygiene Data'!$F$12,0,10*ROW('Hygiene Data'!F197))="","",OFFSET('Hygiene Data'!$F$12,0,10*ROW('Hygiene Data'!F197)))</f>
        <v/>
      </c>
      <c r="DW203" s="262" t="str">
        <f ca="true">+IF(OFFSET('Hygiene Data'!$F$13,0,10*ROW('Hygiene Data'!F197))="","",OFFSET('Hygiene Data'!$F$13,0,10*ROW('Hygiene Data'!F197)))</f>
        <v/>
      </c>
      <c r="DX203" s="262" t="str">
        <f ca="true">+IF(OFFSET('Hygiene Data'!$G$11,0,10*ROW('Hygiene Data'!G197))="","",OFFSET('Hygiene Data'!$G$11,0,10*ROW('Hygiene Data'!G197)))</f>
        <v/>
      </c>
      <c r="DY203" s="262" t="str">
        <f ca="true">+IF(OFFSET('Hygiene Data'!$G$12,0,10*ROW('Hygiene Data'!G197))="","",OFFSET('Hygiene Data'!$G$12,0,10*ROW('Hygiene Data'!G197)))</f>
        <v/>
      </c>
      <c r="DZ203" s="262" t="str">
        <f ca="true">+IF(OFFSET('Hygiene Data'!$G$13,0,10*ROW('Hygiene Data'!G197))="","",OFFSET('Hygiene Data'!$G$13,0,10*ROW('Hygiene Data'!G197)))</f>
        <v/>
      </c>
      <c r="EA203" s="262" t="str">
        <f ca="true">+IF(OFFSET('Hygiene Data'!$H$11,0,10*ROW('Hygiene Data'!H197))="","",OFFSET('Hygiene Data'!$H$11,0,10*ROW('Hygiene Data'!H197)))</f>
        <v/>
      </c>
      <c r="EB203" s="262" t="str">
        <f ca="true">+IF(OFFSET('Hygiene Data'!$H$12,0,10*ROW('Hygiene Data'!H197))="","",OFFSET('Hygiene Data'!$H$12,0,10*ROW('Hygiene Data'!H197)))</f>
        <v/>
      </c>
      <c r="EC203" s="262" t="str">
        <f ca="true">+IF(OFFSET('Hygiene Data'!$H$13,0,10*ROW('Hygiene Data'!H197))="","",OFFSET('Hygiene Data'!$H$13,0,10*ROW('Hygiene Data'!H197)))</f>
        <v/>
      </c>
      <c r="ED203" s="262" t="str">
        <f ca="true">+IF(OFFSET('Hygiene Data'!$I$11,0,10*ROW('Hygiene Data'!I197))="","",OFFSET('Hygiene Data'!$I$11,0,10*ROW('Hygiene Data'!I197)))</f>
        <v/>
      </c>
      <c r="EE203" s="262" t="str">
        <f ca="true">+IF(OFFSET('Hygiene Data'!$I$12,0,10*ROW('Hygiene Data'!I197))="","",OFFSET('Hygiene Data'!$I$12,0,10*ROW('Hygiene Data'!I197)))</f>
        <v/>
      </c>
      <c r="EF203" s="262"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18"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2"/>
      <c r="BS204" s="262" t="str">
        <f ca="true">+IF(OFFSET('Water Data'!$D$27,0,10*ROW('Water Data'!D198))="","",OFFSET('Water Data'!$D$27,0,10*ROW('Water Data'!D198)))</f>
        <v/>
      </c>
      <c r="BT204" s="262" t="str">
        <f ca="true">+IF(OFFSET('Water Data'!$D$28,0,10*ROW('Water Data'!D198))="","",OFFSET('Water Data'!$D$28,0,10*ROW('Water Data'!D198)))</f>
        <v/>
      </c>
      <c r="BU204" s="262" t="str">
        <f ca="true">+IF(OFFSET('Water Data'!$D$29,0,10*ROW('Water Data'!D198))="","",OFFSET('Water Data'!$D$29,0,10*ROW('Water Data'!D198)))</f>
        <v/>
      </c>
      <c r="BV204" s="262" t="str">
        <f ca="true">+IF(OFFSET('Water Data'!$E$27,0,10*ROW('Water Data'!E198))="","",OFFSET('Water Data'!$E$27,0,10*ROW('Water Data'!E198)))</f>
        <v/>
      </c>
      <c r="BW204" s="262" t="str">
        <f ca="true">+IF(OFFSET('Water Data'!$E$28,0,10*ROW('Water Data'!E198))="","",OFFSET('Water Data'!$E$28,0,10*ROW('Water Data'!E198)))</f>
        <v/>
      </c>
      <c r="BX204" s="262" t="str">
        <f ca="true">+IF(OFFSET('Water Data'!$E$29,0,10*ROW('Water Data'!E198))="","",OFFSET('Water Data'!$E$29,0,10*ROW('Water Data'!E198)))</f>
        <v/>
      </c>
      <c r="BY204" s="262" t="str">
        <f ca="true">+IF(OFFSET('Water Data'!$F$27,0,10*ROW('Water Data'!F198))="","",OFFSET('Water Data'!$F$27,0,10*ROW('Water Data'!F198)))</f>
        <v/>
      </c>
      <c r="BZ204" s="262" t="str">
        <f ca="true">+IF(OFFSET('Water Data'!$F$28,0,10*ROW('Water Data'!F198))="","",OFFSET('Water Data'!$F$28,0,10*ROW('Water Data'!F198)))</f>
        <v/>
      </c>
      <c r="CA204" s="262" t="str">
        <f ca="true">+IF(OFFSET('Water Data'!$F$29,0,10*ROW('Water Data'!F198))="","",OFFSET('Water Data'!$F$29,0,10*ROW('Water Data'!F198)))</f>
        <v/>
      </c>
      <c r="CB204" s="262" t="str">
        <f ca="true">+IF(OFFSET('Water Data'!$G$27,0,10*ROW('Water Data'!G198))="","",OFFSET('Water Data'!$G$27,0,10*ROW('Water Data'!G198)))</f>
        <v/>
      </c>
      <c r="CC204" s="262" t="str">
        <f ca="true">+IF(OFFSET('Water Data'!$G$28,0,10*ROW('Water Data'!G198))="","",OFFSET('Water Data'!$G$28,0,10*ROW('Water Data'!G198)))</f>
        <v/>
      </c>
      <c r="CD204" s="262" t="str">
        <f ca="true">+IF(OFFSET('Water Data'!$G$29,0,10*ROW('Water Data'!G198))="","",OFFSET('Water Data'!$G$29,0,10*ROW('Water Data'!G198)))</f>
        <v/>
      </c>
      <c r="CE204" s="262" t="str">
        <f ca="true">+IF(OFFSET('Water Data'!$H$27,0,10*ROW('Water Data'!H198))="","",OFFSET('Water Data'!$H$27,0,10*ROW('Water Data'!H198)))</f>
        <v/>
      </c>
      <c r="CF204" s="262" t="str">
        <f ca="true">+IF(OFFSET('Water Data'!$H$28,0,10*ROW('Water Data'!H198))="","",OFFSET('Water Data'!$H$28,0,10*ROW('Water Data'!H198)))</f>
        <v/>
      </c>
      <c r="CG204" s="262" t="str">
        <f ca="true">+IF(OFFSET('Water Data'!$H$29,0,10*ROW('Water Data'!H198))="","",OFFSET('Water Data'!$H$29,0,10*ROW('Water Data'!H198)))</f>
        <v/>
      </c>
      <c r="CH204" s="262" t="str">
        <f ca="true">+IF(OFFSET('Water Data'!$I$27,0,10*ROW('Water Data'!I198))="","",OFFSET('Water Data'!$I$27,0,10*ROW('Water Data'!I198)))</f>
        <v/>
      </c>
      <c r="CI204" s="262" t="str">
        <f ca="true">+IF(OFFSET('Water Data'!$I$28,0,10*ROW('Water Data'!I198))="","",OFFSET('Water Data'!$I$28,0,10*ROW('Water Data'!I198)))</f>
        <v/>
      </c>
      <c r="CJ204" s="262" t="str">
        <f ca="true">+IF(OFFSET('Water Data'!$I$29,0,10*ROW('Water Data'!I198))="","",OFFSET('Water Data'!$I$29,0,10*ROW('Water Data'!I198)))</f>
        <v/>
      </c>
      <c r="CK204" s="262" t="str">
        <f ca="true">+IF(OFFSET('Sanitation Data'!$D$28,0,10*ROW('Sanitation Data'!D198))="","",OFFSET('Sanitation Data'!$D$28,0,10*ROW('Sanitation Data'!D198)))</f>
        <v/>
      </c>
      <c r="CL204" s="262" t="str">
        <f ca="true">+IF(OFFSET('Sanitation Data'!$D$29,0,10*ROW('Sanitation Data'!D198))="","",OFFSET('Sanitation Data'!$D$29,0,10*ROW('Sanitation Data'!D198)))</f>
        <v/>
      </c>
      <c r="CM204" s="262" t="str">
        <f ca="true">+IF(OFFSET('Sanitation Data'!$D$30,0,10*ROW('Sanitation Data'!D198))="","",OFFSET('Sanitation Data'!$D$30,0,10*ROW('Sanitation Data'!D198)))</f>
        <v/>
      </c>
      <c r="CN204" s="262" t="str">
        <f ca="true">+IF(OFFSET('Sanitation Data'!$D$31,0,10*ROW('Sanitation Data'!D198))="","",OFFSET('Sanitation Data'!$D$31,0,10*ROW('Sanitation Data'!D198)))</f>
        <v/>
      </c>
      <c r="CO204" s="262" t="str">
        <f ca="true">+IF(OFFSET('Sanitation Data'!$D$32,0,10*ROW('Sanitation Data'!D198))="","",OFFSET('Sanitation Data'!$D$32,0,10*ROW('Sanitation Data'!D198)))</f>
        <v/>
      </c>
      <c r="CP204" s="262" t="str">
        <f ca="true">+IF(OFFSET('Sanitation Data'!$E$28,0,10*ROW('Sanitation Data'!E198))="","",OFFSET('Sanitation Data'!$E$28,0,10*ROW('Sanitation Data'!E198)))</f>
        <v/>
      </c>
      <c r="CQ204" s="262" t="str">
        <f ca="true">+IF(OFFSET('Sanitation Data'!$E$29,0,10*ROW('Sanitation Data'!E198))="","",OFFSET('Sanitation Data'!$E$29,0,10*ROW('Sanitation Data'!E198)))</f>
        <v/>
      </c>
      <c r="CR204" s="262" t="str">
        <f ca="true">+IF(OFFSET('Sanitation Data'!$E$30,0,10*ROW('Sanitation Data'!E198))="","",OFFSET('Sanitation Data'!$E$30,0,10*ROW('Sanitation Data'!E198)))</f>
        <v/>
      </c>
      <c r="CS204" s="262" t="str">
        <f ca="true">+IF(OFFSET('Sanitation Data'!$E$31,0,10*ROW('Sanitation Data'!E198))="","",OFFSET('Sanitation Data'!$E$31,0,10*ROW('Sanitation Data'!E198)))</f>
        <v/>
      </c>
      <c r="CT204" s="262" t="str">
        <f ca="true">+IF(OFFSET('Sanitation Data'!$E$32,0,10*ROW('Sanitation Data'!E198))="","",OFFSET('Sanitation Data'!$E$32,0,10*ROW('Sanitation Data'!E198)))</f>
        <v/>
      </c>
      <c r="CU204" s="262" t="str">
        <f ca="true">+IF(OFFSET('Sanitation Data'!$F$28,0,10*ROW('Sanitation Data'!F198))="","",OFFSET('Sanitation Data'!$F$28,0,10*ROW('Sanitation Data'!F198)))</f>
        <v/>
      </c>
      <c r="CV204" s="262" t="str">
        <f ca="true">+IF(OFFSET('Sanitation Data'!$F$29,0,10*ROW('Sanitation Data'!F198))="","",OFFSET('Sanitation Data'!$F$29,0,10*ROW('Sanitation Data'!F198)))</f>
        <v/>
      </c>
      <c r="CW204" s="262" t="str">
        <f ca="true">+IF(OFFSET('Sanitation Data'!$F$30,0,10*ROW('Sanitation Data'!F198))="","",OFFSET('Sanitation Data'!$F$30,0,10*ROW('Sanitation Data'!F198)))</f>
        <v/>
      </c>
      <c r="CX204" s="262" t="str">
        <f ca="true">+IF(OFFSET('Sanitation Data'!$F$31,0,10*ROW('Sanitation Data'!F198))="","",OFFSET('Sanitation Data'!$F$31,0,10*ROW('Sanitation Data'!F198)))</f>
        <v/>
      </c>
      <c r="CY204" s="262" t="str">
        <f ca="true">+IF(OFFSET('Sanitation Data'!$F$32,0,10*ROW('Sanitation Data'!F198))="","",OFFSET('Sanitation Data'!$F$32,0,10*ROW('Sanitation Data'!F198)))</f>
        <v/>
      </c>
      <c r="CZ204" s="262" t="str">
        <f ca="true">+IF(OFFSET('Sanitation Data'!$G$28,0,10*ROW('Sanitation Data'!G198))="","",OFFSET('Sanitation Data'!$G$28,0,10*ROW('Sanitation Data'!G198)))</f>
        <v/>
      </c>
      <c r="DA204" s="262" t="str">
        <f ca="true">+IF(OFFSET('Sanitation Data'!$G$29,0,10*ROW('Sanitation Data'!G198))="","",OFFSET('Sanitation Data'!$G$29,0,10*ROW('Sanitation Data'!G198)))</f>
        <v/>
      </c>
      <c r="DB204" s="262" t="str">
        <f ca="true">+IF(OFFSET('Sanitation Data'!$G$30,0,10*ROW('Sanitation Data'!G198))="","",OFFSET('Sanitation Data'!$G$30,0,10*ROW('Sanitation Data'!G198)))</f>
        <v/>
      </c>
      <c r="DC204" s="262" t="str">
        <f ca="true">+IF(OFFSET('Sanitation Data'!$G$31,0,10*ROW('Sanitation Data'!G198))="","",OFFSET('Sanitation Data'!$G$31,0,10*ROW('Sanitation Data'!G198)))</f>
        <v/>
      </c>
      <c r="DD204" s="262" t="str">
        <f ca="true">+IF(OFFSET('Sanitation Data'!$G$32,0,10*ROW('Sanitation Data'!G198))="","",OFFSET('Sanitation Data'!$G$32,0,10*ROW('Sanitation Data'!G198)))</f>
        <v/>
      </c>
      <c r="DE204" s="262" t="str">
        <f ca="true">+IF(OFFSET('Sanitation Data'!$H$28,0,10*ROW('Sanitation Data'!H198))="","",OFFSET('Sanitation Data'!$H$28,0,10*ROW('Sanitation Data'!H198)))</f>
        <v/>
      </c>
      <c r="DF204" s="262" t="str">
        <f ca="true">+IF(OFFSET('Sanitation Data'!$H$29,0,10*ROW('Sanitation Data'!H198))="","",OFFSET('Sanitation Data'!$H$29,0,10*ROW('Sanitation Data'!H198)))</f>
        <v/>
      </c>
      <c r="DG204" s="262" t="str">
        <f ca="true">+IF(OFFSET('Sanitation Data'!$H$30,0,10*ROW('Sanitation Data'!H198))="","",OFFSET('Sanitation Data'!$H$30,0,10*ROW('Sanitation Data'!H198)))</f>
        <v/>
      </c>
      <c r="DH204" s="262" t="str">
        <f ca="true">+IF(OFFSET('Sanitation Data'!$H$31,0,10*ROW('Sanitation Data'!H198))="","",OFFSET('Sanitation Data'!$H$31,0,10*ROW('Sanitation Data'!H198)))</f>
        <v/>
      </c>
      <c r="DI204" s="262" t="str">
        <f ca="true">+IF(OFFSET('Sanitation Data'!$H$32,0,10*ROW('Sanitation Data'!H198))="","",OFFSET('Sanitation Data'!$H$32,0,10*ROW('Sanitation Data'!H198)))</f>
        <v/>
      </c>
      <c r="DJ204" s="262" t="str">
        <f ca="true">+IF(OFFSET('Sanitation Data'!$I$28,0,10*ROW('Sanitation Data'!I198))="","",OFFSET('Sanitation Data'!$I$28,0,10*ROW('Sanitation Data'!I198)))</f>
        <v/>
      </c>
      <c r="DK204" s="262" t="str">
        <f ca="true">+IF(OFFSET('Sanitation Data'!$I$29,0,10*ROW('Sanitation Data'!I198))="","",OFFSET('Sanitation Data'!$I$29,0,10*ROW('Sanitation Data'!I198)))</f>
        <v/>
      </c>
      <c r="DL204" s="262" t="str">
        <f ca="true">+IF(OFFSET('Sanitation Data'!$I$30,0,10*ROW('Sanitation Data'!I198))="","",OFFSET('Sanitation Data'!$I$30,0,10*ROW('Sanitation Data'!I198)))</f>
        <v/>
      </c>
      <c r="DM204" s="262" t="str">
        <f ca="true">+IF(OFFSET('Sanitation Data'!$I$31,0,10*ROW('Sanitation Data'!I198))="","",OFFSET('Sanitation Data'!$I$31,0,10*ROW('Sanitation Data'!I198)))</f>
        <v/>
      </c>
      <c r="DN204" s="262" t="str">
        <f ca="true">+IF(OFFSET('Sanitation Data'!$I$32,0,10*ROW('Sanitation Data'!I198))="","",OFFSET('Sanitation Data'!$I$32,0,10*ROW('Sanitation Data'!I198)))</f>
        <v/>
      </c>
      <c r="DO204" s="262" t="str">
        <f ca="true">+IF(OFFSET('Hygiene Data'!$D$11,0,10*ROW('Hygiene Data'!D198))="","",OFFSET('Hygiene Data'!$D$11,0,10*ROW('Hygiene Data'!D198)))</f>
        <v/>
      </c>
      <c r="DP204" s="262" t="str">
        <f ca="true">+IF(OFFSET('Hygiene Data'!$D$12,0,10*ROW('Hygiene Data'!D198))="","",OFFSET('Hygiene Data'!$D$12,0,10*ROW('Hygiene Data'!D198)))</f>
        <v/>
      </c>
      <c r="DQ204" s="262" t="str">
        <f ca="true">+IF(OFFSET('Hygiene Data'!$D$13,0,10*ROW('Hygiene Data'!D198))="","",OFFSET('Hygiene Data'!$D$13,0,10*ROW('Hygiene Data'!D198)))</f>
        <v/>
      </c>
      <c r="DR204" s="262" t="str">
        <f ca="true">+IF(OFFSET('Hygiene Data'!$E$11,0,10*ROW('Hygiene Data'!E198))="","",OFFSET('Hygiene Data'!$E$11,0,10*ROW('Hygiene Data'!E198)))</f>
        <v/>
      </c>
      <c r="DS204" s="262" t="str">
        <f ca="true">+IF(OFFSET('Hygiene Data'!$E$12,0,10*ROW('Hygiene Data'!E198))="","",OFFSET('Hygiene Data'!$E$12,0,10*ROW('Hygiene Data'!E198)))</f>
        <v/>
      </c>
      <c r="DT204" s="262" t="str">
        <f ca="true">+IF(OFFSET('Hygiene Data'!$E$13,0,10*ROW('Hygiene Data'!E198))="","",OFFSET('Hygiene Data'!$E$13,0,10*ROW('Hygiene Data'!E198)))</f>
        <v/>
      </c>
      <c r="DU204" s="262" t="str">
        <f ca="true">+IF(OFFSET('Hygiene Data'!$F$11,0,10*ROW('Hygiene Data'!F198))="","",OFFSET('Hygiene Data'!$F$11,0,10*ROW('Hygiene Data'!F198)))</f>
        <v/>
      </c>
      <c r="DV204" s="262" t="str">
        <f ca="true">+IF(OFFSET('Hygiene Data'!$F$12,0,10*ROW('Hygiene Data'!F198))="","",OFFSET('Hygiene Data'!$F$12,0,10*ROW('Hygiene Data'!F198)))</f>
        <v/>
      </c>
      <c r="DW204" s="262" t="str">
        <f ca="true">+IF(OFFSET('Hygiene Data'!$F$13,0,10*ROW('Hygiene Data'!F198))="","",OFFSET('Hygiene Data'!$F$13,0,10*ROW('Hygiene Data'!F198)))</f>
        <v/>
      </c>
      <c r="DX204" s="262" t="str">
        <f ca="true">+IF(OFFSET('Hygiene Data'!$G$11,0,10*ROW('Hygiene Data'!G198))="","",OFFSET('Hygiene Data'!$G$11,0,10*ROW('Hygiene Data'!G198)))</f>
        <v/>
      </c>
      <c r="DY204" s="262" t="str">
        <f ca="true">+IF(OFFSET('Hygiene Data'!$G$12,0,10*ROW('Hygiene Data'!G198))="","",OFFSET('Hygiene Data'!$G$12,0,10*ROW('Hygiene Data'!G198)))</f>
        <v/>
      </c>
      <c r="DZ204" s="262" t="str">
        <f ca="true">+IF(OFFSET('Hygiene Data'!$G$13,0,10*ROW('Hygiene Data'!G198))="","",OFFSET('Hygiene Data'!$G$13,0,10*ROW('Hygiene Data'!G198)))</f>
        <v/>
      </c>
      <c r="EA204" s="262" t="str">
        <f ca="true">+IF(OFFSET('Hygiene Data'!$H$11,0,10*ROW('Hygiene Data'!H198))="","",OFFSET('Hygiene Data'!$H$11,0,10*ROW('Hygiene Data'!H198)))</f>
        <v/>
      </c>
      <c r="EB204" s="262" t="str">
        <f ca="true">+IF(OFFSET('Hygiene Data'!$H$12,0,10*ROW('Hygiene Data'!H198))="","",OFFSET('Hygiene Data'!$H$12,0,10*ROW('Hygiene Data'!H198)))</f>
        <v/>
      </c>
      <c r="EC204" s="262" t="str">
        <f ca="true">+IF(OFFSET('Hygiene Data'!$H$13,0,10*ROW('Hygiene Data'!H198))="","",OFFSET('Hygiene Data'!$H$13,0,10*ROW('Hygiene Data'!H198)))</f>
        <v/>
      </c>
      <c r="ED204" s="262" t="str">
        <f ca="true">+IF(OFFSET('Hygiene Data'!$I$11,0,10*ROW('Hygiene Data'!I198))="","",OFFSET('Hygiene Data'!$I$11,0,10*ROW('Hygiene Data'!I198)))</f>
        <v/>
      </c>
      <c r="EE204" s="262" t="str">
        <f ca="true">+IF(OFFSET('Hygiene Data'!$I$12,0,10*ROW('Hygiene Data'!I198))="","",OFFSET('Hygiene Data'!$I$12,0,10*ROW('Hygiene Data'!I198)))</f>
        <v/>
      </c>
      <c r="EF204" s="262"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18"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2"/>
      <c r="BS205" s="262" t="str">
        <f ca="true">+IF(OFFSET('Water Data'!$D$27,0,10*ROW('Water Data'!D199))="","",OFFSET('Water Data'!$D$27,0,10*ROW('Water Data'!D199)))</f>
        <v/>
      </c>
      <c r="BT205" s="262" t="str">
        <f ca="true">+IF(OFFSET('Water Data'!$D$28,0,10*ROW('Water Data'!D199))="","",OFFSET('Water Data'!$D$28,0,10*ROW('Water Data'!D199)))</f>
        <v/>
      </c>
      <c r="BU205" s="262" t="str">
        <f ca="true">+IF(OFFSET('Water Data'!$D$29,0,10*ROW('Water Data'!D199))="","",OFFSET('Water Data'!$D$29,0,10*ROW('Water Data'!D199)))</f>
        <v/>
      </c>
      <c r="BV205" s="262" t="str">
        <f ca="true">+IF(OFFSET('Water Data'!$E$27,0,10*ROW('Water Data'!E199))="","",OFFSET('Water Data'!$E$27,0,10*ROW('Water Data'!E199)))</f>
        <v/>
      </c>
      <c r="BW205" s="262" t="str">
        <f ca="true">+IF(OFFSET('Water Data'!$E$28,0,10*ROW('Water Data'!E199))="","",OFFSET('Water Data'!$E$28,0,10*ROW('Water Data'!E199)))</f>
        <v/>
      </c>
      <c r="BX205" s="262" t="str">
        <f ca="true">+IF(OFFSET('Water Data'!$E$29,0,10*ROW('Water Data'!E199))="","",OFFSET('Water Data'!$E$29,0,10*ROW('Water Data'!E199)))</f>
        <v/>
      </c>
      <c r="BY205" s="262" t="str">
        <f ca="true">+IF(OFFSET('Water Data'!$F$27,0,10*ROW('Water Data'!F199))="","",OFFSET('Water Data'!$F$27,0,10*ROW('Water Data'!F199)))</f>
        <v/>
      </c>
      <c r="BZ205" s="262" t="str">
        <f ca="true">+IF(OFFSET('Water Data'!$F$28,0,10*ROW('Water Data'!F199))="","",OFFSET('Water Data'!$F$28,0,10*ROW('Water Data'!F199)))</f>
        <v/>
      </c>
      <c r="CA205" s="262" t="str">
        <f ca="true">+IF(OFFSET('Water Data'!$F$29,0,10*ROW('Water Data'!F199))="","",OFFSET('Water Data'!$F$29,0,10*ROW('Water Data'!F199)))</f>
        <v/>
      </c>
      <c r="CB205" s="262" t="str">
        <f ca="true">+IF(OFFSET('Water Data'!$G$27,0,10*ROW('Water Data'!G199))="","",OFFSET('Water Data'!$G$27,0,10*ROW('Water Data'!G199)))</f>
        <v/>
      </c>
      <c r="CC205" s="262" t="str">
        <f ca="true">+IF(OFFSET('Water Data'!$G$28,0,10*ROW('Water Data'!G199))="","",OFFSET('Water Data'!$G$28,0,10*ROW('Water Data'!G199)))</f>
        <v/>
      </c>
      <c r="CD205" s="262" t="str">
        <f ca="true">+IF(OFFSET('Water Data'!$G$29,0,10*ROW('Water Data'!G199))="","",OFFSET('Water Data'!$G$29,0,10*ROW('Water Data'!G199)))</f>
        <v/>
      </c>
      <c r="CE205" s="262" t="str">
        <f ca="true">+IF(OFFSET('Water Data'!$H$27,0,10*ROW('Water Data'!H199))="","",OFFSET('Water Data'!$H$27,0,10*ROW('Water Data'!H199)))</f>
        <v/>
      </c>
      <c r="CF205" s="262" t="str">
        <f ca="true">+IF(OFFSET('Water Data'!$H$28,0,10*ROW('Water Data'!H199))="","",OFFSET('Water Data'!$H$28,0,10*ROW('Water Data'!H199)))</f>
        <v/>
      </c>
      <c r="CG205" s="262" t="str">
        <f ca="true">+IF(OFFSET('Water Data'!$H$29,0,10*ROW('Water Data'!H199))="","",OFFSET('Water Data'!$H$29,0,10*ROW('Water Data'!H199)))</f>
        <v/>
      </c>
      <c r="CH205" s="262" t="str">
        <f ca="true">+IF(OFFSET('Water Data'!$I$27,0,10*ROW('Water Data'!I199))="","",OFFSET('Water Data'!$I$27,0,10*ROW('Water Data'!I199)))</f>
        <v/>
      </c>
      <c r="CI205" s="262" t="str">
        <f ca="true">+IF(OFFSET('Water Data'!$I$28,0,10*ROW('Water Data'!I199))="","",OFFSET('Water Data'!$I$28,0,10*ROW('Water Data'!I199)))</f>
        <v/>
      </c>
      <c r="CJ205" s="262" t="str">
        <f ca="true">+IF(OFFSET('Water Data'!$I$29,0,10*ROW('Water Data'!I199))="","",OFFSET('Water Data'!$I$29,0,10*ROW('Water Data'!I199)))</f>
        <v/>
      </c>
      <c r="CK205" s="262" t="str">
        <f ca="true">+IF(OFFSET('Sanitation Data'!$D$28,0,10*ROW('Sanitation Data'!D199))="","",OFFSET('Sanitation Data'!$D$28,0,10*ROW('Sanitation Data'!D199)))</f>
        <v/>
      </c>
      <c r="CL205" s="262" t="str">
        <f ca="true">+IF(OFFSET('Sanitation Data'!$D$29,0,10*ROW('Sanitation Data'!D199))="","",OFFSET('Sanitation Data'!$D$29,0,10*ROW('Sanitation Data'!D199)))</f>
        <v/>
      </c>
      <c r="CM205" s="262" t="str">
        <f ca="true">+IF(OFFSET('Sanitation Data'!$D$30,0,10*ROW('Sanitation Data'!D199))="","",OFFSET('Sanitation Data'!$D$30,0,10*ROW('Sanitation Data'!D199)))</f>
        <v/>
      </c>
      <c r="CN205" s="262" t="str">
        <f ca="true">+IF(OFFSET('Sanitation Data'!$D$31,0,10*ROW('Sanitation Data'!D199))="","",OFFSET('Sanitation Data'!$D$31,0,10*ROW('Sanitation Data'!D199)))</f>
        <v/>
      </c>
      <c r="CO205" s="262" t="str">
        <f ca="true">+IF(OFFSET('Sanitation Data'!$D$32,0,10*ROW('Sanitation Data'!D199))="","",OFFSET('Sanitation Data'!$D$32,0,10*ROW('Sanitation Data'!D199)))</f>
        <v/>
      </c>
      <c r="CP205" s="262" t="str">
        <f ca="true">+IF(OFFSET('Sanitation Data'!$E$28,0,10*ROW('Sanitation Data'!E199))="","",OFFSET('Sanitation Data'!$E$28,0,10*ROW('Sanitation Data'!E199)))</f>
        <v/>
      </c>
      <c r="CQ205" s="262" t="str">
        <f ca="true">+IF(OFFSET('Sanitation Data'!$E$29,0,10*ROW('Sanitation Data'!E199))="","",OFFSET('Sanitation Data'!$E$29,0,10*ROW('Sanitation Data'!E199)))</f>
        <v/>
      </c>
      <c r="CR205" s="262" t="str">
        <f ca="true">+IF(OFFSET('Sanitation Data'!$E$30,0,10*ROW('Sanitation Data'!E199))="","",OFFSET('Sanitation Data'!$E$30,0,10*ROW('Sanitation Data'!E199)))</f>
        <v/>
      </c>
      <c r="CS205" s="262" t="str">
        <f ca="true">+IF(OFFSET('Sanitation Data'!$E$31,0,10*ROW('Sanitation Data'!E199))="","",OFFSET('Sanitation Data'!$E$31,0,10*ROW('Sanitation Data'!E199)))</f>
        <v/>
      </c>
      <c r="CT205" s="262" t="str">
        <f ca="true">+IF(OFFSET('Sanitation Data'!$E$32,0,10*ROW('Sanitation Data'!E199))="","",OFFSET('Sanitation Data'!$E$32,0,10*ROW('Sanitation Data'!E199)))</f>
        <v/>
      </c>
      <c r="CU205" s="262" t="str">
        <f ca="true">+IF(OFFSET('Sanitation Data'!$F$28,0,10*ROW('Sanitation Data'!F199))="","",OFFSET('Sanitation Data'!$F$28,0,10*ROW('Sanitation Data'!F199)))</f>
        <v/>
      </c>
      <c r="CV205" s="262" t="str">
        <f ca="true">+IF(OFFSET('Sanitation Data'!$F$29,0,10*ROW('Sanitation Data'!F199))="","",OFFSET('Sanitation Data'!$F$29,0,10*ROW('Sanitation Data'!F199)))</f>
        <v/>
      </c>
      <c r="CW205" s="262" t="str">
        <f ca="true">+IF(OFFSET('Sanitation Data'!$F$30,0,10*ROW('Sanitation Data'!F199))="","",OFFSET('Sanitation Data'!$F$30,0,10*ROW('Sanitation Data'!F199)))</f>
        <v/>
      </c>
      <c r="CX205" s="262" t="str">
        <f ca="true">+IF(OFFSET('Sanitation Data'!$F$31,0,10*ROW('Sanitation Data'!F199))="","",OFFSET('Sanitation Data'!$F$31,0,10*ROW('Sanitation Data'!F199)))</f>
        <v/>
      </c>
      <c r="CY205" s="262" t="str">
        <f ca="true">+IF(OFFSET('Sanitation Data'!$F$32,0,10*ROW('Sanitation Data'!F199))="","",OFFSET('Sanitation Data'!$F$32,0,10*ROW('Sanitation Data'!F199)))</f>
        <v/>
      </c>
      <c r="CZ205" s="262" t="str">
        <f ca="true">+IF(OFFSET('Sanitation Data'!$G$28,0,10*ROW('Sanitation Data'!G199))="","",OFFSET('Sanitation Data'!$G$28,0,10*ROW('Sanitation Data'!G199)))</f>
        <v/>
      </c>
      <c r="DA205" s="262" t="str">
        <f ca="true">+IF(OFFSET('Sanitation Data'!$G$29,0,10*ROW('Sanitation Data'!G199))="","",OFFSET('Sanitation Data'!$G$29,0,10*ROW('Sanitation Data'!G199)))</f>
        <v/>
      </c>
      <c r="DB205" s="262" t="str">
        <f ca="true">+IF(OFFSET('Sanitation Data'!$G$30,0,10*ROW('Sanitation Data'!G199))="","",OFFSET('Sanitation Data'!$G$30,0,10*ROW('Sanitation Data'!G199)))</f>
        <v/>
      </c>
      <c r="DC205" s="262" t="str">
        <f ca="true">+IF(OFFSET('Sanitation Data'!$G$31,0,10*ROW('Sanitation Data'!G199))="","",OFFSET('Sanitation Data'!$G$31,0,10*ROW('Sanitation Data'!G199)))</f>
        <v/>
      </c>
      <c r="DD205" s="262" t="str">
        <f ca="true">+IF(OFFSET('Sanitation Data'!$G$32,0,10*ROW('Sanitation Data'!G199))="","",OFFSET('Sanitation Data'!$G$32,0,10*ROW('Sanitation Data'!G199)))</f>
        <v/>
      </c>
      <c r="DE205" s="262" t="str">
        <f ca="true">+IF(OFFSET('Sanitation Data'!$H$28,0,10*ROW('Sanitation Data'!H199))="","",OFFSET('Sanitation Data'!$H$28,0,10*ROW('Sanitation Data'!H199)))</f>
        <v/>
      </c>
      <c r="DF205" s="262" t="str">
        <f ca="true">+IF(OFFSET('Sanitation Data'!$H$29,0,10*ROW('Sanitation Data'!H199))="","",OFFSET('Sanitation Data'!$H$29,0,10*ROW('Sanitation Data'!H199)))</f>
        <v/>
      </c>
      <c r="DG205" s="262" t="str">
        <f ca="true">+IF(OFFSET('Sanitation Data'!$H$30,0,10*ROW('Sanitation Data'!H199))="","",OFFSET('Sanitation Data'!$H$30,0,10*ROW('Sanitation Data'!H199)))</f>
        <v/>
      </c>
      <c r="DH205" s="262" t="str">
        <f ca="true">+IF(OFFSET('Sanitation Data'!$H$31,0,10*ROW('Sanitation Data'!H199))="","",OFFSET('Sanitation Data'!$H$31,0,10*ROW('Sanitation Data'!H199)))</f>
        <v/>
      </c>
      <c r="DI205" s="262" t="str">
        <f ca="true">+IF(OFFSET('Sanitation Data'!$H$32,0,10*ROW('Sanitation Data'!H199))="","",OFFSET('Sanitation Data'!$H$32,0,10*ROW('Sanitation Data'!H199)))</f>
        <v/>
      </c>
      <c r="DJ205" s="262" t="str">
        <f ca="true">+IF(OFFSET('Sanitation Data'!$I$28,0,10*ROW('Sanitation Data'!I199))="","",OFFSET('Sanitation Data'!$I$28,0,10*ROW('Sanitation Data'!I199)))</f>
        <v/>
      </c>
      <c r="DK205" s="262" t="str">
        <f ca="true">+IF(OFFSET('Sanitation Data'!$I$29,0,10*ROW('Sanitation Data'!I199))="","",OFFSET('Sanitation Data'!$I$29,0,10*ROW('Sanitation Data'!I199)))</f>
        <v/>
      </c>
      <c r="DL205" s="262" t="str">
        <f ca="true">+IF(OFFSET('Sanitation Data'!$I$30,0,10*ROW('Sanitation Data'!I199))="","",OFFSET('Sanitation Data'!$I$30,0,10*ROW('Sanitation Data'!I199)))</f>
        <v/>
      </c>
      <c r="DM205" s="262" t="str">
        <f ca="true">+IF(OFFSET('Sanitation Data'!$I$31,0,10*ROW('Sanitation Data'!I199))="","",OFFSET('Sanitation Data'!$I$31,0,10*ROW('Sanitation Data'!I199)))</f>
        <v/>
      </c>
      <c r="DN205" s="262" t="str">
        <f ca="true">+IF(OFFSET('Sanitation Data'!$I$32,0,10*ROW('Sanitation Data'!I199))="","",OFFSET('Sanitation Data'!$I$32,0,10*ROW('Sanitation Data'!I199)))</f>
        <v/>
      </c>
      <c r="DO205" s="262" t="str">
        <f ca="true">+IF(OFFSET('Hygiene Data'!$D$11,0,10*ROW('Hygiene Data'!D199))="","",OFFSET('Hygiene Data'!$D$11,0,10*ROW('Hygiene Data'!D199)))</f>
        <v/>
      </c>
      <c r="DP205" s="262" t="str">
        <f ca="true">+IF(OFFSET('Hygiene Data'!$D$12,0,10*ROW('Hygiene Data'!D199))="","",OFFSET('Hygiene Data'!$D$12,0,10*ROW('Hygiene Data'!D199)))</f>
        <v/>
      </c>
      <c r="DQ205" s="262" t="str">
        <f ca="true">+IF(OFFSET('Hygiene Data'!$D$13,0,10*ROW('Hygiene Data'!D199))="","",OFFSET('Hygiene Data'!$D$13,0,10*ROW('Hygiene Data'!D199)))</f>
        <v/>
      </c>
      <c r="DR205" s="262" t="str">
        <f ca="true">+IF(OFFSET('Hygiene Data'!$E$11,0,10*ROW('Hygiene Data'!E199))="","",OFFSET('Hygiene Data'!$E$11,0,10*ROW('Hygiene Data'!E199)))</f>
        <v/>
      </c>
      <c r="DS205" s="262" t="str">
        <f ca="true">+IF(OFFSET('Hygiene Data'!$E$12,0,10*ROW('Hygiene Data'!E199))="","",OFFSET('Hygiene Data'!$E$12,0,10*ROW('Hygiene Data'!E199)))</f>
        <v/>
      </c>
      <c r="DT205" s="262" t="str">
        <f ca="true">+IF(OFFSET('Hygiene Data'!$E$13,0,10*ROW('Hygiene Data'!E199))="","",OFFSET('Hygiene Data'!$E$13,0,10*ROW('Hygiene Data'!E199)))</f>
        <v/>
      </c>
      <c r="DU205" s="262" t="str">
        <f ca="true">+IF(OFFSET('Hygiene Data'!$F$11,0,10*ROW('Hygiene Data'!F199))="","",OFFSET('Hygiene Data'!$F$11,0,10*ROW('Hygiene Data'!F199)))</f>
        <v/>
      </c>
      <c r="DV205" s="262" t="str">
        <f ca="true">+IF(OFFSET('Hygiene Data'!$F$12,0,10*ROW('Hygiene Data'!F199))="","",OFFSET('Hygiene Data'!$F$12,0,10*ROW('Hygiene Data'!F199)))</f>
        <v/>
      </c>
      <c r="DW205" s="262" t="str">
        <f ca="true">+IF(OFFSET('Hygiene Data'!$F$13,0,10*ROW('Hygiene Data'!F199))="","",OFFSET('Hygiene Data'!$F$13,0,10*ROW('Hygiene Data'!F199)))</f>
        <v/>
      </c>
      <c r="DX205" s="262" t="str">
        <f ca="true">+IF(OFFSET('Hygiene Data'!$G$11,0,10*ROW('Hygiene Data'!G199))="","",OFFSET('Hygiene Data'!$G$11,0,10*ROW('Hygiene Data'!G199)))</f>
        <v/>
      </c>
      <c r="DY205" s="262" t="str">
        <f ca="true">+IF(OFFSET('Hygiene Data'!$G$12,0,10*ROW('Hygiene Data'!G199))="","",OFFSET('Hygiene Data'!$G$12,0,10*ROW('Hygiene Data'!G199)))</f>
        <v/>
      </c>
      <c r="DZ205" s="262" t="str">
        <f ca="true">+IF(OFFSET('Hygiene Data'!$G$13,0,10*ROW('Hygiene Data'!G199))="","",OFFSET('Hygiene Data'!$G$13,0,10*ROW('Hygiene Data'!G199)))</f>
        <v/>
      </c>
      <c r="EA205" s="262" t="str">
        <f ca="true">+IF(OFFSET('Hygiene Data'!$H$11,0,10*ROW('Hygiene Data'!H199))="","",OFFSET('Hygiene Data'!$H$11,0,10*ROW('Hygiene Data'!H199)))</f>
        <v/>
      </c>
      <c r="EB205" s="262" t="str">
        <f ca="true">+IF(OFFSET('Hygiene Data'!$H$12,0,10*ROW('Hygiene Data'!H199))="","",OFFSET('Hygiene Data'!$H$12,0,10*ROW('Hygiene Data'!H199)))</f>
        <v/>
      </c>
      <c r="EC205" s="262" t="str">
        <f ca="true">+IF(OFFSET('Hygiene Data'!$H$13,0,10*ROW('Hygiene Data'!H199))="","",OFFSET('Hygiene Data'!$H$13,0,10*ROW('Hygiene Data'!H199)))</f>
        <v/>
      </c>
      <c r="ED205" s="262" t="str">
        <f ca="true">+IF(OFFSET('Hygiene Data'!$I$11,0,10*ROW('Hygiene Data'!I199))="","",OFFSET('Hygiene Data'!$I$11,0,10*ROW('Hygiene Data'!I199)))</f>
        <v/>
      </c>
      <c r="EE205" s="262" t="str">
        <f ca="true">+IF(OFFSET('Hygiene Data'!$I$12,0,10*ROW('Hygiene Data'!I199))="","",OFFSET('Hygiene Data'!$I$12,0,10*ROW('Hygiene Data'!I199)))</f>
        <v/>
      </c>
      <c r="EF205" s="262"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18"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2"/>
      <c r="BS206" s="262" t="str">
        <f ca="true">+IF(OFFSET('Water Data'!$D$27,0,10*ROW('Water Data'!D200))="","",OFFSET('Water Data'!$D$27,0,10*ROW('Water Data'!D200)))</f>
        <v/>
      </c>
      <c r="BT206" s="262" t="str">
        <f ca="true">+IF(OFFSET('Water Data'!$D$28,0,10*ROW('Water Data'!D200))="","",OFFSET('Water Data'!$D$28,0,10*ROW('Water Data'!D200)))</f>
        <v/>
      </c>
      <c r="BU206" s="262" t="str">
        <f ca="true">+IF(OFFSET('Water Data'!$D$29,0,10*ROW('Water Data'!D200))="","",OFFSET('Water Data'!$D$29,0,10*ROW('Water Data'!D200)))</f>
        <v/>
      </c>
      <c r="BV206" s="262" t="str">
        <f ca="true">+IF(OFFSET('Water Data'!$E$27,0,10*ROW('Water Data'!E200))="","",OFFSET('Water Data'!$E$27,0,10*ROW('Water Data'!E200)))</f>
        <v/>
      </c>
      <c r="BW206" s="262" t="str">
        <f ca="true">+IF(OFFSET('Water Data'!$E$28,0,10*ROW('Water Data'!E200))="","",OFFSET('Water Data'!$E$28,0,10*ROW('Water Data'!E200)))</f>
        <v/>
      </c>
      <c r="BX206" s="262" t="str">
        <f ca="true">+IF(OFFSET('Water Data'!$E$29,0,10*ROW('Water Data'!E200))="","",OFFSET('Water Data'!$E$29,0,10*ROW('Water Data'!E200)))</f>
        <v/>
      </c>
      <c r="BY206" s="262" t="str">
        <f ca="true">+IF(OFFSET('Water Data'!$F$27,0,10*ROW('Water Data'!F200))="","",OFFSET('Water Data'!$F$27,0,10*ROW('Water Data'!F200)))</f>
        <v/>
      </c>
      <c r="BZ206" s="262" t="str">
        <f ca="true">+IF(OFFSET('Water Data'!$F$28,0,10*ROW('Water Data'!F200))="","",OFFSET('Water Data'!$F$28,0,10*ROW('Water Data'!F200)))</f>
        <v/>
      </c>
      <c r="CA206" s="262" t="str">
        <f ca="true">+IF(OFFSET('Water Data'!$F$29,0,10*ROW('Water Data'!F200))="","",OFFSET('Water Data'!$F$29,0,10*ROW('Water Data'!F200)))</f>
        <v/>
      </c>
      <c r="CB206" s="262" t="str">
        <f ca="true">+IF(OFFSET('Water Data'!$G$27,0,10*ROW('Water Data'!G200))="","",OFFSET('Water Data'!$G$27,0,10*ROW('Water Data'!G200)))</f>
        <v/>
      </c>
      <c r="CC206" s="262" t="str">
        <f ca="true">+IF(OFFSET('Water Data'!$G$28,0,10*ROW('Water Data'!G200))="","",OFFSET('Water Data'!$G$28,0,10*ROW('Water Data'!G200)))</f>
        <v/>
      </c>
      <c r="CD206" s="262" t="str">
        <f ca="true">+IF(OFFSET('Water Data'!$G$29,0,10*ROW('Water Data'!G200))="","",OFFSET('Water Data'!$G$29,0,10*ROW('Water Data'!G200)))</f>
        <v/>
      </c>
      <c r="CE206" s="262" t="str">
        <f ca="true">+IF(OFFSET('Water Data'!$H$27,0,10*ROW('Water Data'!H200))="","",OFFSET('Water Data'!$H$27,0,10*ROW('Water Data'!H200)))</f>
        <v/>
      </c>
      <c r="CF206" s="262" t="str">
        <f ca="true">+IF(OFFSET('Water Data'!$H$28,0,10*ROW('Water Data'!H200))="","",OFFSET('Water Data'!$H$28,0,10*ROW('Water Data'!H200)))</f>
        <v/>
      </c>
      <c r="CG206" s="262" t="str">
        <f ca="true">+IF(OFFSET('Water Data'!$H$29,0,10*ROW('Water Data'!H200))="","",OFFSET('Water Data'!$H$29,0,10*ROW('Water Data'!H200)))</f>
        <v/>
      </c>
      <c r="CH206" s="262" t="str">
        <f ca="true">+IF(OFFSET('Water Data'!$I$27,0,10*ROW('Water Data'!I200))="","",OFFSET('Water Data'!$I$27,0,10*ROW('Water Data'!I200)))</f>
        <v/>
      </c>
      <c r="CI206" s="262" t="str">
        <f ca="true">+IF(OFFSET('Water Data'!$I$28,0,10*ROW('Water Data'!I200))="","",OFFSET('Water Data'!$I$28,0,10*ROW('Water Data'!I200)))</f>
        <v/>
      </c>
      <c r="CJ206" s="262" t="str">
        <f ca="true">+IF(OFFSET('Water Data'!$I$29,0,10*ROW('Water Data'!I200))="","",OFFSET('Water Data'!$I$29,0,10*ROW('Water Data'!I200)))</f>
        <v/>
      </c>
      <c r="CK206" s="262" t="str">
        <f ca="true">+IF(OFFSET('Sanitation Data'!$D$28,0,10*ROW('Sanitation Data'!D200))="","",OFFSET('Sanitation Data'!$D$28,0,10*ROW('Sanitation Data'!D200)))</f>
        <v/>
      </c>
      <c r="CL206" s="262" t="str">
        <f ca="true">+IF(OFFSET('Sanitation Data'!$D$29,0,10*ROW('Sanitation Data'!D200))="","",OFFSET('Sanitation Data'!$D$29,0,10*ROW('Sanitation Data'!D200)))</f>
        <v/>
      </c>
      <c r="CM206" s="262" t="str">
        <f ca="true">+IF(OFFSET('Sanitation Data'!$D$30,0,10*ROW('Sanitation Data'!D200))="","",OFFSET('Sanitation Data'!$D$30,0,10*ROW('Sanitation Data'!D200)))</f>
        <v/>
      </c>
      <c r="CN206" s="262" t="str">
        <f ca="true">+IF(OFFSET('Sanitation Data'!$D$31,0,10*ROW('Sanitation Data'!D200))="","",OFFSET('Sanitation Data'!$D$31,0,10*ROW('Sanitation Data'!D200)))</f>
        <v/>
      </c>
      <c r="CO206" s="262" t="str">
        <f ca="true">+IF(OFFSET('Sanitation Data'!$D$32,0,10*ROW('Sanitation Data'!D200))="","",OFFSET('Sanitation Data'!$D$32,0,10*ROW('Sanitation Data'!D200)))</f>
        <v/>
      </c>
      <c r="CP206" s="262" t="str">
        <f ca="true">+IF(OFFSET('Sanitation Data'!$E$28,0,10*ROW('Sanitation Data'!E200))="","",OFFSET('Sanitation Data'!$E$28,0,10*ROW('Sanitation Data'!E200)))</f>
        <v/>
      </c>
      <c r="CQ206" s="262" t="str">
        <f ca="true">+IF(OFFSET('Sanitation Data'!$E$29,0,10*ROW('Sanitation Data'!E200))="","",OFFSET('Sanitation Data'!$E$29,0,10*ROW('Sanitation Data'!E200)))</f>
        <v/>
      </c>
      <c r="CR206" s="262" t="str">
        <f ca="true">+IF(OFFSET('Sanitation Data'!$E$30,0,10*ROW('Sanitation Data'!E200))="","",OFFSET('Sanitation Data'!$E$30,0,10*ROW('Sanitation Data'!E200)))</f>
        <v/>
      </c>
      <c r="CS206" s="262" t="str">
        <f ca="true">+IF(OFFSET('Sanitation Data'!$E$31,0,10*ROW('Sanitation Data'!E200))="","",OFFSET('Sanitation Data'!$E$31,0,10*ROW('Sanitation Data'!E200)))</f>
        <v/>
      </c>
      <c r="CT206" s="262" t="str">
        <f ca="true">+IF(OFFSET('Sanitation Data'!$E$32,0,10*ROW('Sanitation Data'!E200))="","",OFFSET('Sanitation Data'!$E$32,0,10*ROW('Sanitation Data'!E200)))</f>
        <v/>
      </c>
      <c r="CU206" s="262" t="str">
        <f ca="true">+IF(OFFSET('Sanitation Data'!$F$28,0,10*ROW('Sanitation Data'!F200))="","",OFFSET('Sanitation Data'!$F$28,0,10*ROW('Sanitation Data'!F200)))</f>
        <v/>
      </c>
      <c r="CV206" s="262" t="str">
        <f ca="true">+IF(OFFSET('Sanitation Data'!$F$29,0,10*ROW('Sanitation Data'!F200))="","",OFFSET('Sanitation Data'!$F$29,0,10*ROW('Sanitation Data'!F200)))</f>
        <v/>
      </c>
      <c r="CW206" s="262" t="str">
        <f ca="true">+IF(OFFSET('Sanitation Data'!$F$30,0,10*ROW('Sanitation Data'!F200))="","",OFFSET('Sanitation Data'!$F$30,0,10*ROW('Sanitation Data'!F200)))</f>
        <v/>
      </c>
      <c r="CX206" s="262" t="str">
        <f ca="true">+IF(OFFSET('Sanitation Data'!$F$31,0,10*ROW('Sanitation Data'!F200))="","",OFFSET('Sanitation Data'!$F$31,0,10*ROW('Sanitation Data'!F200)))</f>
        <v/>
      </c>
      <c r="CY206" s="262" t="str">
        <f ca="true">+IF(OFFSET('Sanitation Data'!$F$32,0,10*ROW('Sanitation Data'!F200))="","",OFFSET('Sanitation Data'!$F$32,0,10*ROW('Sanitation Data'!F200)))</f>
        <v/>
      </c>
      <c r="CZ206" s="262" t="str">
        <f ca="true">+IF(OFFSET('Sanitation Data'!$G$28,0,10*ROW('Sanitation Data'!G200))="","",OFFSET('Sanitation Data'!$G$28,0,10*ROW('Sanitation Data'!G200)))</f>
        <v/>
      </c>
      <c r="DA206" s="262" t="str">
        <f ca="true">+IF(OFFSET('Sanitation Data'!$G$29,0,10*ROW('Sanitation Data'!G200))="","",OFFSET('Sanitation Data'!$G$29,0,10*ROW('Sanitation Data'!G200)))</f>
        <v/>
      </c>
      <c r="DB206" s="262" t="str">
        <f ca="true">+IF(OFFSET('Sanitation Data'!$G$30,0,10*ROW('Sanitation Data'!G200))="","",OFFSET('Sanitation Data'!$G$30,0,10*ROW('Sanitation Data'!G200)))</f>
        <v/>
      </c>
      <c r="DC206" s="262" t="str">
        <f ca="true">+IF(OFFSET('Sanitation Data'!$G$31,0,10*ROW('Sanitation Data'!G200))="","",OFFSET('Sanitation Data'!$G$31,0,10*ROW('Sanitation Data'!G200)))</f>
        <v/>
      </c>
      <c r="DD206" s="262" t="str">
        <f ca="true">+IF(OFFSET('Sanitation Data'!$G$32,0,10*ROW('Sanitation Data'!G200))="","",OFFSET('Sanitation Data'!$G$32,0,10*ROW('Sanitation Data'!G200)))</f>
        <v/>
      </c>
      <c r="DE206" s="262" t="str">
        <f ca="true">+IF(OFFSET('Sanitation Data'!$H$28,0,10*ROW('Sanitation Data'!H200))="","",OFFSET('Sanitation Data'!$H$28,0,10*ROW('Sanitation Data'!H200)))</f>
        <v/>
      </c>
      <c r="DF206" s="262" t="str">
        <f ca="true">+IF(OFFSET('Sanitation Data'!$H$29,0,10*ROW('Sanitation Data'!H200))="","",OFFSET('Sanitation Data'!$H$29,0,10*ROW('Sanitation Data'!H200)))</f>
        <v/>
      </c>
      <c r="DG206" s="262" t="str">
        <f ca="true">+IF(OFFSET('Sanitation Data'!$H$30,0,10*ROW('Sanitation Data'!H200))="","",OFFSET('Sanitation Data'!$H$30,0,10*ROW('Sanitation Data'!H200)))</f>
        <v/>
      </c>
      <c r="DH206" s="262" t="str">
        <f ca="true">+IF(OFFSET('Sanitation Data'!$H$31,0,10*ROW('Sanitation Data'!H200))="","",OFFSET('Sanitation Data'!$H$31,0,10*ROW('Sanitation Data'!H200)))</f>
        <v/>
      </c>
      <c r="DI206" s="262" t="str">
        <f ca="true">+IF(OFFSET('Sanitation Data'!$H$32,0,10*ROW('Sanitation Data'!H200))="","",OFFSET('Sanitation Data'!$H$32,0,10*ROW('Sanitation Data'!H200)))</f>
        <v/>
      </c>
      <c r="DJ206" s="262" t="str">
        <f ca="true">+IF(OFFSET('Sanitation Data'!$I$28,0,10*ROW('Sanitation Data'!I200))="","",OFFSET('Sanitation Data'!$I$28,0,10*ROW('Sanitation Data'!I200)))</f>
        <v/>
      </c>
      <c r="DK206" s="262" t="str">
        <f ca="true">+IF(OFFSET('Sanitation Data'!$I$29,0,10*ROW('Sanitation Data'!I200))="","",OFFSET('Sanitation Data'!$I$29,0,10*ROW('Sanitation Data'!I200)))</f>
        <v/>
      </c>
      <c r="DL206" s="262" t="str">
        <f ca="true">+IF(OFFSET('Sanitation Data'!$I$30,0,10*ROW('Sanitation Data'!I200))="","",OFFSET('Sanitation Data'!$I$30,0,10*ROW('Sanitation Data'!I200)))</f>
        <v/>
      </c>
      <c r="DM206" s="262" t="str">
        <f ca="true">+IF(OFFSET('Sanitation Data'!$I$31,0,10*ROW('Sanitation Data'!I200))="","",OFFSET('Sanitation Data'!$I$31,0,10*ROW('Sanitation Data'!I200)))</f>
        <v/>
      </c>
      <c r="DN206" s="262" t="str">
        <f ca="true">+IF(OFFSET('Sanitation Data'!$I$32,0,10*ROW('Sanitation Data'!I200))="","",OFFSET('Sanitation Data'!$I$32,0,10*ROW('Sanitation Data'!I200)))</f>
        <v/>
      </c>
      <c r="DO206" s="262" t="str">
        <f ca="true">+IF(OFFSET('Hygiene Data'!$D$11,0,10*ROW('Hygiene Data'!D200))="","",OFFSET('Hygiene Data'!$D$11,0,10*ROW('Hygiene Data'!D200)))</f>
        <v/>
      </c>
      <c r="DP206" s="262" t="str">
        <f ca="true">+IF(OFFSET('Hygiene Data'!$D$12,0,10*ROW('Hygiene Data'!D200))="","",OFFSET('Hygiene Data'!$D$12,0,10*ROW('Hygiene Data'!D200)))</f>
        <v/>
      </c>
      <c r="DQ206" s="262" t="str">
        <f ca="true">+IF(OFFSET('Hygiene Data'!$D$13,0,10*ROW('Hygiene Data'!D200))="","",OFFSET('Hygiene Data'!$D$13,0,10*ROW('Hygiene Data'!D200)))</f>
        <v/>
      </c>
      <c r="DR206" s="262" t="str">
        <f ca="true">+IF(OFFSET('Hygiene Data'!$E$11,0,10*ROW('Hygiene Data'!E200))="","",OFFSET('Hygiene Data'!$E$11,0,10*ROW('Hygiene Data'!E200)))</f>
        <v/>
      </c>
      <c r="DS206" s="262" t="str">
        <f ca="true">+IF(OFFSET('Hygiene Data'!$E$12,0,10*ROW('Hygiene Data'!E200))="","",OFFSET('Hygiene Data'!$E$12,0,10*ROW('Hygiene Data'!E200)))</f>
        <v/>
      </c>
      <c r="DT206" s="262" t="str">
        <f ca="true">+IF(OFFSET('Hygiene Data'!$E$13,0,10*ROW('Hygiene Data'!E200))="","",OFFSET('Hygiene Data'!$E$13,0,10*ROW('Hygiene Data'!E200)))</f>
        <v/>
      </c>
      <c r="DU206" s="262" t="str">
        <f ca="true">+IF(OFFSET('Hygiene Data'!$F$11,0,10*ROW('Hygiene Data'!F200))="","",OFFSET('Hygiene Data'!$F$11,0,10*ROW('Hygiene Data'!F200)))</f>
        <v/>
      </c>
      <c r="DV206" s="262" t="str">
        <f ca="true">+IF(OFFSET('Hygiene Data'!$F$12,0,10*ROW('Hygiene Data'!F200))="","",OFFSET('Hygiene Data'!$F$12,0,10*ROW('Hygiene Data'!F200)))</f>
        <v/>
      </c>
      <c r="DW206" s="262" t="str">
        <f ca="true">+IF(OFFSET('Hygiene Data'!$F$13,0,10*ROW('Hygiene Data'!F200))="","",OFFSET('Hygiene Data'!$F$13,0,10*ROW('Hygiene Data'!F200)))</f>
        <v/>
      </c>
      <c r="DX206" s="262" t="str">
        <f ca="true">+IF(OFFSET('Hygiene Data'!$G$11,0,10*ROW('Hygiene Data'!G200))="","",OFFSET('Hygiene Data'!$G$11,0,10*ROW('Hygiene Data'!G200)))</f>
        <v/>
      </c>
      <c r="DY206" s="262" t="str">
        <f ca="true">+IF(OFFSET('Hygiene Data'!$G$12,0,10*ROW('Hygiene Data'!G200))="","",OFFSET('Hygiene Data'!$G$12,0,10*ROW('Hygiene Data'!G200)))</f>
        <v/>
      </c>
      <c r="DZ206" s="262" t="str">
        <f ca="true">+IF(OFFSET('Hygiene Data'!$G$13,0,10*ROW('Hygiene Data'!G200))="","",OFFSET('Hygiene Data'!$G$13,0,10*ROW('Hygiene Data'!G200)))</f>
        <v/>
      </c>
      <c r="EA206" s="262" t="str">
        <f ca="true">+IF(OFFSET('Hygiene Data'!$H$11,0,10*ROW('Hygiene Data'!H200))="","",OFFSET('Hygiene Data'!$H$11,0,10*ROW('Hygiene Data'!H200)))</f>
        <v/>
      </c>
      <c r="EB206" s="262" t="str">
        <f ca="true">+IF(OFFSET('Hygiene Data'!$H$12,0,10*ROW('Hygiene Data'!H200))="","",OFFSET('Hygiene Data'!$H$12,0,10*ROW('Hygiene Data'!H200)))</f>
        <v/>
      </c>
      <c r="EC206" s="262" t="str">
        <f ca="true">+IF(OFFSET('Hygiene Data'!$H$13,0,10*ROW('Hygiene Data'!H200))="","",OFFSET('Hygiene Data'!$H$13,0,10*ROW('Hygiene Data'!H200)))</f>
        <v/>
      </c>
      <c r="ED206" s="262" t="str">
        <f ca="true">+IF(OFFSET('Hygiene Data'!$I$11,0,10*ROW('Hygiene Data'!I200))="","",OFFSET('Hygiene Data'!$I$11,0,10*ROW('Hygiene Data'!I200)))</f>
        <v/>
      </c>
      <c r="EE206" s="262" t="str">
        <f ca="true">+IF(OFFSET('Hygiene Data'!$I$12,0,10*ROW('Hygiene Data'!I200))="","",OFFSET('Hygiene Data'!$I$12,0,10*ROW('Hygiene Data'!I200)))</f>
        <v/>
      </c>
      <c r="EF206" s="262"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18"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2"/>
      <c r="BS207" s="262" t="str">
        <f ca="true">+IF(OFFSET('Water Data'!$D$27,0,10*ROW('Water Data'!D201))="","",OFFSET('Water Data'!$D$27,0,10*ROW('Water Data'!D201)))</f>
        <v/>
      </c>
      <c r="BT207" s="262" t="str">
        <f ca="true">+IF(OFFSET('Water Data'!$D$28,0,10*ROW('Water Data'!D201))="","",OFFSET('Water Data'!$D$28,0,10*ROW('Water Data'!D201)))</f>
        <v/>
      </c>
      <c r="BU207" s="262" t="str">
        <f ca="true">+IF(OFFSET('Water Data'!$D$29,0,10*ROW('Water Data'!D201))="","",OFFSET('Water Data'!$D$29,0,10*ROW('Water Data'!D201)))</f>
        <v/>
      </c>
      <c r="BV207" s="262" t="str">
        <f ca="true">+IF(OFFSET('Water Data'!$E$27,0,10*ROW('Water Data'!E201))="","",OFFSET('Water Data'!$E$27,0,10*ROW('Water Data'!E201)))</f>
        <v/>
      </c>
      <c r="BW207" s="262" t="str">
        <f ca="true">+IF(OFFSET('Water Data'!$E$28,0,10*ROW('Water Data'!E201))="","",OFFSET('Water Data'!$E$28,0,10*ROW('Water Data'!E201)))</f>
        <v/>
      </c>
      <c r="BX207" s="262" t="str">
        <f ca="true">+IF(OFFSET('Water Data'!$E$29,0,10*ROW('Water Data'!E201))="","",OFFSET('Water Data'!$E$29,0,10*ROW('Water Data'!E201)))</f>
        <v/>
      </c>
      <c r="BY207" s="262" t="str">
        <f ca="true">+IF(OFFSET('Water Data'!$F$27,0,10*ROW('Water Data'!F201))="","",OFFSET('Water Data'!$F$27,0,10*ROW('Water Data'!F201)))</f>
        <v/>
      </c>
      <c r="BZ207" s="262" t="str">
        <f ca="true">+IF(OFFSET('Water Data'!$F$28,0,10*ROW('Water Data'!F201))="","",OFFSET('Water Data'!$F$28,0,10*ROW('Water Data'!F201)))</f>
        <v/>
      </c>
      <c r="CA207" s="262" t="str">
        <f ca="true">+IF(OFFSET('Water Data'!$F$29,0,10*ROW('Water Data'!F201))="","",OFFSET('Water Data'!$F$29,0,10*ROW('Water Data'!F201)))</f>
        <v/>
      </c>
      <c r="CB207" s="262" t="str">
        <f ca="true">+IF(OFFSET('Water Data'!$G$27,0,10*ROW('Water Data'!G201))="","",OFFSET('Water Data'!$G$27,0,10*ROW('Water Data'!G201)))</f>
        <v/>
      </c>
      <c r="CC207" s="262" t="str">
        <f ca="true">+IF(OFFSET('Water Data'!$G$28,0,10*ROW('Water Data'!G201))="","",OFFSET('Water Data'!$G$28,0,10*ROW('Water Data'!G201)))</f>
        <v/>
      </c>
      <c r="CD207" s="262" t="str">
        <f ca="true">+IF(OFFSET('Water Data'!$G$29,0,10*ROW('Water Data'!G201))="","",OFFSET('Water Data'!$G$29,0,10*ROW('Water Data'!G201)))</f>
        <v/>
      </c>
      <c r="CE207" s="262" t="str">
        <f ca="true">+IF(OFFSET('Water Data'!$H$27,0,10*ROW('Water Data'!H201))="","",OFFSET('Water Data'!$H$27,0,10*ROW('Water Data'!H201)))</f>
        <v/>
      </c>
      <c r="CF207" s="262" t="str">
        <f ca="true">+IF(OFFSET('Water Data'!$H$28,0,10*ROW('Water Data'!H201))="","",OFFSET('Water Data'!$H$28,0,10*ROW('Water Data'!H201)))</f>
        <v/>
      </c>
      <c r="CG207" s="262" t="str">
        <f ca="true">+IF(OFFSET('Water Data'!$H$29,0,10*ROW('Water Data'!H201))="","",OFFSET('Water Data'!$H$29,0,10*ROW('Water Data'!H201)))</f>
        <v/>
      </c>
      <c r="CH207" s="262" t="str">
        <f ca="true">+IF(OFFSET('Water Data'!$I$27,0,10*ROW('Water Data'!I201))="","",OFFSET('Water Data'!$I$27,0,10*ROW('Water Data'!I201)))</f>
        <v/>
      </c>
      <c r="CI207" s="262" t="str">
        <f ca="true">+IF(OFFSET('Water Data'!$I$28,0,10*ROW('Water Data'!I201))="","",OFFSET('Water Data'!$I$28,0,10*ROW('Water Data'!I201)))</f>
        <v/>
      </c>
      <c r="CJ207" s="262" t="str">
        <f ca="true">+IF(OFFSET('Water Data'!$I$29,0,10*ROW('Water Data'!I201))="","",OFFSET('Water Data'!$I$29,0,10*ROW('Water Data'!I201)))</f>
        <v/>
      </c>
      <c r="CK207" s="262" t="str">
        <f ca="true">+IF(OFFSET('Sanitation Data'!$D$28,0,10*ROW('Sanitation Data'!D201))="","",OFFSET('Sanitation Data'!$D$28,0,10*ROW('Sanitation Data'!D201)))</f>
        <v/>
      </c>
      <c r="CL207" s="262" t="str">
        <f ca="true">+IF(OFFSET('Sanitation Data'!$D$29,0,10*ROW('Sanitation Data'!D201))="","",OFFSET('Sanitation Data'!$D$29,0,10*ROW('Sanitation Data'!D201)))</f>
        <v/>
      </c>
      <c r="CM207" s="262" t="str">
        <f ca="true">+IF(OFFSET('Sanitation Data'!$D$30,0,10*ROW('Sanitation Data'!D201))="","",OFFSET('Sanitation Data'!$D$30,0,10*ROW('Sanitation Data'!D201)))</f>
        <v/>
      </c>
      <c r="CN207" s="262" t="str">
        <f ca="true">+IF(OFFSET('Sanitation Data'!$D$31,0,10*ROW('Sanitation Data'!D201))="","",OFFSET('Sanitation Data'!$D$31,0,10*ROW('Sanitation Data'!D201)))</f>
        <v/>
      </c>
      <c r="CO207" s="262" t="str">
        <f ca="true">+IF(OFFSET('Sanitation Data'!$D$32,0,10*ROW('Sanitation Data'!D201))="","",OFFSET('Sanitation Data'!$D$32,0,10*ROW('Sanitation Data'!D201)))</f>
        <v/>
      </c>
      <c r="CP207" s="262" t="str">
        <f ca="true">+IF(OFFSET('Sanitation Data'!$E$28,0,10*ROW('Sanitation Data'!E201))="","",OFFSET('Sanitation Data'!$E$28,0,10*ROW('Sanitation Data'!E201)))</f>
        <v/>
      </c>
      <c r="CQ207" s="262" t="str">
        <f ca="true">+IF(OFFSET('Sanitation Data'!$E$29,0,10*ROW('Sanitation Data'!E201))="","",OFFSET('Sanitation Data'!$E$29,0,10*ROW('Sanitation Data'!E201)))</f>
        <v/>
      </c>
      <c r="CR207" s="262" t="str">
        <f ca="true">+IF(OFFSET('Sanitation Data'!$E$30,0,10*ROW('Sanitation Data'!E201))="","",OFFSET('Sanitation Data'!$E$30,0,10*ROW('Sanitation Data'!E201)))</f>
        <v/>
      </c>
      <c r="CS207" s="262" t="str">
        <f ca="true">+IF(OFFSET('Sanitation Data'!$E$31,0,10*ROW('Sanitation Data'!E201))="","",OFFSET('Sanitation Data'!$E$31,0,10*ROW('Sanitation Data'!E201)))</f>
        <v/>
      </c>
      <c r="CT207" s="262" t="str">
        <f ca="true">+IF(OFFSET('Sanitation Data'!$E$32,0,10*ROW('Sanitation Data'!E201))="","",OFFSET('Sanitation Data'!$E$32,0,10*ROW('Sanitation Data'!E201)))</f>
        <v/>
      </c>
      <c r="CU207" s="262" t="str">
        <f ca="true">+IF(OFFSET('Sanitation Data'!$F$28,0,10*ROW('Sanitation Data'!F201))="","",OFFSET('Sanitation Data'!$F$28,0,10*ROW('Sanitation Data'!F201)))</f>
        <v/>
      </c>
      <c r="CV207" s="262" t="str">
        <f ca="true">+IF(OFFSET('Sanitation Data'!$F$29,0,10*ROW('Sanitation Data'!F201))="","",OFFSET('Sanitation Data'!$F$29,0,10*ROW('Sanitation Data'!F201)))</f>
        <v/>
      </c>
      <c r="CW207" s="262" t="str">
        <f ca="true">+IF(OFFSET('Sanitation Data'!$F$30,0,10*ROW('Sanitation Data'!F201))="","",OFFSET('Sanitation Data'!$F$30,0,10*ROW('Sanitation Data'!F201)))</f>
        <v/>
      </c>
      <c r="CX207" s="262" t="str">
        <f ca="true">+IF(OFFSET('Sanitation Data'!$F$31,0,10*ROW('Sanitation Data'!F201))="","",OFFSET('Sanitation Data'!$F$31,0,10*ROW('Sanitation Data'!F201)))</f>
        <v/>
      </c>
      <c r="CY207" s="262" t="str">
        <f ca="true">+IF(OFFSET('Sanitation Data'!$F$32,0,10*ROW('Sanitation Data'!F201))="","",OFFSET('Sanitation Data'!$F$32,0,10*ROW('Sanitation Data'!F201)))</f>
        <v/>
      </c>
      <c r="CZ207" s="262" t="str">
        <f ca="true">+IF(OFFSET('Sanitation Data'!$G$28,0,10*ROW('Sanitation Data'!G201))="","",OFFSET('Sanitation Data'!$G$28,0,10*ROW('Sanitation Data'!G201)))</f>
        <v/>
      </c>
      <c r="DA207" s="262" t="str">
        <f ca="true">+IF(OFFSET('Sanitation Data'!$G$29,0,10*ROW('Sanitation Data'!G201))="","",OFFSET('Sanitation Data'!$G$29,0,10*ROW('Sanitation Data'!G201)))</f>
        <v/>
      </c>
      <c r="DB207" s="262" t="str">
        <f ca="true">+IF(OFFSET('Sanitation Data'!$G$30,0,10*ROW('Sanitation Data'!G201))="","",OFFSET('Sanitation Data'!$G$30,0,10*ROW('Sanitation Data'!G201)))</f>
        <v/>
      </c>
      <c r="DC207" s="262" t="str">
        <f ca="true">+IF(OFFSET('Sanitation Data'!$G$31,0,10*ROW('Sanitation Data'!G201))="","",OFFSET('Sanitation Data'!$G$31,0,10*ROW('Sanitation Data'!G201)))</f>
        <v/>
      </c>
      <c r="DD207" s="262" t="str">
        <f ca="true">+IF(OFFSET('Sanitation Data'!$G$32,0,10*ROW('Sanitation Data'!G201))="","",OFFSET('Sanitation Data'!$G$32,0,10*ROW('Sanitation Data'!G201)))</f>
        <v/>
      </c>
      <c r="DE207" s="262" t="str">
        <f ca="true">+IF(OFFSET('Sanitation Data'!$H$28,0,10*ROW('Sanitation Data'!H201))="","",OFFSET('Sanitation Data'!$H$28,0,10*ROW('Sanitation Data'!H201)))</f>
        <v/>
      </c>
      <c r="DF207" s="262" t="str">
        <f ca="true">+IF(OFFSET('Sanitation Data'!$H$29,0,10*ROW('Sanitation Data'!H201))="","",OFFSET('Sanitation Data'!$H$29,0,10*ROW('Sanitation Data'!H201)))</f>
        <v/>
      </c>
      <c r="DG207" s="262" t="str">
        <f ca="true">+IF(OFFSET('Sanitation Data'!$H$30,0,10*ROW('Sanitation Data'!H201))="","",OFFSET('Sanitation Data'!$H$30,0,10*ROW('Sanitation Data'!H201)))</f>
        <v/>
      </c>
      <c r="DH207" s="262" t="str">
        <f ca="true">+IF(OFFSET('Sanitation Data'!$H$31,0,10*ROW('Sanitation Data'!H201))="","",OFFSET('Sanitation Data'!$H$31,0,10*ROW('Sanitation Data'!H201)))</f>
        <v/>
      </c>
      <c r="DI207" s="262" t="str">
        <f ca="true">+IF(OFFSET('Sanitation Data'!$H$32,0,10*ROW('Sanitation Data'!H201))="","",OFFSET('Sanitation Data'!$H$32,0,10*ROW('Sanitation Data'!H201)))</f>
        <v/>
      </c>
      <c r="DJ207" s="262" t="str">
        <f ca="true">+IF(OFFSET('Sanitation Data'!$I$28,0,10*ROW('Sanitation Data'!I201))="","",OFFSET('Sanitation Data'!$I$28,0,10*ROW('Sanitation Data'!I201)))</f>
        <v/>
      </c>
      <c r="DK207" s="262" t="str">
        <f ca="true">+IF(OFFSET('Sanitation Data'!$I$29,0,10*ROW('Sanitation Data'!I201))="","",OFFSET('Sanitation Data'!$I$29,0,10*ROW('Sanitation Data'!I201)))</f>
        <v/>
      </c>
      <c r="DL207" s="262" t="str">
        <f ca="true">+IF(OFFSET('Sanitation Data'!$I$30,0,10*ROW('Sanitation Data'!I201))="","",OFFSET('Sanitation Data'!$I$30,0,10*ROW('Sanitation Data'!I201)))</f>
        <v/>
      </c>
      <c r="DM207" s="262" t="str">
        <f ca="true">+IF(OFFSET('Sanitation Data'!$I$31,0,10*ROW('Sanitation Data'!I201))="","",OFFSET('Sanitation Data'!$I$31,0,10*ROW('Sanitation Data'!I201)))</f>
        <v/>
      </c>
      <c r="DN207" s="262" t="str">
        <f ca="true">+IF(OFFSET('Sanitation Data'!$I$32,0,10*ROW('Sanitation Data'!I201))="","",OFFSET('Sanitation Data'!$I$32,0,10*ROW('Sanitation Data'!I201)))</f>
        <v/>
      </c>
      <c r="DO207" s="262" t="str">
        <f ca="true">+IF(OFFSET('Hygiene Data'!$D$11,0,10*ROW('Hygiene Data'!D201))="","",OFFSET('Hygiene Data'!$D$11,0,10*ROW('Hygiene Data'!D201)))</f>
        <v/>
      </c>
      <c r="DP207" s="262" t="str">
        <f ca="true">+IF(OFFSET('Hygiene Data'!$D$12,0,10*ROW('Hygiene Data'!D201))="","",OFFSET('Hygiene Data'!$D$12,0,10*ROW('Hygiene Data'!D201)))</f>
        <v/>
      </c>
      <c r="DQ207" s="262" t="str">
        <f ca="true">+IF(OFFSET('Hygiene Data'!$D$13,0,10*ROW('Hygiene Data'!D201))="","",OFFSET('Hygiene Data'!$D$13,0,10*ROW('Hygiene Data'!D201)))</f>
        <v/>
      </c>
      <c r="DR207" s="262" t="str">
        <f ca="true">+IF(OFFSET('Hygiene Data'!$E$11,0,10*ROW('Hygiene Data'!E201))="","",OFFSET('Hygiene Data'!$E$11,0,10*ROW('Hygiene Data'!E201)))</f>
        <v/>
      </c>
      <c r="DS207" s="262" t="str">
        <f ca="true">+IF(OFFSET('Hygiene Data'!$E$12,0,10*ROW('Hygiene Data'!E201))="","",OFFSET('Hygiene Data'!$E$12,0,10*ROW('Hygiene Data'!E201)))</f>
        <v/>
      </c>
      <c r="DT207" s="262" t="str">
        <f ca="true">+IF(OFFSET('Hygiene Data'!$E$13,0,10*ROW('Hygiene Data'!E201))="","",OFFSET('Hygiene Data'!$E$13,0,10*ROW('Hygiene Data'!E201)))</f>
        <v/>
      </c>
      <c r="DU207" s="262" t="str">
        <f ca="true">+IF(OFFSET('Hygiene Data'!$F$11,0,10*ROW('Hygiene Data'!F201))="","",OFFSET('Hygiene Data'!$F$11,0,10*ROW('Hygiene Data'!F201)))</f>
        <v/>
      </c>
      <c r="DV207" s="262" t="str">
        <f ca="true">+IF(OFFSET('Hygiene Data'!$F$12,0,10*ROW('Hygiene Data'!F201))="","",OFFSET('Hygiene Data'!$F$12,0,10*ROW('Hygiene Data'!F201)))</f>
        <v/>
      </c>
      <c r="DW207" s="262" t="str">
        <f ca="true">+IF(OFFSET('Hygiene Data'!$F$13,0,10*ROW('Hygiene Data'!F201))="","",OFFSET('Hygiene Data'!$F$13,0,10*ROW('Hygiene Data'!F201)))</f>
        <v/>
      </c>
      <c r="DX207" s="262" t="str">
        <f ca="true">+IF(OFFSET('Hygiene Data'!$G$11,0,10*ROW('Hygiene Data'!G201))="","",OFFSET('Hygiene Data'!$G$11,0,10*ROW('Hygiene Data'!G201)))</f>
        <v/>
      </c>
      <c r="DY207" s="262" t="str">
        <f ca="true">+IF(OFFSET('Hygiene Data'!$G$12,0,10*ROW('Hygiene Data'!G201))="","",OFFSET('Hygiene Data'!$G$12,0,10*ROW('Hygiene Data'!G201)))</f>
        <v/>
      </c>
      <c r="DZ207" s="262" t="str">
        <f ca="true">+IF(OFFSET('Hygiene Data'!$G$13,0,10*ROW('Hygiene Data'!G201))="","",OFFSET('Hygiene Data'!$G$13,0,10*ROW('Hygiene Data'!G201)))</f>
        <v/>
      </c>
      <c r="EA207" s="262" t="str">
        <f ca="true">+IF(OFFSET('Hygiene Data'!$H$11,0,10*ROW('Hygiene Data'!H201))="","",OFFSET('Hygiene Data'!$H$11,0,10*ROW('Hygiene Data'!H201)))</f>
        <v/>
      </c>
      <c r="EB207" s="262" t="str">
        <f ca="true">+IF(OFFSET('Hygiene Data'!$H$12,0,10*ROW('Hygiene Data'!H201))="","",OFFSET('Hygiene Data'!$H$12,0,10*ROW('Hygiene Data'!H201)))</f>
        <v/>
      </c>
      <c r="EC207" s="262" t="str">
        <f ca="true">+IF(OFFSET('Hygiene Data'!$H$13,0,10*ROW('Hygiene Data'!H201))="","",OFFSET('Hygiene Data'!$H$13,0,10*ROW('Hygiene Data'!H201)))</f>
        <v/>
      </c>
      <c r="ED207" s="262" t="str">
        <f ca="true">+IF(OFFSET('Hygiene Data'!$I$11,0,10*ROW('Hygiene Data'!I201))="","",OFFSET('Hygiene Data'!$I$11,0,10*ROW('Hygiene Data'!I201)))</f>
        <v/>
      </c>
      <c r="EE207" s="262" t="str">
        <f ca="true">+IF(OFFSET('Hygiene Data'!$I$12,0,10*ROW('Hygiene Data'!I201))="","",OFFSET('Hygiene Data'!$I$12,0,10*ROW('Hygiene Data'!I201)))</f>
        <v/>
      </c>
      <c r="EF207" s="262"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H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 min="242" max="242" width="24.625" style="108" customWidth="true"/>
    <col min="243" max="243" width="29.75" customWidth="true"/>
    <col min="244" max="249" width="7.875" customWidth="true"/>
    <col min="250" max="251" width="1.125" customWidth="true"/>
  </cols>
  <sheetData>
    <row xmlns:x14ac="http://schemas.microsoft.com/office/spreadsheetml/2009/9/ac" r="1" s="298" customFormat="true" ht="30" customHeight="true" x14ac:dyDescent="0.25">
      <c r="B1" s="312" t="s">
        <v>28</v>
      </c>
      <c r="C1" s="396" t="s">
        <v>213</v>
      </c>
      <c r="D1" s="307" t="s">
        <v>203</v>
      </c>
      <c r="E1" s="307"/>
      <c r="F1" s="307"/>
      <c r="G1" s="307"/>
      <c r="H1" s="307"/>
      <c r="I1" s="311"/>
      <c r="J1" s="299"/>
      <c r="K1" s="299"/>
      <c r="L1" s="312" t="s">
        <v>28</v>
      </c>
      <c r="M1" s="396">
        <v>2019</v>
      </c>
      <c r="N1" s="307" t="s">
        <v>203</v>
      </c>
      <c r="O1" s="307"/>
      <c r="P1" s="307"/>
      <c r="Q1" s="307"/>
      <c r="R1" s="307"/>
      <c r="S1" s="311"/>
      <c r="T1" s="299"/>
      <c r="U1" s="299"/>
      <c r="V1" s="312" t="s">
        <v>28</v>
      </c>
      <c r="W1" s="396">
        <v>2020</v>
      </c>
      <c r="X1" s="307" t="s">
        <v>203</v>
      </c>
      <c r="Y1" s="307"/>
      <c r="Z1" s="307"/>
      <c r="AA1" s="307"/>
      <c r="AB1" s="307"/>
      <c r="AC1" s="311"/>
      <c r="AD1" s="299"/>
      <c r="AE1" s="299"/>
      <c r="AF1" s="312" t="s">
        <v>28</v>
      </c>
      <c r="AG1" s="396">
        <v>2021</v>
      </c>
      <c r="AH1" s="307" t="s">
        <v>203</v>
      </c>
      <c r="AI1" s="307"/>
      <c r="AJ1" s="307"/>
      <c r="AK1" s="307"/>
      <c r="AL1" s="307"/>
      <c r="AM1" s="311"/>
      <c r="AN1" s="299"/>
      <c r="AO1" s="299"/>
      <c r="AP1" s="312" t="s">
        <v>28</v>
      </c>
      <c r="AQ1" s="396">
        <v>2021</v>
      </c>
      <c r="AR1" s="307" t="s">
        <v>203</v>
      </c>
      <c r="AS1" s="307"/>
      <c r="AT1" s="307"/>
      <c r="AU1" s="307"/>
      <c r="AV1" s="307"/>
      <c r="AW1" s="311"/>
      <c r="AX1" s="299"/>
      <c r="AY1" s="299"/>
      <c r="AZ1" s="312" t="s">
        <v>28</v>
      </c>
      <c r="BA1" s="396">
        <v>2022</v>
      </c>
      <c r="BB1" s="307" t="s">
        <v>203</v>
      </c>
      <c r="BC1" s="307"/>
      <c r="BD1" s="307"/>
      <c r="BE1" s="307"/>
      <c r="BF1" s="307"/>
      <c r="BG1" s="311"/>
      <c r="BH1" s="299"/>
      <c r="BI1" s="299"/>
      <c r="BJ1" s="312" t="s">
        <v>28</v>
      </c>
      <c r="BK1" s="396">
        <v>2022</v>
      </c>
      <c r="BL1" s="307" t="s">
        <v>203</v>
      </c>
      <c r="BM1" s="307"/>
      <c r="BN1" s="307"/>
      <c r="BO1" s="307"/>
      <c r="BP1" s="307"/>
      <c r="BQ1" s="311"/>
      <c r="BR1" s="299"/>
      <c r="BS1" s="299"/>
      <c r="BT1" s="312" t="s">
        <v>28</v>
      </c>
      <c r="BU1" s="396">
        <v>2022</v>
      </c>
      <c r="BV1" s="307" t="s">
        <v>203</v>
      </c>
      <c r="BW1" s="307"/>
      <c r="BX1" s="307"/>
      <c r="BY1" s="307"/>
      <c r="BZ1" s="307"/>
      <c r="CA1" s="311"/>
      <c r="CB1" s="299"/>
      <c r="CC1" s="299"/>
    </row>
    <row xmlns:x14ac="http://schemas.microsoft.com/office/spreadsheetml/2009/9/ac" r="2" s="298" customFormat="true" ht="30" customHeight="true" x14ac:dyDescent="0.25">
      <c r="A2" s="554" t="s">
        <v>237</v>
      </c>
      <c r="B2" s="308" t="s">
        <v>212</v>
      </c>
      <c r="C2" s="230" t="s">
        <v>205</v>
      </c>
      <c r="D2" s="230" t="s">
        <v>204</v>
      </c>
      <c r="E2" s="309"/>
      <c r="F2" s="309"/>
      <c r="G2" s="309"/>
      <c r="H2" s="309"/>
      <c r="I2" s="310"/>
      <c r="J2" s="299" t="s">
        <v>214</v>
      </c>
      <c r="K2" s="299"/>
      <c r="L2" s="308" t="s">
        <v>232</v>
      </c>
      <c r="M2" s="230" t="s">
        <v>230</v>
      </c>
      <c r="N2" s="230" t="s">
        <v>231</v>
      </c>
      <c r="O2" s="309"/>
      <c r="P2" s="309"/>
      <c r="Q2" s="309"/>
      <c r="R2" s="309"/>
      <c r="S2" s="310"/>
      <c r="T2" s="299" t="s">
        <v>214</v>
      </c>
      <c r="U2" s="299"/>
      <c r="V2" s="308" t="s">
        <v>234</v>
      </c>
      <c r="W2" s="230" t="s">
        <v>230</v>
      </c>
      <c r="X2" s="230" t="s">
        <v>231</v>
      </c>
      <c r="Y2" s="309"/>
      <c r="Z2" s="309"/>
      <c r="AA2" s="309"/>
      <c r="AB2" s="309"/>
      <c r="AC2" s="310"/>
      <c r="AD2" s="299" t="s">
        <v>214</v>
      </c>
      <c r="AE2" s="299"/>
      <c r="AF2" s="308" t="s">
        <v>242</v>
      </c>
      <c r="AG2" s="230" t="s">
        <v>230</v>
      </c>
      <c r="AH2" s="230" t="s">
        <v>231</v>
      </c>
      <c r="AI2" s="309"/>
      <c r="AJ2" s="309"/>
      <c r="AK2" s="309"/>
      <c r="AL2" s="309"/>
      <c r="AM2" s="310"/>
      <c r="AN2" s="299" t="s">
        <v>214</v>
      </c>
      <c r="AO2" s="299"/>
      <c r="AP2" s="308" t="s">
        <v>265</v>
      </c>
      <c r="AQ2" s="230" t="s">
        <v>230</v>
      </c>
      <c r="AR2" s="230" t="s">
        <v>264</v>
      </c>
      <c r="AS2" s="309"/>
      <c r="AT2" s="309"/>
      <c r="AU2" s="309"/>
      <c r="AV2" s="309"/>
      <c r="AW2" s="310"/>
      <c r="AX2" s="299" t="s">
        <v>214</v>
      </c>
      <c r="AY2" s="299"/>
      <c r="AZ2" s="308" t="s">
        <v>243</v>
      </c>
      <c r="BA2" s="230" t="s">
        <v>230</v>
      </c>
      <c r="BB2" s="230" t="s">
        <v>231</v>
      </c>
      <c r="BC2" s="309"/>
      <c r="BD2" s="309"/>
      <c r="BE2" s="309"/>
      <c r="BF2" s="309"/>
      <c r="BG2" s="310"/>
      <c r="BH2" s="299" t="s">
        <v>214</v>
      </c>
      <c r="BI2" s="299"/>
      <c r="BJ2" s="308" t="s">
        <v>245</v>
      </c>
      <c r="BK2" s="230" t="s">
        <v>205</v>
      </c>
      <c r="BL2" s="230" t="s">
        <v>246</v>
      </c>
      <c r="BM2" s="309"/>
      <c r="BN2" s="309"/>
      <c r="BO2" s="309"/>
      <c r="BP2" s="309"/>
      <c r="BQ2" s="310"/>
      <c r="BR2" s="299" t="s">
        <v>214</v>
      </c>
      <c r="BS2" s="299"/>
      <c r="BT2" s="308" t="s">
        <v>249</v>
      </c>
      <c r="BU2" s="230" t="s">
        <v>250</v>
      </c>
      <c r="BV2" s="230" t="s">
        <v>251</v>
      </c>
      <c r="BW2" s="309"/>
      <c r="BX2" s="309"/>
      <c r="BY2" s="309"/>
      <c r="BZ2" s="309"/>
      <c r="CA2" s="310"/>
      <c r="CB2" s="299" t="s">
        <v>214</v>
      </c>
      <c r="CC2" s="299"/>
    </row>
    <row xmlns:x14ac="http://schemas.microsoft.com/office/spreadsheetml/2009/9/ac" r="3" s="238" customFormat="true" ht="18" customHeight="true" x14ac:dyDescent="0.25">
      <c r="A3" s="554"/>
      <c r="B3" s="231" t="s">
        <v>167</v>
      </c>
      <c r="C3" s="232" t="s">
        <v>56</v>
      </c>
      <c r="D3" s="233" t="s">
        <v>7</v>
      </c>
      <c r="E3" s="234" t="s">
        <v>1</v>
      </c>
      <c r="F3" s="234" t="s">
        <v>2</v>
      </c>
      <c r="G3" s="234" t="s">
        <v>16</v>
      </c>
      <c r="H3" s="234" t="s">
        <v>17</v>
      </c>
      <c r="I3" s="235" t="s">
        <v>18</v>
      </c>
      <c r="J3" s="236"/>
      <c r="K3" s="236"/>
      <c r="L3" s="231" t="s">
        <v>167</v>
      </c>
      <c r="M3" s="232" t="s">
        <v>56</v>
      </c>
      <c r="N3" s="233" t="s">
        <v>7</v>
      </c>
      <c r="O3" s="234" t="s">
        <v>1</v>
      </c>
      <c r="P3" s="234" t="s">
        <v>2</v>
      </c>
      <c r="Q3" s="234" t="s">
        <v>16</v>
      </c>
      <c r="R3" s="234" t="s">
        <v>17</v>
      </c>
      <c r="S3" s="235" t="s">
        <v>18</v>
      </c>
      <c r="T3" s="236"/>
      <c r="U3" s="236"/>
      <c r="V3" s="231" t="s">
        <v>167</v>
      </c>
      <c r="W3" s="232" t="s">
        <v>56</v>
      </c>
      <c r="X3" s="233" t="s">
        <v>7</v>
      </c>
      <c r="Y3" s="234" t="s">
        <v>1</v>
      </c>
      <c r="Z3" s="234" t="s">
        <v>2</v>
      </c>
      <c r="AA3" s="234" t="s">
        <v>16</v>
      </c>
      <c r="AB3" s="234" t="s">
        <v>17</v>
      </c>
      <c r="AC3" s="235" t="s">
        <v>18</v>
      </c>
      <c r="AD3" s="236"/>
      <c r="AE3" s="236"/>
      <c r="AF3" s="231" t="s">
        <v>167</v>
      </c>
      <c r="AG3" s="232" t="s">
        <v>56</v>
      </c>
      <c r="AH3" s="233" t="s">
        <v>7</v>
      </c>
      <c r="AI3" s="234" t="s">
        <v>1</v>
      </c>
      <c r="AJ3" s="234" t="s">
        <v>2</v>
      </c>
      <c r="AK3" s="234" t="s">
        <v>16</v>
      </c>
      <c r="AL3" s="234" t="s">
        <v>17</v>
      </c>
      <c r="AM3" s="235" t="s">
        <v>18</v>
      </c>
      <c r="AN3" s="236"/>
      <c r="AO3" s="236"/>
      <c r="AP3" s="231" t="s">
        <v>167</v>
      </c>
      <c r="AQ3" s="232" t="s">
        <v>56</v>
      </c>
      <c r="AR3" s="233" t="s">
        <v>7</v>
      </c>
      <c r="AS3" s="234" t="s">
        <v>1</v>
      </c>
      <c r="AT3" s="234" t="s">
        <v>2</v>
      </c>
      <c r="AU3" s="234" t="s">
        <v>16</v>
      </c>
      <c r="AV3" s="234" t="s">
        <v>17</v>
      </c>
      <c r="AW3" s="235" t="s">
        <v>18</v>
      </c>
      <c r="AX3" s="236"/>
      <c r="AY3" s="236"/>
      <c r="AZ3" s="231" t="s">
        <v>167</v>
      </c>
      <c r="BA3" s="232" t="s">
        <v>56</v>
      </c>
      <c r="BB3" s="233" t="s">
        <v>7</v>
      </c>
      <c r="BC3" s="234" t="s">
        <v>1</v>
      </c>
      <c r="BD3" s="234" t="s">
        <v>2</v>
      </c>
      <c r="BE3" s="234" t="s">
        <v>16</v>
      </c>
      <c r="BF3" s="234" t="s">
        <v>17</v>
      </c>
      <c r="BG3" s="235" t="s">
        <v>18</v>
      </c>
      <c r="BH3" s="236"/>
      <c r="BI3" s="236"/>
      <c r="BJ3" s="231" t="s">
        <v>167</v>
      </c>
      <c r="BK3" s="232" t="s">
        <v>56</v>
      </c>
      <c r="BL3" s="233" t="s">
        <v>7</v>
      </c>
      <c r="BM3" s="234" t="s">
        <v>1</v>
      </c>
      <c r="BN3" s="234" t="s">
        <v>2</v>
      </c>
      <c r="BO3" s="234" t="s">
        <v>16</v>
      </c>
      <c r="BP3" s="234" t="s">
        <v>17</v>
      </c>
      <c r="BQ3" s="235" t="s">
        <v>18</v>
      </c>
      <c r="BR3" s="236"/>
      <c r="BS3" s="236"/>
      <c r="BT3" s="231" t="s">
        <v>167</v>
      </c>
      <c r="BU3" s="232" t="s">
        <v>56</v>
      </c>
      <c r="BV3" s="233" t="s">
        <v>7</v>
      </c>
      <c r="BW3" s="234" t="s">
        <v>1</v>
      </c>
      <c r="BX3" s="234" t="s">
        <v>2</v>
      </c>
      <c r="BY3" s="234" t="s">
        <v>16</v>
      </c>
      <c r="BZ3" s="234" t="s">
        <v>17</v>
      </c>
      <c r="CA3" s="235" t="s">
        <v>18</v>
      </c>
      <c r="CB3" s="236"/>
      <c r="CC3" s="236"/>
      <c r="CD3" s="237"/>
      <c r="CN3" s="237"/>
      <c r="CX3" s="237"/>
      <c r="DH3" s="237"/>
      <c r="DR3" s="237"/>
      <c r="EB3" s="237"/>
      <c r="EL3" s="237"/>
      <c r="EV3" s="237"/>
      <c r="FF3" s="237"/>
      <c r="FP3" s="237"/>
      <c r="FZ3" s="237"/>
      <c r="GJ3" s="237"/>
      <c r="GT3" s="237"/>
      <c r="HD3" s="237"/>
      <c r="HN3" s="237"/>
      <c r="HX3" s="237"/>
      <c r="IH3" s="237"/>
    </row>
    <row xmlns:x14ac="http://schemas.microsoft.com/office/spreadsheetml/2009/9/ac" r="4" s="4" customFormat="true" x14ac:dyDescent="0.25">
      <c r="A4" s="369" t="str">
        <f>IF(ISBLANK('Data Summary'!A6),"",'Data Summary'!A6)</f>
        <v>ARM_2018_EMIS</v>
      </c>
      <c r="B4" s="101"/>
      <c r="C4" s="126" t="s">
        <v>24</v>
      </c>
      <c r="D4" s="8" t="str">
        <f>IF(COUNTA(D13)=0,"",D13)</f>
        <v/>
      </c>
      <c r="E4" s="8" t="str">
        <f t="shared" ref="E4:I4" si="0">IF(COUNTA(E13)=0,"",E13)</f>
        <v/>
      </c>
      <c r="F4" s="8" t="str">
        <f t="shared" si="0"/>
        <v/>
      </c>
      <c r="G4" s="8" t="str">
        <f t="shared" si="0"/>
        <v/>
      </c>
      <c r="H4" s="8" t="str">
        <f t="shared" si="0"/>
        <v/>
      </c>
      <c r="I4" s="25">
        <f t="shared" si="0"/>
        <v>5.0699999999999932</v>
      </c>
      <c r="J4" s="19"/>
      <c r="K4" s="19"/>
      <c r="L4" s="101"/>
      <c r="M4" s="126" t="s">
        <v>24</v>
      </c>
      <c r="N4" s="8" t="str">
        <f>IF(COUNTA(N13)=0,"",N13)</f>
        <v/>
      </c>
      <c r="O4" s="8" t="str">
        <f t="shared" ref="O4:S4" si="1">IF(COUNTA(O13)=0,"",O13)</f>
        <v/>
      </c>
      <c r="P4" s="8" t="str">
        <f t="shared" si="1"/>
        <v/>
      </c>
      <c r="Q4" s="8" t="str">
        <f t="shared" si="1"/>
        <v/>
      </c>
      <c r="R4" s="8" t="str">
        <f t="shared" si="1"/>
        <v/>
      </c>
      <c r="S4" s="25" t="str">
        <f t="shared" si="1"/>
        <v/>
      </c>
      <c r="T4" s="19"/>
      <c r="U4" s="19"/>
      <c r="V4" s="101"/>
      <c r="W4" s="126" t="s">
        <v>24</v>
      </c>
      <c r="X4" s="8" t="str">
        <f>IF(COUNTA(X13)=0,"",X13)</f>
        <v/>
      </c>
      <c r="Y4" s="8" t="str">
        <f t="shared" ref="Y4:AC4" si="2">IF(COUNTA(Y13)=0,"",Y13)</f>
        <v/>
      </c>
      <c r="Z4" s="8" t="str">
        <f t="shared" si="2"/>
        <v/>
      </c>
      <c r="AA4" s="8" t="str">
        <f t="shared" si="2"/>
        <v/>
      </c>
      <c r="AB4" s="8" t="str">
        <f t="shared" si="2"/>
        <v/>
      </c>
      <c r="AC4" s="25" t="str">
        <f t="shared" si="2"/>
        <v/>
      </c>
      <c r="AD4" s="19"/>
      <c r="AE4" s="19"/>
      <c r="AF4" s="101"/>
      <c r="AG4" s="126" t="s">
        <v>24</v>
      </c>
      <c r="AH4" s="8">
        <f>IF(COUNTA(AH13)=0,"",AH13)</f>
        <v>2.4495762425430598</v>
      </c>
      <c r="AI4" s="8" t="str">
        <f t="shared" ref="AI4:AM4" si="3">IF(COUNTA(AI13)=0,"",AI13)</f>
        <v/>
      </c>
      <c r="AJ4" s="8" t="str">
        <f t="shared" si="3"/>
        <v/>
      </c>
      <c r="AK4" s="8" t="str">
        <f t="shared" si="3"/>
        <v/>
      </c>
      <c r="AL4" s="8">
        <f t="shared" si="3"/>
        <v>2.2600000000000051</v>
      </c>
      <c r="AM4" s="25">
        <f t="shared" si="3"/>
        <v>2.55664738432246</v>
      </c>
      <c r="AN4" s="19"/>
      <c r="AO4" s="19"/>
      <c r="AP4" s="101"/>
      <c r="AQ4" s="126" t="s">
        <v>24</v>
      </c>
      <c r="AR4" s="8" t="str">
        <f>IF(COUNTA(AR13)=0,"",AR13)</f>
        <v/>
      </c>
      <c r="AS4" s="8" t="str">
        <f t="shared" ref="AS4:AW4" si="4">IF(COUNTA(AS13)=0,"",AS13)</f>
        <v/>
      </c>
      <c r="AT4" s="8" t="str">
        <f t="shared" si="4"/>
        <v/>
      </c>
      <c r="AU4" s="8" t="str">
        <f t="shared" si="4"/>
        <v/>
      </c>
      <c r="AV4" s="8" t="str">
        <f t="shared" si="4"/>
        <v/>
      </c>
      <c r="AW4" s="25" t="str">
        <f t="shared" si="4"/>
        <v/>
      </c>
      <c r="AX4" s="19"/>
      <c r="AY4" s="19"/>
      <c r="AZ4" s="101"/>
      <c r="BA4" s="126" t="s">
        <v>24</v>
      </c>
      <c r="BB4" s="8" t="str">
        <f>IF(COUNTA(BB13)=0,"",BB13)</f>
        <v/>
      </c>
      <c r="BC4" s="8" t="str">
        <f t="shared" ref="BC4:BG4" si="5">IF(COUNTA(BC13)=0,"",BC13)</f>
        <v/>
      </c>
      <c r="BD4" s="8" t="str">
        <f t="shared" si="5"/>
        <v/>
      </c>
      <c r="BE4" s="8" t="str">
        <f t="shared" si="5"/>
        <v/>
      </c>
      <c r="BF4" s="8" t="str">
        <f t="shared" si="5"/>
        <v/>
      </c>
      <c r="BG4" s="25" t="str">
        <f t="shared" si="5"/>
        <v/>
      </c>
      <c r="BH4" s="19"/>
      <c r="BI4" s="19"/>
      <c r="BJ4" s="101"/>
      <c r="BK4" s="126" t="s">
        <v>24</v>
      </c>
      <c r="BL4" s="8">
        <f>IF(COUNTA(BL13)=0,"",BL13)</f>
        <v>4.9928673323823176</v>
      </c>
      <c r="BM4" s="8" t="str">
        <f t="shared" ref="BM4:BQ4" si="6">IF(COUNTA(BM13)=0,"",BM13)</f>
        <v/>
      </c>
      <c r="BN4" s="8" t="str">
        <f t="shared" si="6"/>
        <v/>
      </c>
      <c r="BO4" s="8" t="str">
        <f t="shared" si="6"/>
        <v/>
      </c>
      <c r="BP4" s="8" t="str">
        <f t="shared" si="6"/>
        <v/>
      </c>
      <c r="BQ4" s="25" t="str">
        <f t="shared" si="6"/>
        <v/>
      </c>
      <c r="BR4" s="19"/>
      <c r="BS4" s="19"/>
      <c r="BT4" s="101"/>
      <c r="BU4" s="126" t="s">
        <v>24</v>
      </c>
      <c r="BV4" s="8">
        <f>IF(COUNTA(BV13)=0,"",BV13)</f>
        <v>1.14286</v>
      </c>
      <c r="BW4" s="8">
        <f t="shared" ref="BW4:CA4" si="7">IF(COUNTA(BW13)=0,"",BW13)</f>
        <v>0</v>
      </c>
      <c r="BX4" s="8">
        <f t="shared" si="7"/>
        <v>2.20994</v>
      </c>
      <c r="BY4" s="8">
        <f t="shared" si="7"/>
        <v>0</v>
      </c>
      <c r="BZ4" s="8">
        <f t="shared" si="7"/>
        <v>1.4492799999999999</v>
      </c>
      <c r="CA4" s="25">
        <f t="shared" si="7"/>
        <v>2.0547900000000001</v>
      </c>
      <c r="CB4" s="19"/>
      <c r="CC4" s="19"/>
      <c r="CD4" s="109"/>
      <c r="CN4" s="109"/>
      <c r="CX4" s="109"/>
      <c r="DH4" s="109"/>
      <c r="DR4" s="109"/>
      <c r="EB4" s="109"/>
      <c r="EL4" s="109"/>
      <c r="EV4" s="109"/>
      <c r="FF4" s="109"/>
      <c r="FP4" s="109"/>
      <c r="FZ4" s="109"/>
      <c r="GJ4" s="109"/>
      <c r="GT4" s="109"/>
      <c r="HD4" s="109"/>
      <c r="HN4" s="109"/>
      <c r="HX4" s="109"/>
      <c r="IH4" s="109"/>
    </row>
    <row xmlns:x14ac="http://schemas.microsoft.com/office/spreadsheetml/2009/9/ac" r="5" s="4" customFormat="true" x14ac:dyDescent="0.25">
      <c r="A5" s="369" t="str">
        <f ca="true">IF(ISBLANK('Data Summary'!A7),"",'Data Summary'!A7)</f>
        <v>ARM_2019_UIS</v>
      </c>
      <c r="B5" s="101"/>
      <c r="C5" s="126" t="s">
        <v>0</v>
      </c>
      <c r="D5" s="8" t="str">
        <f>IF((COUNTA(D14:D25)=0)+(COUNTA(D13)=0),"",100-D13-SUMPRODUCT(C14:C25,D14:D25))</f>
        <v/>
      </c>
      <c r="E5" s="8" t="str">
        <f>IF((COUNTA(E14:E25)=0)+(COUNTA(E13)=0),"",100-E13-SUMPRODUCT(C14:C25,E14:E25))</f>
        <v/>
      </c>
      <c r="F5" s="8" t="str">
        <f>IF((COUNTA(F14:F25)=0)+(COUNTA(F13)=0),"",100-F13-SUMPRODUCT(C14:C25,F14:F25))</f>
        <v/>
      </c>
      <c r="G5" s="8" t="str">
        <f>IF((COUNTA(G14:G25)=0)+(COUNTA(G13)=0),"",100-G13-SUMPRODUCT(C14:C25,G14:G25))</f>
        <v/>
      </c>
      <c r="H5" s="8" t="str">
        <f>IF((COUNTA(H14:H25)=0)+(COUNTA(H13)=0),"",100-H13-SUMPRODUCT(C14:C25,H14:H25))</f>
        <v/>
      </c>
      <c r="I5" s="25" t="str">
        <f>IF((COUNTA(I14:I25)=0)+(COUNTA(I13)=0),"",100-I13-SUMPRODUCT(C14:C25,I14:I25))</f>
        <v/>
      </c>
      <c r="J5" s="19"/>
      <c r="K5" s="19"/>
      <c r="L5" s="101"/>
      <c r="M5" s="126" t="s">
        <v>0</v>
      </c>
      <c r="N5" s="8" t="str">
        <f>IF((COUNTA(N14:N25)=0)+(COUNTA(N13)=0),"",100-N13-SUMPRODUCT(M14:M25,N14:N25))</f>
        <v/>
      </c>
      <c r="O5" s="8" t="str">
        <f>IF((COUNTA(O14:O25)=0)+(COUNTA(O13)=0),"",100-O13-SUMPRODUCT(M14:M25,O14:O25))</f>
        <v/>
      </c>
      <c r="P5" s="8" t="str">
        <f>IF((COUNTA(P14:P25)=0)+(COUNTA(P13)=0),"",100-P13-SUMPRODUCT(M14:M25,P14:P25))</f>
        <v/>
      </c>
      <c r="Q5" s="8" t="str">
        <f>IF((COUNTA(Q14:Q25)=0)+(COUNTA(Q13)=0),"",100-Q13-SUMPRODUCT(M14:M25,Q14:Q25))</f>
        <v/>
      </c>
      <c r="R5" s="8" t="str">
        <f>IF((COUNTA(R14:R25)=0)+(COUNTA(R13)=0),"",100-R13-SUMPRODUCT(M14:M25,R14:R25))</f>
        <v/>
      </c>
      <c r="S5" s="25" t="str">
        <f>IF((COUNTA(S14:S25)=0)+(COUNTA(S13)=0),"",100-S13-SUMPRODUCT(M14:M25,S14:S25))</f>
        <v/>
      </c>
      <c r="T5" s="19"/>
      <c r="U5" s="19"/>
      <c r="V5" s="101"/>
      <c r="W5" s="126" t="s">
        <v>0</v>
      </c>
      <c r="X5" s="8" t="str">
        <f>IF((COUNTA(X14:X25)=0)+(COUNTA(X13)=0),"",100-X13-SUMPRODUCT(W14:W25,X14:X25))</f>
        <v/>
      </c>
      <c r="Y5" s="8" t="str">
        <f>IF((COUNTA(Y14:Y25)=0)+(COUNTA(Y13)=0),"",100-Y13-SUMPRODUCT(W14:W25,Y14:Y25))</f>
        <v/>
      </c>
      <c r="Z5" s="8" t="str">
        <f>IF((COUNTA(Z14:Z25)=0)+(COUNTA(Z13)=0),"",100-Z13-SUMPRODUCT(W14:W25,Z14:Z25))</f>
        <v/>
      </c>
      <c r="AA5" s="8" t="str">
        <f>IF((COUNTA(AA14:AA25)=0)+(COUNTA(AA13)=0),"",100-AA13-SUMPRODUCT(W14:W25,AA14:AA25))</f>
        <v/>
      </c>
      <c r="AB5" s="8" t="str">
        <f>IF((COUNTA(AB14:AB25)=0)+(COUNTA(AB13)=0),"",100-AB13-SUMPRODUCT(W14:W25,AB14:AB25))</f>
        <v/>
      </c>
      <c r="AC5" s="25" t="str">
        <f>IF((COUNTA(AC14:AC25)=0)+(COUNTA(AC13)=0),"",100-AC13-SUMPRODUCT(W14:W25,AC14:AC25))</f>
        <v/>
      </c>
      <c r="AD5" s="19"/>
      <c r="AE5" s="19"/>
      <c r="AF5" s="101"/>
      <c r="AG5" s="126" t="s">
        <v>0</v>
      </c>
      <c r="AH5" s="8" t="str">
        <f>IF((COUNTA(AH14:AH25)=0)+(COUNTA(AH13)=0),"",100-AH13-SUMPRODUCT(AG14:AG25,AH14:AH25))</f>
        <v/>
      </c>
      <c r="AI5" s="8" t="str">
        <f>IF((COUNTA(AI14:AI25)=0)+(COUNTA(AI13)=0),"",100-AI13-SUMPRODUCT(AG14:AG25,AI14:AI25))</f>
        <v/>
      </c>
      <c r="AJ5" s="8" t="str">
        <f>IF((COUNTA(AJ14:AJ25)=0)+(COUNTA(AJ13)=0),"",100-AJ13-SUMPRODUCT(AG14:AG25,AJ14:AJ25))</f>
        <v/>
      </c>
      <c r="AK5" s="8" t="str">
        <f>IF((COUNTA(AK14:AK25)=0)+(COUNTA(AK13)=0),"",100-AK13-SUMPRODUCT(AG14:AG25,AK14:AK25))</f>
        <v/>
      </c>
      <c r="AL5" s="8" t="str">
        <f>IF((COUNTA(AL14:AL25)=0)+(COUNTA(AL13)=0),"",100-AL13-SUMPRODUCT(AG14:AG25,AL14:AL25))</f>
        <v/>
      </c>
      <c r="AM5" s="25" t="str">
        <f>IF((COUNTA(AM14:AM25)=0)+(COUNTA(AM13)=0),"",100-AM13-SUMPRODUCT(AG14:AG25,AM14:AM25))</f>
        <v/>
      </c>
      <c r="AN5" s="19"/>
      <c r="AO5" s="19"/>
      <c r="AP5" s="101"/>
      <c r="AQ5" s="126" t="s">
        <v>0</v>
      </c>
      <c r="AR5" s="8" t="str">
        <f>IF((COUNTA(AR14:AR25)=0)+(COUNTA(AR13)=0),"",100-AR13-SUMPRODUCT(AQ14:AQ25,AR14:AR25))</f>
        <v/>
      </c>
      <c r="AS5" s="8" t="str">
        <f>IF((COUNTA(AS14:AS25)=0)+(COUNTA(AS13)=0),"",100-AS13-SUMPRODUCT(AQ14:AQ25,AS14:AS25))</f>
        <v/>
      </c>
      <c r="AT5" s="8" t="str">
        <f>IF((COUNTA(AT14:AT25)=0)+(COUNTA(AT13)=0),"",100-AT13-SUMPRODUCT(AQ14:AQ25,AT14:AT25))</f>
        <v/>
      </c>
      <c r="AU5" s="8" t="str">
        <f>IF((COUNTA(AU14:AU25)=0)+(COUNTA(AU13)=0),"",100-AU13-SUMPRODUCT(AQ14:AQ25,AU14:AU25))</f>
        <v/>
      </c>
      <c r="AV5" s="8" t="str">
        <f>IF((COUNTA(AV14:AV25)=0)+(COUNTA(AV13)=0),"",100-AV13-SUMPRODUCT(AQ14:AQ25,AV14:AV25))</f>
        <v/>
      </c>
      <c r="AW5" s="25" t="str">
        <f>IF((COUNTA(AW14:AW25)=0)+(COUNTA(AW13)=0),"",100-AW13-SUMPRODUCT(AQ14:AQ25,AW14:AW25))</f>
        <v/>
      </c>
      <c r="AX5" s="19"/>
      <c r="AY5" s="19"/>
      <c r="AZ5" s="101"/>
      <c r="BA5" s="126" t="s">
        <v>0</v>
      </c>
      <c r="BB5" s="8" t="str">
        <f>IF((COUNTA(BB14:BB25)=0)+(COUNTA(BB13)=0),"",100-BB13-SUMPRODUCT(BA14:BA25,BB14:BB25))</f>
        <v/>
      </c>
      <c r="BC5" s="8" t="str">
        <f>IF((COUNTA(BC14:BC25)=0)+(COUNTA(BC13)=0),"",100-BC13-SUMPRODUCT(BA14:BA25,BC14:BC25))</f>
        <v/>
      </c>
      <c r="BD5" s="8" t="str">
        <f>IF((COUNTA(BD14:BD25)=0)+(COUNTA(BD13)=0),"",100-BD13-SUMPRODUCT(BA14:BA25,BD14:BD25))</f>
        <v/>
      </c>
      <c r="BE5" s="8" t="str">
        <f>IF((COUNTA(BE14:BE25)=0)+(COUNTA(BE13)=0),"",100-BE13-SUMPRODUCT(BA14:BA25,BE14:BE25))</f>
        <v/>
      </c>
      <c r="BF5" s="8" t="str">
        <f>IF((COUNTA(BF14:BF25)=0)+(COUNTA(BF13)=0),"",100-BF13-SUMPRODUCT(BA14:BA25,BF14:BF25))</f>
        <v/>
      </c>
      <c r="BG5" s="25" t="str">
        <f>IF((COUNTA(BG14:BG25)=0)+(COUNTA(BG13)=0),"",100-BG13-SUMPRODUCT(BA14:BA25,BG14:BG25))</f>
        <v/>
      </c>
      <c r="BH5" s="19"/>
      <c r="BI5" s="19"/>
      <c r="BJ5" s="101"/>
      <c r="BK5" s="126" t="s">
        <v>0</v>
      </c>
      <c r="BL5" s="8" t="str">
        <f>IF((COUNTA(BL14:BL25)=0)+(COUNTA(BL13)=0),"",100-BL13-SUMPRODUCT(BK14:BK25,BL14:BL25))</f>
        <v/>
      </c>
      <c r="BM5" s="8" t="str">
        <f>IF((COUNTA(BM14:BM25)=0)+(COUNTA(BM13)=0),"",100-BM13-SUMPRODUCT(BK14:BK25,BM14:BM25))</f>
        <v/>
      </c>
      <c r="BN5" s="8" t="str">
        <f>IF((COUNTA(BN14:BN25)=0)+(COUNTA(BN13)=0),"",100-BN13-SUMPRODUCT(BK14:BK25,BN14:BN25))</f>
        <v/>
      </c>
      <c r="BO5" s="8" t="str">
        <f>IF((COUNTA(BO14:BO25)=0)+(COUNTA(BO13)=0),"",100-BO13-SUMPRODUCT(BK14:BK25,BO14:BO25))</f>
        <v/>
      </c>
      <c r="BP5" s="8" t="str">
        <f>IF((COUNTA(BP14:BP25)=0)+(COUNTA(BP13)=0),"",100-BP13-SUMPRODUCT(BK14:BK25,BP14:BP25))</f>
        <v/>
      </c>
      <c r="BQ5" s="25" t="str">
        <f>IF((COUNTA(BQ14:BQ25)=0)+(COUNTA(BQ13)=0),"",100-BQ13-SUMPRODUCT(BK14:BK25,BQ14:BQ25))</f>
        <v/>
      </c>
      <c r="BR5" s="19"/>
      <c r="BS5" s="19"/>
      <c r="BT5" s="101"/>
      <c r="BU5" s="126" t="s">
        <v>0</v>
      </c>
      <c r="BV5" s="8">
        <f>IF((COUNTA(BV14:BV25)=0)+(COUNTA(BV13)=0),"",100-BV13-SUMPRODUCT(BU14:BU25,BV14:BV25))</f>
        <v>0.57142999999999233</v>
      </c>
      <c r="BW5" s="8">
        <f>IF((COUNTA(BW14:BW25)=0)+(COUNTA(BW13)=0),"",100-BW13-SUMPRODUCT(BU14:BU25,BW14:BW25))</f>
        <v>0.59171000000000618</v>
      </c>
      <c r="BX5" s="8">
        <f>IF((COUNTA(BX14:BX25)=0)+(COUNTA(BX13)=0),"",100-BX13-SUMPRODUCT(BU14:BU25,BX14:BX25))</f>
        <v>0.55249000000000592</v>
      </c>
      <c r="BY5" s="8">
        <f>IF((COUNTA(BY14:BY25)=0)+(COUNTA(BY13)=0),"",100-BY13-SUMPRODUCT(BU14:BU25,BY14:BY25))</f>
        <v>1.4814899999999938</v>
      </c>
      <c r="BZ5" s="8">
        <f>IF((COUNTA(BZ14:BZ25)=0)+(COUNTA(BZ13)=0),"",100-BZ13-SUMPRODUCT(BU14:BU25,BZ14:BZ25))</f>
        <v>-1.0000000003174137E-5</v>
      </c>
      <c r="CA5" s="25">
        <f>IF((COUNTA(CA14:CA25)=0)+(COUNTA(CA13)=0),"",100-CA13-SUMPRODUCT(BU14:BU25,CA14:CA25))</f>
        <v>2.0000000020559128E-5</v>
      </c>
      <c r="CB5" s="19"/>
      <c r="CC5" s="19"/>
      <c r="CD5" s="109"/>
      <c r="CN5" s="109"/>
      <c r="CX5" s="109"/>
      <c r="DH5" s="109"/>
      <c r="DR5" s="109"/>
      <c r="EB5" s="109"/>
      <c r="EL5" s="109"/>
      <c r="EV5" s="109"/>
      <c r="FF5" s="109"/>
      <c r="FP5" s="109"/>
      <c r="FZ5" s="109"/>
      <c r="GJ5" s="109"/>
      <c r="GT5" s="109"/>
      <c r="HD5" s="109"/>
      <c r="HN5" s="109"/>
      <c r="HX5" s="109"/>
      <c r="IH5" s="109"/>
    </row>
    <row xmlns:x14ac="http://schemas.microsoft.com/office/spreadsheetml/2009/9/ac" r="6" s="4" customFormat="true" x14ac:dyDescent="0.25">
      <c r="A6" s="369" t="str">
        <f ca="true">IF(ISBLANK('Data Summary'!A8),"",'Data Summary'!A8)</f>
        <v>ARM_2020_UIS</v>
      </c>
      <c r="B6" s="101"/>
      <c r="C6" s="126" t="s">
        <v>19</v>
      </c>
      <c r="D6" s="8" t="str">
        <f>IF(COUNTA(D14:D25)=0,"",SUMPRODUCT(D14:D25,C14:C25))</f>
        <v/>
      </c>
      <c r="E6" s="8" t="str">
        <f>IF(COUNTA(E14:E25)=0,"",SUMPRODUCT(E14:E25,C14:C25))</f>
        <v/>
      </c>
      <c r="F6" s="8" t="str">
        <f>IF(COUNTA(F14:F25)=0,"",SUMPRODUCT(F14:F25,C14:C25))</f>
        <v/>
      </c>
      <c r="G6" s="8" t="str">
        <f>IF(COUNTA(G14:G25)=0,"",SUMPRODUCT(G14:G25,C14:C25))</f>
        <v/>
      </c>
      <c r="H6" s="8" t="str">
        <f>IF(COUNTA(H14:H25)=0,"",SUMPRODUCT(H14:H25,C14:C25))</f>
        <v/>
      </c>
      <c r="I6" s="25" t="str">
        <f>IF(COUNTA(I14:I25)=0,"",SUMPRODUCT(I14:I25,C14:C25))</f>
        <v/>
      </c>
      <c r="J6" s="19"/>
      <c r="K6" s="19"/>
      <c r="L6" s="101"/>
      <c r="M6" s="126" t="s">
        <v>19</v>
      </c>
      <c r="N6" s="8" t="str">
        <f>IF(COUNTA(N14:N25)=0,"",SUMPRODUCT(N14:N25,M14:M25))</f>
        <v/>
      </c>
      <c r="O6" s="8" t="str">
        <f>IF(COUNTA(O14:O25)=0,"",SUMPRODUCT(O14:O25,M14:M25))</f>
        <v/>
      </c>
      <c r="P6" s="8" t="str">
        <f>IF(COUNTA(P14:P25)=0,"",SUMPRODUCT(P14:P25,M14:M25))</f>
        <v/>
      </c>
      <c r="Q6" s="8" t="str">
        <f>IF(COUNTA(Q14:Q25)=0,"",SUMPRODUCT(Q14:Q25,M14:M25))</f>
        <v/>
      </c>
      <c r="R6" s="8" t="str">
        <f>IF(COUNTA(R14:R25)=0,"",SUMPRODUCT(R14:R25,M14:M25))</f>
        <v/>
      </c>
      <c r="S6" s="25" t="str">
        <f>IF(COUNTA(S14:S25)=0,"",SUMPRODUCT(S14:S25,M14:M25))</f>
        <v/>
      </c>
      <c r="T6" s="19"/>
      <c r="U6" s="19"/>
      <c r="V6" s="101"/>
      <c r="W6" s="126" t="s">
        <v>19</v>
      </c>
      <c r="X6" s="8" t="str">
        <f>IF(COUNTA(X14:X25)=0,"",SUMPRODUCT(X14:X25,W14:W25))</f>
        <v/>
      </c>
      <c r="Y6" s="8" t="str">
        <f>IF(COUNTA(Y14:Y25)=0,"",SUMPRODUCT(Y14:Y25,W14:W25))</f>
        <v/>
      </c>
      <c r="Z6" s="8" t="str">
        <f>IF(COUNTA(Z14:Z25)=0,"",SUMPRODUCT(Z14:Z25,W14:W25))</f>
        <v/>
      </c>
      <c r="AA6" s="8" t="str">
        <f>IF(COUNTA(AA14:AA25)=0,"",SUMPRODUCT(AA14:AA25,W14:W25))</f>
        <v/>
      </c>
      <c r="AB6" s="8" t="str">
        <f>IF(COUNTA(AB14:AB25)=0,"",SUMPRODUCT(AB14:AB25,W14:W25))</f>
        <v/>
      </c>
      <c r="AC6" s="25" t="str">
        <f>IF(COUNTA(AC14:AC25)=0,"",SUMPRODUCT(AC14:AC25,W14:W25))</f>
        <v/>
      </c>
      <c r="AD6" s="19"/>
      <c r="AE6" s="19"/>
      <c r="AF6" s="101"/>
      <c r="AG6" s="126" t="s">
        <v>19</v>
      </c>
      <c r="AH6" s="8" t="str">
        <f>IF(COUNTA(AH14:AH25)=0,"",SUMPRODUCT(AH14:AH25,AG14:AG25))</f>
        <v/>
      </c>
      <c r="AI6" s="8" t="str">
        <f>IF(COUNTA(AI14:AI25)=0,"",SUMPRODUCT(AI14:AI25,AG14:AG25))</f>
        <v/>
      </c>
      <c r="AJ6" s="8" t="str">
        <f>IF(COUNTA(AJ14:AJ25)=0,"",SUMPRODUCT(AJ14:AJ25,AG14:AG25))</f>
        <v/>
      </c>
      <c r="AK6" s="8" t="str">
        <f>IF(COUNTA(AK14:AK25)=0,"",SUMPRODUCT(AK14:AK25,AG14:AG25))</f>
        <v/>
      </c>
      <c r="AL6" s="8" t="str">
        <f>IF(COUNTA(AL14:AL25)=0,"",SUMPRODUCT(AL14:AL25,AG14:AG25))</f>
        <v/>
      </c>
      <c r="AM6" s="25" t="str">
        <f>IF(COUNTA(AM14:AM25)=0,"",SUMPRODUCT(AM14:AM25,AG14:AG25))</f>
        <v/>
      </c>
      <c r="AN6" s="19"/>
      <c r="AO6" s="19"/>
      <c r="AP6" s="101"/>
      <c r="AQ6" s="126" t="s">
        <v>19</v>
      </c>
      <c r="AR6" s="8" t="str">
        <f>IF(COUNTA(AR14:AR25)=0,"",SUMPRODUCT(AR14:AR25,AQ14:AQ25))</f>
        <v/>
      </c>
      <c r="AS6" s="8" t="str">
        <f>IF(COUNTA(AS14:AS25)=0,"",SUMPRODUCT(AS14:AS25,AQ14:AQ25))</f>
        <v/>
      </c>
      <c r="AT6" s="8" t="str">
        <f>IF(COUNTA(AT14:AT25)=0,"",SUMPRODUCT(AT14:AT25,AQ14:AQ25))</f>
        <v/>
      </c>
      <c r="AU6" s="8" t="str">
        <f>IF(COUNTA(AU14:AU25)=0,"",SUMPRODUCT(AU14:AU25,AQ14:AQ25))</f>
        <v/>
      </c>
      <c r="AV6" s="8" t="str">
        <f>IF(COUNTA(AV14:AV25)=0,"",SUMPRODUCT(AV14:AV25,AQ14:AQ25))</f>
        <v/>
      </c>
      <c r="AW6" s="25" t="str">
        <f>IF(COUNTA(AW14:AW25)=0,"",SUMPRODUCT(AW14:AW25,AQ14:AQ25))</f>
        <v/>
      </c>
      <c r="AX6" s="19"/>
      <c r="AY6" s="19"/>
      <c r="AZ6" s="101"/>
      <c r="BA6" s="126" t="s">
        <v>19</v>
      </c>
      <c r="BB6" s="8" t="str">
        <f>IF(COUNTA(BB14:BB25)=0,"",SUMPRODUCT(BB14:BB25,BA14:BA25))</f>
        <v/>
      </c>
      <c r="BC6" s="8" t="str">
        <f>IF(COUNTA(BC14:BC25)=0,"",SUMPRODUCT(BC14:BC25,BA14:BA25))</f>
        <v/>
      </c>
      <c r="BD6" s="8" t="str">
        <f>IF(COUNTA(BD14:BD25)=0,"",SUMPRODUCT(BD14:BD25,BA14:BA25))</f>
        <v/>
      </c>
      <c r="BE6" s="8" t="str">
        <f>IF(COUNTA(BE14:BE25)=0,"",SUMPRODUCT(BE14:BE25,BA14:BA25))</f>
        <v/>
      </c>
      <c r="BF6" s="8" t="str">
        <f>IF(COUNTA(BF14:BF25)=0,"",SUMPRODUCT(BF14:BF25,BA14:BA25))</f>
        <v/>
      </c>
      <c r="BG6" s="25" t="str">
        <f>IF(COUNTA(BG14:BG25)=0,"",SUMPRODUCT(BG14:BG25,BA14:BA25))</f>
        <v/>
      </c>
      <c r="BH6" s="19"/>
      <c r="BI6" s="19"/>
      <c r="BJ6" s="101"/>
      <c r="BK6" s="126" t="s">
        <v>19</v>
      </c>
      <c r="BL6" s="8" t="str">
        <f>IF(COUNTA(BL14:BL25)=0,"",SUMPRODUCT(BL14:BL25,BK14:BK25))</f>
        <v/>
      </c>
      <c r="BM6" s="8" t="str">
        <f>IF(COUNTA(BM14:BM25)=0,"",SUMPRODUCT(BM14:BM25,BK14:BK25))</f>
        <v/>
      </c>
      <c r="BN6" s="8" t="str">
        <f>IF(COUNTA(BN14:BN25)=0,"",SUMPRODUCT(BN14:BN25,BK14:BK25))</f>
        <v/>
      </c>
      <c r="BO6" s="8" t="str">
        <f>IF(COUNTA(BO14:BO25)=0,"",SUMPRODUCT(BO14:BO25,BK14:BK25))</f>
        <v/>
      </c>
      <c r="BP6" s="8" t="str">
        <f>IF(COUNTA(BP14:BP25)=0,"",SUMPRODUCT(BP14:BP25,BK14:BK25))</f>
        <v/>
      </c>
      <c r="BQ6" s="25" t="str">
        <f>IF(COUNTA(BQ14:BQ25)=0,"",SUMPRODUCT(BQ14:BQ25,BK14:BK25))</f>
        <v/>
      </c>
      <c r="BR6" s="19"/>
      <c r="BS6" s="19"/>
      <c r="BT6" s="101"/>
      <c r="BU6" s="126" t="s">
        <v>19</v>
      </c>
      <c r="BV6" s="8">
        <f>IF(COUNTA(BV14:BV25)=0,"",SUMPRODUCT(BV14:BV25,BU14:BU25))</f>
        <v>98.285710000000009</v>
      </c>
      <c r="BW6" s="8">
        <f>IF(COUNTA(BW14:BW25)=0,"",SUMPRODUCT(BW14:BW25,BU14:BU25))</f>
        <v>99.408289999999994</v>
      </c>
      <c r="BX6" s="8">
        <f>IF(COUNTA(BX14:BX25)=0,"",SUMPRODUCT(BX14:BX25,BU14:BU25))</f>
        <v>97.237569999999991</v>
      </c>
      <c r="BY6" s="8">
        <f>IF(COUNTA(BY14:BY25)=0,"",SUMPRODUCT(BY14:BY25,BU14:BU25))</f>
        <v>98.518510000000006</v>
      </c>
      <c r="BZ6" s="8">
        <f>IF(COUNTA(BZ14:BZ25)=0,"",SUMPRODUCT(BZ14:BZ25,BU14:BU25))</f>
        <v>98.550730000000001</v>
      </c>
      <c r="CA6" s="25">
        <f>IF(COUNTA(CA14:CA25)=0,"",SUMPRODUCT(CA14:CA25,BU14:BU25))</f>
        <v>97.945189999999982</v>
      </c>
      <c r="CB6" s="19"/>
      <c r="CC6" s="19"/>
      <c r="CD6" s="109"/>
      <c r="CN6" s="109"/>
      <c r="CX6" s="109"/>
      <c r="DH6" s="109"/>
      <c r="DR6" s="109"/>
      <c r="EB6" s="109"/>
      <c r="EL6" s="109"/>
      <c r="EV6" s="109"/>
      <c r="FF6" s="109"/>
      <c r="FP6" s="109"/>
      <c r="FZ6" s="109"/>
      <c r="GJ6" s="109"/>
      <c r="GT6" s="109"/>
      <c r="HD6" s="109"/>
      <c r="HN6" s="109"/>
      <c r="HX6" s="109"/>
      <c r="IH6" s="109"/>
    </row>
    <row xmlns:x14ac="http://schemas.microsoft.com/office/spreadsheetml/2009/9/ac" r="7" s="4" customFormat="true" x14ac:dyDescent="0.25">
      <c r="A7" s="369" t="str">
        <f ca="true">IF(ISBLANK('Data Summary'!A9),"",'Data Summary'!A9)</f>
        <v>ARM_2021_UIS</v>
      </c>
      <c r="B7" s="101"/>
      <c r="C7" s="127" t="s">
        <v>38</v>
      </c>
      <c r="D7" s="7"/>
      <c r="E7" s="7"/>
      <c r="F7" s="7"/>
      <c r="G7" s="7"/>
      <c r="H7" s="7"/>
      <c r="I7" s="25"/>
      <c r="J7" s="19"/>
      <c r="K7" s="19"/>
      <c r="L7" s="101"/>
      <c r="M7" s="127" t="s">
        <v>38</v>
      </c>
      <c r="N7" s="7"/>
      <c r="O7" s="7"/>
      <c r="P7" s="7"/>
      <c r="Q7" s="7"/>
      <c r="R7" s="7"/>
      <c r="S7" s="25"/>
      <c r="T7" s="19"/>
      <c r="U7" s="19"/>
      <c r="V7" s="101"/>
      <c r="W7" s="127" t="s">
        <v>38</v>
      </c>
      <c r="X7" s="7"/>
      <c r="Y7" s="7"/>
      <c r="Z7" s="7"/>
      <c r="AA7" s="7"/>
      <c r="AB7" s="7"/>
      <c r="AC7" s="25"/>
      <c r="AD7" s="19"/>
      <c r="AE7" s="19"/>
      <c r="AF7" s="101"/>
      <c r="AG7" s="127" t="s">
        <v>38</v>
      </c>
      <c r="AH7" s="7"/>
      <c r="AI7" s="7"/>
      <c r="AJ7" s="7"/>
      <c r="AK7" s="7"/>
      <c r="AL7" s="7"/>
      <c r="AM7" s="25"/>
      <c r="AN7" s="19"/>
      <c r="AO7" s="19"/>
      <c r="AP7" s="101"/>
      <c r="AQ7" s="127" t="s">
        <v>38</v>
      </c>
      <c r="AR7" s="7"/>
      <c r="AS7" s="7"/>
      <c r="AT7" s="7"/>
      <c r="AU7" s="7"/>
      <c r="AV7" s="7"/>
      <c r="AW7" s="25"/>
      <c r="AX7" s="19"/>
      <c r="AY7" s="19"/>
      <c r="AZ7" s="101"/>
      <c r="BA7" s="127" t="s">
        <v>38</v>
      </c>
      <c r="BB7" s="7"/>
      <c r="BC7" s="7"/>
      <c r="BD7" s="7"/>
      <c r="BE7" s="7"/>
      <c r="BF7" s="7"/>
      <c r="BG7" s="25"/>
      <c r="BH7" s="19"/>
      <c r="BI7" s="19"/>
      <c r="BJ7" s="101"/>
      <c r="BK7" s="127" t="s">
        <v>38</v>
      </c>
      <c r="BL7" s="7"/>
      <c r="BM7" s="7"/>
      <c r="BN7" s="7"/>
      <c r="BO7" s="7"/>
      <c r="BP7" s="7"/>
      <c r="BQ7" s="25"/>
      <c r="BR7" s="19"/>
      <c r="BS7" s="19"/>
      <c r="BT7" s="101" t="s">
        <v>261</v>
      </c>
      <c r="BU7" s="127" t="s">
        <v>38</v>
      </c>
      <c r="BV7" s="7">
        <v>93.930639999999997</v>
      </c>
      <c r="BW7" s="7">
        <v>97.041420000000002</v>
      </c>
      <c r="BX7" s="7">
        <v>90.960449999999994</v>
      </c>
      <c r="BY7" s="7">
        <v>97.777780000000007</v>
      </c>
      <c r="BZ7" s="7">
        <v>88.235290000000006</v>
      </c>
      <c r="CA7" s="25">
        <v>93.006990000000002</v>
      </c>
      <c r="CB7" s="19"/>
      <c r="CC7" s="19"/>
      <c r="CD7" s="109"/>
      <c r="CN7" s="109"/>
      <c r="CX7" s="109"/>
      <c r="DH7" s="109"/>
      <c r="DR7" s="109"/>
      <c r="EB7" s="109"/>
      <c r="EL7" s="109"/>
      <c r="EV7" s="109"/>
      <c r="FF7" s="109"/>
      <c r="FP7" s="109"/>
      <c r="FZ7" s="109"/>
      <c r="GJ7" s="109"/>
      <c r="GT7" s="109"/>
      <c r="HD7" s="109"/>
      <c r="HN7" s="109"/>
      <c r="HX7" s="109"/>
      <c r="IH7" s="109"/>
    </row>
    <row xmlns:x14ac="http://schemas.microsoft.com/office/spreadsheetml/2009/9/ac" r="8" s="4" customFormat="true" ht="15.6" customHeight="true" x14ac:dyDescent="0.25">
      <c r="A8" s="369" t="str">
        <f ca="true">IF(ISBLANK('Data Summary'!A10),"",'Data Summary'!A10)</f>
        <v>ARM_2021_PWH</v>
      </c>
      <c r="B8" s="101"/>
      <c r="C8" s="127" t="s">
        <v>106</v>
      </c>
      <c r="D8" s="8"/>
      <c r="E8" s="8"/>
      <c r="F8" s="8"/>
      <c r="G8" s="8"/>
      <c r="H8" s="8"/>
      <c r="I8" s="25"/>
      <c r="J8" s="19"/>
      <c r="K8" s="19"/>
      <c r="L8" s="101"/>
      <c r="M8" s="127" t="s">
        <v>106</v>
      </c>
      <c r="N8" s="8"/>
      <c r="O8" s="8"/>
      <c r="P8" s="8"/>
      <c r="Q8" s="8"/>
      <c r="R8" s="8"/>
      <c r="S8" s="25"/>
      <c r="T8" s="19"/>
      <c r="U8" s="19"/>
      <c r="V8" s="101"/>
      <c r="W8" s="127" t="s">
        <v>106</v>
      </c>
      <c r="X8" s="8"/>
      <c r="Y8" s="8"/>
      <c r="Z8" s="8"/>
      <c r="AA8" s="8"/>
      <c r="AB8" s="8"/>
      <c r="AC8" s="25"/>
      <c r="AD8" s="19"/>
      <c r="AE8" s="19"/>
      <c r="AF8" s="101"/>
      <c r="AG8" s="127" t="s">
        <v>106</v>
      </c>
      <c r="AH8" s="8"/>
      <c r="AI8" s="8"/>
      <c r="AJ8" s="8"/>
      <c r="AK8" s="8"/>
      <c r="AL8" s="8"/>
      <c r="AM8" s="25"/>
      <c r="AN8" s="19"/>
      <c r="AO8" s="19"/>
      <c r="AP8" s="101"/>
      <c r="AQ8" s="127" t="s">
        <v>106</v>
      </c>
      <c r="AR8" s="8"/>
      <c r="AS8" s="8"/>
      <c r="AT8" s="8"/>
      <c r="AU8" s="8"/>
      <c r="AV8" s="8"/>
      <c r="AW8" s="25"/>
      <c r="AX8" s="19"/>
      <c r="AY8" s="19"/>
      <c r="AZ8" s="101"/>
      <c r="BA8" s="127" t="s">
        <v>106</v>
      </c>
      <c r="BB8" s="8"/>
      <c r="BC8" s="8"/>
      <c r="BD8" s="8"/>
      <c r="BE8" s="8"/>
      <c r="BF8" s="8"/>
      <c r="BG8" s="25"/>
      <c r="BH8" s="19"/>
      <c r="BI8" s="19"/>
      <c r="BJ8" s="101"/>
      <c r="BK8" s="127" t="s">
        <v>106</v>
      </c>
      <c r="BL8" s="8"/>
      <c r="BM8" s="8"/>
      <c r="BN8" s="8"/>
      <c r="BO8" s="8"/>
      <c r="BP8" s="8"/>
      <c r="BQ8" s="25"/>
      <c r="BR8" s="19"/>
      <c r="BS8" s="19"/>
      <c r="BT8" s="101" t="s">
        <v>253</v>
      </c>
      <c r="BU8" s="127" t="s">
        <v>106</v>
      </c>
      <c r="BV8" s="8">
        <v>89.142859999999999</v>
      </c>
      <c r="BW8" s="8">
        <v>94.67456</v>
      </c>
      <c r="BX8" s="8">
        <v>83.977900000000005</v>
      </c>
      <c r="BY8" s="8">
        <v>93.333330000000004</v>
      </c>
      <c r="BZ8" s="8">
        <v>84.057969999999997</v>
      </c>
      <c r="CA8" s="25">
        <v>87.671229999999994</v>
      </c>
      <c r="CB8" s="19"/>
      <c r="CC8" s="19"/>
      <c r="CD8" s="109"/>
      <c r="CN8" s="109"/>
      <c r="CX8" s="109"/>
      <c r="DH8" s="109"/>
      <c r="DR8" s="109"/>
      <c r="EB8" s="109"/>
      <c r="EL8" s="109"/>
      <c r="EV8" s="109"/>
      <c r="FF8" s="109"/>
      <c r="FP8" s="109"/>
      <c r="FZ8" s="109"/>
      <c r="GJ8" s="109"/>
      <c r="GT8" s="109"/>
      <c r="HD8" s="109"/>
      <c r="HN8" s="109"/>
      <c r="HX8" s="109"/>
      <c r="IH8" s="109"/>
    </row>
    <row xmlns:x14ac="http://schemas.microsoft.com/office/spreadsheetml/2009/9/ac" r="9" s="4" customFormat="true" x14ac:dyDescent="0.25">
      <c r="A9" s="369" t="str">
        <f ca="true">IF(ISBLANK('Data Summary'!A11),"",'Data Summary'!A11)</f>
        <v>ARM_2022_UIS</v>
      </c>
      <c r="B9" s="101"/>
      <c r="C9" s="126" t="s">
        <v>168</v>
      </c>
      <c r="D9" s="7"/>
      <c r="E9" s="128"/>
      <c r="F9" s="128"/>
      <c r="G9" s="128"/>
      <c r="H9" s="128"/>
      <c r="I9" s="21"/>
      <c r="J9" s="19"/>
      <c r="K9" s="19"/>
      <c r="L9" s="101"/>
      <c r="M9" s="126" t="s">
        <v>168</v>
      </c>
      <c r="N9" s="7">
        <v>98.137622672484881</v>
      </c>
      <c r="O9" s="128"/>
      <c r="P9" s="128"/>
      <c r="Q9" s="128"/>
      <c r="R9" s="128">
        <v>99.845079999999996</v>
      </c>
      <c r="S9" s="21">
        <v>97.140626904741239</v>
      </c>
      <c r="T9" s="19"/>
      <c r="U9" s="19"/>
      <c r="V9" s="101"/>
      <c r="W9" s="126" t="s">
        <v>168</v>
      </c>
      <c r="X9" s="7">
        <v>97.549955151770874</v>
      </c>
      <c r="Y9" s="128"/>
      <c r="Z9" s="128"/>
      <c r="AA9" s="128"/>
      <c r="AB9" s="128">
        <v>97.739670000000004</v>
      </c>
      <c r="AC9" s="21">
        <v>97.440665546975197</v>
      </c>
      <c r="AD9" s="19"/>
      <c r="AE9" s="19"/>
      <c r="AF9" s="101"/>
      <c r="AG9" s="126" t="s">
        <v>168</v>
      </c>
      <c r="AH9" s="7"/>
      <c r="AI9" s="128"/>
      <c r="AJ9" s="128"/>
      <c r="AK9" s="128"/>
      <c r="AL9" s="128"/>
      <c r="AM9" s="21"/>
      <c r="AN9" s="19"/>
      <c r="AO9" s="19"/>
      <c r="AP9" s="101" t="s">
        <v>267</v>
      </c>
      <c r="AQ9" s="126" t="s">
        <v>168</v>
      </c>
      <c r="AR9" s="7">
        <v>98.1</v>
      </c>
      <c r="AS9" s="128"/>
      <c r="AT9" s="128"/>
      <c r="AU9" s="128"/>
      <c r="AV9" s="128"/>
      <c r="AW9" s="21"/>
      <c r="AX9" s="19"/>
      <c r="AY9" s="19"/>
      <c r="AZ9" s="101" t="s">
        <v>207</v>
      </c>
      <c r="BA9" s="126" t="s">
        <v>168</v>
      </c>
      <c r="BB9" s="7">
        <v>97.489725308148564</v>
      </c>
      <c r="BC9" s="128"/>
      <c r="BD9" s="128"/>
      <c r="BE9" s="128"/>
      <c r="BF9" s="128">
        <v>97.74</v>
      </c>
      <c r="BG9" s="21">
        <v>97.351133318924781</v>
      </c>
      <c r="BH9" s="19"/>
      <c r="BI9" s="19"/>
      <c r="BJ9" s="101"/>
      <c r="BK9" s="126" t="s">
        <v>168</v>
      </c>
      <c r="BL9" s="7"/>
      <c r="BM9" s="128"/>
      <c r="BN9" s="128"/>
      <c r="BO9" s="128"/>
      <c r="BP9" s="128"/>
      <c r="BQ9" s="21"/>
      <c r="BR9" s="19"/>
      <c r="BS9" s="19"/>
      <c r="BT9" s="101"/>
      <c r="BU9" s="126" t="s">
        <v>168</v>
      </c>
      <c r="BV9" s="7">
        <v>92.571430000000007</v>
      </c>
      <c r="BW9" s="128">
        <v>96.449700000000007</v>
      </c>
      <c r="BX9" s="128">
        <v>88.950280000000006</v>
      </c>
      <c r="BY9" s="128">
        <v>97.037040000000005</v>
      </c>
      <c r="BZ9" s="128">
        <v>86.956519999999998</v>
      </c>
      <c r="CA9" s="21">
        <v>91.095889999999997</v>
      </c>
      <c r="CB9" s="19"/>
      <c r="CC9" s="19"/>
      <c r="CD9" s="109"/>
      <c r="CN9" s="109"/>
      <c r="CX9" s="109"/>
      <c r="DH9" s="109"/>
      <c r="DR9" s="109"/>
      <c r="EB9" s="109"/>
      <c r="EL9" s="109"/>
      <c r="EV9" s="109"/>
      <c r="FF9" s="109"/>
      <c r="FP9" s="109"/>
      <c r="FZ9" s="109"/>
      <c r="GJ9" s="109"/>
      <c r="GT9" s="109"/>
      <c r="HD9" s="109"/>
      <c r="HN9" s="109"/>
      <c r="HX9" s="109"/>
      <c r="IH9" s="109"/>
    </row>
    <row xmlns:x14ac="http://schemas.microsoft.com/office/spreadsheetml/2009/9/ac" r="10" s="4" customFormat="true" ht="15.6" customHeight="true" x14ac:dyDescent="0.25">
      <c r="A10" s="369" t="str">
        <f ca="true">IF(ISBLANK('Data Summary'!A12),"",'Data Summary'!A12)</f>
        <v>ARM_2022_EMIS</v>
      </c>
      <c r="B10" s="101"/>
      <c r="C10" s="126" t="s">
        <v>107</v>
      </c>
      <c r="D10" s="129"/>
      <c r="E10" s="128"/>
      <c r="F10" s="128"/>
      <c r="G10" s="128"/>
      <c r="H10" s="128"/>
      <c r="I10" s="21"/>
      <c r="J10" s="19"/>
      <c r="K10" s="19"/>
      <c r="L10" s="101"/>
      <c r="M10" s="126" t="s">
        <v>107</v>
      </c>
      <c r="N10" s="129"/>
      <c r="O10" s="128"/>
      <c r="P10" s="128"/>
      <c r="Q10" s="128"/>
      <c r="R10" s="128"/>
      <c r="S10" s="21"/>
      <c r="T10" s="19"/>
      <c r="U10" s="19"/>
      <c r="V10" s="101"/>
      <c r="W10" s="126" t="s">
        <v>107</v>
      </c>
      <c r="X10" s="129"/>
      <c r="Y10" s="128"/>
      <c r="Z10" s="128"/>
      <c r="AA10" s="128"/>
      <c r="AB10" s="128"/>
      <c r="AC10" s="21"/>
      <c r="AD10" s="19"/>
      <c r="AE10" s="19"/>
      <c r="AF10" s="101"/>
      <c r="AG10" s="126" t="s">
        <v>107</v>
      </c>
      <c r="AH10" s="129"/>
      <c r="AI10" s="128"/>
      <c r="AJ10" s="128"/>
      <c r="AK10" s="128"/>
      <c r="AL10" s="128"/>
      <c r="AM10" s="21"/>
      <c r="AN10" s="19"/>
      <c r="AO10" s="19"/>
      <c r="AP10" s="101"/>
      <c r="AQ10" s="126" t="s">
        <v>107</v>
      </c>
      <c r="AR10" s="129"/>
      <c r="AS10" s="128"/>
      <c r="AT10" s="128"/>
      <c r="AU10" s="128"/>
      <c r="AV10" s="128"/>
      <c r="AW10" s="21"/>
      <c r="AX10" s="19"/>
      <c r="AY10" s="19"/>
      <c r="AZ10" s="101"/>
      <c r="BA10" s="126" t="s">
        <v>107</v>
      </c>
      <c r="BB10" s="129"/>
      <c r="BC10" s="128"/>
      <c r="BD10" s="128"/>
      <c r="BE10" s="128"/>
      <c r="BF10" s="128"/>
      <c r="BG10" s="21"/>
      <c r="BH10" s="19"/>
      <c r="BI10" s="19"/>
      <c r="BJ10" s="101"/>
      <c r="BK10" s="126" t="s">
        <v>107</v>
      </c>
      <c r="BL10" s="129"/>
      <c r="BM10" s="128"/>
      <c r="BN10" s="128"/>
      <c r="BO10" s="128"/>
      <c r="BP10" s="128"/>
      <c r="BQ10" s="21"/>
      <c r="BR10" s="19"/>
      <c r="BS10" s="19"/>
      <c r="BT10" s="101"/>
      <c r="BU10" s="126" t="s">
        <v>107</v>
      </c>
      <c r="BV10" s="129">
        <v>98.113209999999995</v>
      </c>
      <c r="BW10" s="128">
        <v>99.378879999999995</v>
      </c>
      <c r="BX10" s="128">
        <v>96.815290000000005</v>
      </c>
      <c r="BY10" s="128">
        <v>98.4375</v>
      </c>
      <c r="BZ10" s="128">
        <v>98.305080000000004</v>
      </c>
      <c r="CA10" s="21">
        <v>97.709919999999997</v>
      </c>
      <c r="CB10" s="19"/>
      <c r="CC10" s="19"/>
      <c r="CD10" s="109"/>
      <c r="CN10" s="109"/>
      <c r="CX10" s="109"/>
      <c r="DH10" s="109"/>
      <c r="DR10" s="109"/>
      <c r="EB10" s="109"/>
      <c r="EL10" s="109"/>
      <c r="EV10" s="109"/>
      <c r="FF10" s="109"/>
      <c r="FP10" s="109"/>
      <c r="FZ10" s="109"/>
      <c r="GJ10" s="109"/>
      <c r="GT10" s="109"/>
      <c r="HD10" s="109"/>
      <c r="HN10" s="109"/>
      <c r="HX10" s="109"/>
      <c r="IH10" s="109"/>
    </row>
    <row xmlns:x14ac="http://schemas.microsoft.com/office/spreadsheetml/2009/9/ac" r="11" s="4" customFormat="true" ht="15.6" customHeight="true" x14ac:dyDescent="0.25">
      <c r="A11" s="369" t="str">
        <f ca="true">IF(ISBLANK('Data Summary'!A13),"",'Data Summary'!A13)</f>
        <v>ARM_2022_SUR</v>
      </c>
      <c r="B11" s="101"/>
      <c r="C11" s="126" t="s">
        <v>108</v>
      </c>
      <c r="D11" s="129"/>
      <c r="E11" s="128"/>
      <c r="F11" s="128"/>
      <c r="G11" s="128"/>
      <c r="H11" s="128"/>
      <c r="I11" s="21"/>
      <c r="J11" s="19"/>
      <c r="K11" s="19"/>
      <c r="L11" s="101"/>
      <c r="M11" s="126" t="s">
        <v>108</v>
      </c>
      <c r="N11" s="129"/>
      <c r="O11" s="128"/>
      <c r="P11" s="128"/>
      <c r="Q11" s="128"/>
      <c r="R11" s="128"/>
      <c r="S11" s="21"/>
      <c r="T11" s="19"/>
      <c r="U11" s="19"/>
      <c r="V11" s="101"/>
      <c r="W11" s="126" t="s">
        <v>108</v>
      </c>
      <c r="X11" s="129"/>
      <c r="Y11" s="128"/>
      <c r="Z11" s="128"/>
      <c r="AA11" s="128"/>
      <c r="AB11" s="128"/>
      <c r="AC11" s="21"/>
      <c r="AD11" s="19"/>
      <c r="AE11" s="19"/>
      <c r="AF11" s="101"/>
      <c r="AG11" s="126" t="s">
        <v>108</v>
      </c>
      <c r="AH11" s="129"/>
      <c r="AI11" s="128"/>
      <c r="AJ11" s="128"/>
      <c r="AK11" s="128"/>
      <c r="AL11" s="128"/>
      <c r="AM11" s="21"/>
      <c r="AN11" s="19"/>
      <c r="AO11" s="19"/>
      <c r="AP11" s="101"/>
      <c r="AQ11" s="126" t="s">
        <v>108</v>
      </c>
      <c r="AR11" s="129"/>
      <c r="AS11" s="128"/>
      <c r="AT11" s="128"/>
      <c r="AU11" s="128"/>
      <c r="AV11" s="128"/>
      <c r="AW11" s="21"/>
      <c r="AX11" s="19"/>
      <c r="AY11" s="19"/>
      <c r="AZ11" s="101"/>
      <c r="BA11" s="126" t="s">
        <v>108</v>
      </c>
      <c r="BB11" s="129"/>
      <c r="BC11" s="128"/>
      <c r="BD11" s="128"/>
      <c r="BE11" s="128"/>
      <c r="BF11" s="128"/>
      <c r="BG11" s="21"/>
      <c r="BH11" s="19"/>
      <c r="BI11" s="19"/>
      <c r="BJ11" s="101"/>
      <c r="BK11" s="126" t="s">
        <v>108</v>
      </c>
      <c r="BL11" s="129"/>
      <c r="BM11" s="128"/>
      <c r="BN11" s="128"/>
      <c r="BO11" s="128"/>
      <c r="BP11" s="128"/>
      <c r="BQ11" s="21"/>
      <c r="BR11" s="19"/>
      <c r="BS11" s="19"/>
      <c r="BT11" s="101"/>
      <c r="BU11" s="126" t="s">
        <v>108</v>
      </c>
      <c r="BV11" s="129">
        <v>91.975309999999993</v>
      </c>
      <c r="BW11" s="128">
        <v>96.273290000000003</v>
      </c>
      <c r="BX11" s="128">
        <v>87.730059999999995</v>
      </c>
      <c r="BY11" s="128">
        <v>96.89922</v>
      </c>
      <c r="BZ11" s="128">
        <v>85.245900000000006</v>
      </c>
      <c r="CA11" s="21">
        <v>90.298509999999993</v>
      </c>
      <c r="CB11" s="19"/>
      <c r="CC11" s="19"/>
      <c r="CD11" s="109"/>
      <c r="CN11" s="109"/>
      <c r="CX11" s="109"/>
      <c r="DH11" s="109"/>
      <c r="DR11" s="109"/>
      <c r="EB11" s="109"/>
      <c r="EL11" s="109"/>
      <c r="EV11" s="109"/>
      <c r="FF11" s="109"/>
      <c r="FP11" s="109"/>
      <c r="FZ11" s="109"/>
      <c r="GJ11" s="109"/>
      <c r="GT11" s="109"/>
      <c r="HD11" s="109"/>
      <c r="HN11" s="109"/>
      <c r="HX11" s="109"/>
      <c r="IH11" s="109"/>
    </row>
    <row xmlns:x14ac="http://schemas.microsoft.com/office/spreadsheetml/2009/9/ac" r="12" s="244" customFormat="true" ht="18" customHeight="true" x14ac:dyDescent="0.2">
      <c r="A12" s="370" t="str">
        <f ca="true">IF(ISBLANK('Data Summary'!A14),"",'Data Summary'!A14)</f>
        <v/>
      </c>
      <c r="B12" s="239" t="s">
        <v>57</v>
      </c>
      <c r="C12" s="240" t="s">
        <v>27</v>
      </c>
      <c r="D12" s="241"/>
      <c r="E12" s="241"/>
      <c r="F12" s="241"/>
      <c r="G12" s="241"/>
      <c r="H12" s="241"/>
      <c r="I12" s="242"/>
      <c r="J12" s="236"/>
      <c r="K12" s="236"/>
      <c r="L12" s="239" t="s">
        <v>57</v>
      </c>
      <c r="M12" s="240" t="s">
        <v>27</v>
      </c>
      <c r="N12" s="241"/>
      <c r="O12" s="241"/>
      <c r="P12" s="241"/>
      <c r="Q12" s="241"/>
      <c r="R12" s="241"/>
      <c r="S12" s="242"/>
      <c r="T12" s="236"/>
      <c r="U12" s="236"/>
      <c r="V12" s="239" t="s">
        <v>57</v>
      </c>
      <c r="W12" s="240" t="s">
        <v>27</v>
      </c>
      <c r="X12" s="241"/>
      <c r="Y12" s="241"/>
      <c r="Z12" s="241"/>
      <c r="AA12" s="241"/>
      <c r="AB12" s="241"/>
      <c r="AC12" s="242"/>
      <c r="AD12" s="236"/>
      <c r="AE12" s="236"/>
      <c r="AF12" s="239" t="s">
        <v>57</v>
      </c>
      <c r="AG12" s="240" t="s">
        <v>27</v>
      </c>
      <c r="AH12" s="241"/>
      <c r="AI12" s="241"/>
      <c r="AJ12" s="241"/>
      <c r="AK12" s="241"/>
      <c r="AL12" s="241"/>
      <c r="AM12" s="242"/>
      <c r="AN12" s="236"/>
      <c r="AO12" s="236"/>
      <c r="AP12" s="239" t="s">
        <v>57</v>
      </c>
      <c r="AQ12" s="240" t="s">
        <v>27</v>
      </c>
      <c r="AR12" s="241"/>
      <c r="AS12" s="241"/>
      <c r="AT12" s="241"/>
      <c r="AU12" s="241"/>
      <c r="AV12" s="241"/>
      <c r="AW12" s="242"/>
      <c r="AX12" s="236"/>
      <c r="AY12" s="236"/>
      <c r="AZ12" s="239" t="s">
        <v>57</v>
      </c>
      <c r="BA12" s="240" t="s">
        <v>27</v>
      </c>
      <c r="BB12" s="241"/>
      <c r="BC12" s="241"/>
      <c r="BD12" s="241"/>
      <c r="BE12" s="241"/>
      <c r="BF12" s="241"/>
      <c r="BG12" s="242"/>
      <c r="BH12" s="236"/>
      <c r="BI12" s="236"/>
      <c r="BJ12" s="239" t="s">
        <v>57</v>
      </c>
      <c r="BK12" s="240" t="s">
        <v>27</v>
      </c>
      <c r="BL12" s="241"/>
      <c r="BM12" s="241"/>
      <c r="BN12" s="241"/>
      <c r="BO12" s="241"/>
      <c r="BP12" s="241"/>
      <c r="BQ12" s="242"/>
      <c r="BR12" s="236"/>
      <c r="BS12" s="236"/>
      <c r="BT12" s="239" t="s">
        <v>57</v>
      </c>
      <c r="BU12" s="240" t="s">
        <v>27</v>
      </c>
      <c r="BV12" s="241"/>
      <c r="BW12" s="241"/>
      <c r="BX12" s="241"/>
      <c r="BY12" s="241"/>
      <c r="BZ12" s="241"/>
      <c r="CA12" s="242"/>
      <c r="CB12" s="236"/>
      <c r="CC12" s="236"/>
      <c r="CD12" s="243"/>
      <c r="CN12" s="243"/>
      <c r="CX12" s="243"/>
      <c r="DH12" s="243"/>
      <c r="DR12" s="243"/>
      <c r="EB12" s="243"/>
      <c r="EL12" s="243"/>
      <c r="EV12" s="243"/>
      <c r="FF12" s="243"/>
      <c r="FP12" s="243"/>
      <c r="FZ12" s="243"/>
      <c r="GJ12" s="243"/>
      <c r="GT12" s="243"/>
      <c r="HD12" s="243"/>
      <c r="HN12" s="243"/>
      <c r="HX12" s="243"/>
      <c r="IH12" s="243"/>
    </row>
    <row xmlns:x14ac="http://schemas.microsoft.com/office/spreadsheetml/2009/9/ac" r="13" s="12" customFormat="true" ht="14.25" customHeight="true" x14ac:dyDescent="0.2">
      <c r="A13" s="370" t="str">
        <f ca="true">IF(ISBLANK('Data Summary'!A15),"",'Data Summary'!A15)</f>
        <v/>
      </c>
      <c r="B13" s="102" t="s">
        <v>55</v>
      </c>
      <c r="C13" s="5">
        <v>0</v>
      </c>
      <c r="D13" s="41"/>
      <c r="E13" s="41"/>
      <c r="F13" s="41"/>
      <c r="G13" s="41"/>
      <c r="H13" s="41"/>
      <c r="I13" s="59">
        <v>5.0699999999999932</v>
      </c>
      <c r="J13" s="10"/>
      <c r="K13" s="10"/>
      <c r="L13" s="102" t="s">
        <v>55</v>
      </c>
      <c r="M13" s="5">
        <v>0</v>
      </c>
      <c r="N13" s="41"/>
      <c r="O13" s="41"/>
      <c r="P13" s="41"/>
      <c r="Q13" s="41"/>
      <c r="R13" s="41"/>
      <c r="S13" s="59"/>
      <c r="T13" s="10"/>
      <c r="U13" s="10"/>
      <c r="V13" s="102" t="s">
        <v>55</v>
      </c>
      <c r="W13" s="5">
        <v>0</v>
      </c>
      <c r="X13" s="41"/>
      <c r="Y13" s="41"/>
      <c r="Z13" s="41"/>
      <c r="AA13" s="41"/>
      <c r="AB13" s="41"/>
      <c r="AC13" s="59"/>
      <c r="AD13" s="10"/>
      <c r="AE13" s="10"/>
      <c r="AF13" s="102" t="s">
        <v>55</v>
      </c>
      <c r="AG13" s="5">
        <v>0</v>
      </c>
      <c r="AH13" s="41">
        <v>2.4495762425430598</v>
      </c>
      <c r="AI13" s="41"/>
      <c r="AJ13" s="41"/>
      <c r="AK13" s="41"/>
      <c r="AL13" s="41">
        <v>2.2600000000000051</v>
      </c>
      <c r="AM13" s="59">
        <v>2.55664738432246</v>
      </c>
      <c r="AN13" s="10"/>
      <c r="AO13" s="10"/>
      <c r="AP13" s="102" t="s">
        <v>55</v>
      </c>
      <c r="AQ13" s="5">
        <v>0</v>
      </c>
      <c r="AR13" s="41"/>
      <c r="AS13" s="41"/>
      <c r="AT13" s="41"/>
      <c r="AU13" s="41"/>
      <c r="AV13" s="41"/>
      <c r="AW13" s="59"/>
      <c r="AX13" s="10"/>
      <c r="AY13" s="10"/>
      <c r="AZ13" s="102" t="s">
        <v>55</v>
      </c>
      <c r="BA13" s="5">
        <v>0</v>
      </c>
      <c r="BB13" s="41"/>
      <c r="BC13" s="41"/>
      <c r="BD13" s="41"/>
      <c r="BE13" s="41"/>
      <c r="BF13" s="41"/>
      <c r="BG13" s="59"/>
      <c r="BH13" s="10"/>
      <c r="BI13" s="10"/>
      <c r="BJ13" s="102" t="s">
        <v>55</v>
      </c>
      <c r="BK13" s="5">
        <v>0</v>
      </c>
      <c r="BL13" s="41">
        <v>4.9928673323823176</v>
      </c>
      <c r="BM13" s="41"/>
      <c r="BN13" s="41"/>
      <c r="BO13" s="41"/>
      <c r="BP13" s="41"/>
      <c r="BQ13" s="59"/>
      <c r="BR13" s="10"/>
      <c r="BS13" s="10"/>
      <c r="BT13" s="102" t="s">
        <v>252</v>
      </c>
      <c r="BU13" s="5">
        <v>0</v>
      </c>
      <c r="BV13" s="41">
        <v>1.14286</v>
      </c>
      <c r="BW13" s="41">
        <v>0</v>
      </c>
      <c r="BX13" s="41">
        <v>2.20994</v>
      </c>
      <c r="BY13" s="41">
        <v>0</v>
      </c>
      <c r="BZ13" s="41">
        <v>1.4492799999999999</v>
      </c>
      <c r="CA13" s="59">
        <v>2.0547900000000001</v>
      </c>
      <c r="CB13" s="10"/>
      <c r="CC13" s="10"/>
      <c r="CD13" s="111"/>
      <c r="CN13" s="111"/>
      <c r="CX13" s="111"/>
      <c r="DH13" s="111"/>
      <c r="DR13" s="111"/>
      <c r="EB13" s="111"/>
      <c r="EL13" s="111"/>
      <c r="EV13" s="111"/>
      <c r="FF13" s="111"/>
      <c r="FP13" s="111"/>
      <c r="FZ13" s="111"/>
      <c r="GJ13" s="111"/>
      <c r="GT13" s="111"/>
      <c r="HD13" s="111"/>
      <c r="HN13" s="111"/>
      <c r="HX13" s="111"/>
      <c r="IH13" s="111"/>
    </row>
    <row xmlns:x14ac="http://schemas.microsoft.com/office/spreadsheetml/2009/9/ac" r="14" x14ac:dyDescent="0.25">
      <c r="A14" s="370" t="str">
        <f ca="true">IF(ISBLANK('Data Summary'!A16),"",'Data Summary'!A16)</f>
        <v/>
      </c>
      <c r="B14" s="103" t="s">
        <v>105</v>
      </c>
      <c r="C14" s="130">
        <v>0</v>
      </c>
      <c r="D14" s="41"/>
      <c r="E14" s="41"/>
      <c r="F14" s="41"/>
      <c r="G14" s="41"/>
      <c r="H14" s="41"/>
      <c r="I14" s="59"/>
      <c r="J14" s="10"/>
      <c r="K14" s="10"/>
      <c r="L14" s="103" t="s">
        <v>105</v>
      </c>
      <c r="M14" s="130">
        <v>0</v>
      </c>
      <c r="N14" s="41"/>
      <c r="O14" s="41"/>
      <c r="P14" s="41"/>
      <c r="Q14" s="41"/>
      <c r="R14" s="41"/>
      <c r="S14" s="59"/>
      <c r="T14" s="10"/>
      <c r="U14" s="10"/>
      <c r="V14" s="103" t="s">
        <v>105</v>
      </c>
      <c r="W14" s="130">
        <v>0</v>
      </c>
      <c r="X14" s="41"/>
      <c r="Y14" s="41"/>
      <c r="Z14" s="41"/>
      <c r="AA14" s="41"/>
      <c r="AB14" s="41"/>
      <c r="AC14" s="59"/>
      <c r="AD14" s="10"/>
      <c r="AE14" s="10"/>
      <c r="AF14" s="103" t="s">
        <v>105</v>
      </c>
      <c r="AG14" s="130">
        <v>0</v>
      </c>
      <c r="AH14" s="41"/>
      <c r="AI14" s="41"/>
      <c r="AJ14" s="41"/>
      <c r="AK14" s="41"/>
      <c r="AL14" s="41"/>
      <c r="AM14" s="59"/>
      <c r="AN14" s="10"/>
      <c r="AO14" s="10"/>
      <c r="AP14" s="103" t="s">
        <v>105</v>
      </c>
      <c r="AQ14" s="130">
        <v>0</v>
      </c>
      <c r="AR14" s="41"/>
      <c r="AS14" s="41"/>
      <c r="AT14" s="41"/>
      <c r="AU14" s="41"/>
      <c r="AV14" s="41"/>
      <c r="AW14" s="59"/>
      <c r="AX14" s="10"/>
      <c r="AY14" s="10"/>
      <c r="AZ14" s="103" t="s">
        <v>105</v>
      </c>
      <c r="BA14" s="130">
        <v>0</v>
      </c>
      <c r="BB14" s="41"/>
      <c r="BC14" s="41"/>
      <c r="BD14" s="41"/>
      <c r="BE14" s="41"/>
      <c r="BF14" s="41"/>
      <c r="BG14" s="59"/>
      <c r="BH14" s="10"/>
      <c r="BI14" s="10"/>
      <c r="BJ14" s="103" t="s">
        <v>105</v>
      </c>
      <c r="BK14" s="130">
        <v>0</v>
      </c>
      <c r="BL14" s="41"/>
      <c r="BM14" s="41"/>
      <c r="BN14" s="41"/>
      <c r="BO14" s="41"/>
      <c r="BP14" s="41"/>
      <c r="BQ14" s="59"/>
      <c r="BR14" s="10"/>
      <c r="BS14" s="10"/>
      <c r="BT14" s="103" t="s">
        <v>105</v>
      </c>
      <c r="BU14" s="130">
        <v>0</v>
      </c>
      <c r="BV14" s="41"/>
      <c r="BW14" s="41"/>
      <c r="BX14" s="41"/>
      <c r="BY14" s="41"/>
      <c r="BZ14" s="41"/>
      <c r="CA14" s="59"/>
      <c r="CB14" s="10"/>
      <c r="CC14" s="10"/>
    </row>
    <row xmlns:x14ac="http://schemas.microsoft.com/office/spreadsheetml/2009/9/ac" r="15" s="2" customFormat="true" x14ac:dyDescent="0.25">
      <c r="A15" s="370" t="str">
        <f ca="true">IF(ISBLANK('Data Summary'!A17),"",'Data Summary'!A17)</f>
        <v/>
      </c>
      <c r="B15" s="103"/>
      <c r="C15" s="6"/>
      <c r="D15" s="41"/>
      <c r="E15" s="128"/>
      <c r="F15" s="128"/>
      <c r="G15" s="128"/>
      <c r="H15" s="41"/>
      <c r="I15" s="59"/>
      <c r="J15" s="10"/>
      <c r="K15" s="10"/>
      <c r="L15" s="103"/>
      <c r="M15" s="6"/>
      <c r="N15" s="41"/>
      <c r="O15" s="128"/>
      <c r="P15" s="128"/>
      <c r="Q15" s="128"/>
      <c r="R15" s="41"/>
      <c r="S15" s="59"/>
      <c r="T15" s="10"/>
      <c r="U15" s="10"/>
      <c r="V15" s="103"/>
      <c r="W15" s="6"/>
      <c r="X15" s="41"/>
      <c r="Y15" s="128"/>
      <c r="Z15" s="128"/>
      <c r="AA15" s="128"/>
      <c r="AB15" s="41"/>
      <c r="AC15" s="59"/>
      <c r="AD15" s="10"/>
      <c r="AE15" s="10"/>
      <c r="AF15" s="103"/>
      <c r="AG15" s="6"/>
      <c r="AH15" s="41"/>
      <c r="AI15" s="128"/>
      <c r="AJ15" s="128"/>
      <c r="AK15" s="128"/>
      <c r="AL15" s="41"/>
      <c r="AM15" s="59"/>
      <c r="AN15" s="10"/>
      <c r="AO15" s="10"/>
      <c r="AP15" s="103"/>
      <c r="AQ15" s="6"/>
      <c r="AR15" s="41"/>
      <c r="AS15" s="128"/>
      <c r="AT15" s="128"/>
      <c r="AU15" s="128"/>
      <c r="AV15" s="41"/>
      <c r="AW15" s="59"/>
      <c r="AX15" s="10"/>
      <c r="AY15" s="10"/>
      <c r="AZ15" s="103"/>
      <c r="BA15" s="6"/>
      <c r="BB15" s="41"/>
      <c r="BC15" s="128"/>
      <c r="BD15" s="128"/>
      <c r="BE15" s="128"/>
      <c r="BF15" s="41"/>
      <c r="BG15" s="59"/>
      <c r="BH15" s="10"/>
      <c r="BI15" s="10"/>
      <c r="BJ15" s="103"/>
      <c r="BK15" s="6"/>
      <c r="BL15" s="41"/>
      <c r="BM15" s="128"/>
      <c r="BN15" s="128"/>
      <c r="BO15" s="128"/>
      <c r="BP15" s="41"/>
      <c r="BQ15" s="59"/>
      <c r="BR15" s="10"/>
      <c r="BS15" s="10"/>
      <c r="BT15" s="103" t="s">
        <v>253</v>
      </c>
      <c r="BU15" s="6">
        <v>1</v>
      </c>
      <c r="BV15" s="41">
        <v>89.142859999999999</v>
      </c>
      <c r="BW15" s="128">
        <v>94.67456</v>
      </c>
      <c r="BX15" s="128">
        <v>83.977900000000005</v>
      </c>
      <c r="BY15" s="128">
        <v>93.333330000000004</v>
      </c>
      <c r="BZ15" s="41">
        <v>84.057969999999997</v>
      </c>
      <c r="CA15" s="59">
        <v>87.671229999999994</v>
      </c>
      <c r="CB15" s="10"/>
      <c r="CC15" s="10"/>
      <c r="CD15" s="112"/>
      <c r="CN15" s="112"/>
      <c r="CX15" s="112"/>
      <c r="DH15" s="112"/>
      <c r="DR15" s="112"/>
      <c r="EB15" s="112"/>
      <c r="EL15" s="112"/>
      <c r="EV15" s="112"/>
      <c r="FF15" s="112"/>
      <c r="FP15" s="112"/>
      <c r="FZ15" s="112"/>
      <c r="GJ15" s="112"/>
      <c r="GT15" s="112"/>
      <c r="HD15" s="112"/>
      <c r="HN15" s="112"/>
      <c r="HX15" s="112"/>
      <c r="IH15" s="112"/>
    </row>
    <row xmlns:x14ac="http://schemas.microsoft.com/office/spreadsheetml/2009/9/ac" r="16" s="2" customFormat="true" x14ac:dyDescent="0.25">
      <c r="A16" s="370" t="str">
        <f ca="true">IF(ISBLANK('Data Summary'!A18),"",'Data Summary'!A18)</f>
        <v/>
      </c>
      <c r="B16" s="103"/>
      <c r="C16" s="131"/>
      <c r="D16" s="41"/>
      <c r="E16" s="128"/>
      <c r="F16" s="128"/>
      <c r="G16" s="128"/>
      <c r="H16" s="41"/>
      <c r="I16" s="59"/>
      <c r="J16" s="10"/>
      <c r="K16" s="10"/>
      <c r="L16" s="103"/>
      <c r="M16" s="131"/>
      <c r="N16" s="41"/>
      <c r="O16" s="128"/>
      <c r="P16" s="128"/>
      <c r="Q16" s="128"/>
      <c r="R16" s="41"/>
      <c r="S16" s="59"/>
      <c r="T16" s="10"/>
      <c r="U16" s="10"/>
      <c r="V16" s="103"/>
      <c r="W16" s="131"/>
      <c r="X16" s="41"/>
      <c r="Y16" s="128"/>
      <c r="Z16" s="128"/>
      <c r="AA16" s="128"/>
      <c r="AB16" s="41"/>
      <c r="AC16" s="59"/>
      <c r="AD16" s="10"/>
      <c r="AE16" s="10"/>
      <c r="AF16" s="103"/>
      <c r="AG16" s="131"/>
      <c r="AH16" s="41"/>
      <c r="AI16" s="128"/>
      <c r="AJ16" s="128"/>
      <c r="AK16" s="128"/>
      <c r="AL16" s="41"/>
      <c r="AM16" s="59"/>
      <c r="AN16" s="10"/>
      <c r="AO16" s="10"/>
      <c r="AP16" s="103"/>
      <c r="AQ16" s="131"/>
      <c r="AR16" s="41"/>
      <c r="AS16" s="128"/>
      <c r="AT16" s="128"/>
      <c r="AU16" s="128"/>
      <c r="AV16" s="41"/>
      <c r="AW16" s="59"/>
      <c r="AX16" s="10"/>
      <c r="AY16" s="10"/>
      <c r="AZ16" s="103"/>
      <c r="BA16" s="131"/>
      <c r="BB16" s="41"/>
      <c r="BC16" s="128"/>
      <c r="BD16" s="128"/>
      <c r="BE16" s="128"/>
      <c r="BF16" s="41"/>
      <c r="BG16" s="59"/>
      <c r="BH16" s="10"/>
      <c r="BI16" s="10"/>
      <c r="BJ16" s="103"/>
      <c r="BK16" s="131"/>
      <c r="BL16" s="41"/>
      <c r="BM16" s="128"/>
      <c r="BN16" s="128"/>
      <c r="BO16" s="128"/>
      <c r="BP16" s="41"/>
      <c r="BQ16" s="59"/>
      <c r="BR16" s="10"/>
      <c r="BS16" s="10"/>
      <c r="BT16" s="103" t="s">
        <v>254</v>
      </c>
      <c r="BU16" s="131">
        <v>1</v>
      </c>
      <c r="BV16" s="41">
        <v>4.5714300000000003</v>
      </c>
      <c r="BW16" s="128">
        <v>2.95858</v>
      </c>
      <c r="BX16" s="128">
        <v>6.07735</v>
      </c>
      <c r="BY16" s="128">
        <v>2.2222200000000001</v>
      </c>
      <c r="BZ16" s="41">
        <v>7.2463800000000003</v>
      </c>
      <c r="CA16" s="59">
        <v>5.4794499999999999</v>
      </c>
      <c r="CB16" s="10"/>
      <c r="CC16" s="10"/>
      <c r="CD16" s="112"/>
      <c r="CN16" s="112"/>
      <c r="CX16" s="112"/>
      <c r="DH16" s="112"/>
      <c r="DR16" s="112"/>
      <c r="EB16" s="112"/>
      <c r="EL16" s="112"/>
      <c r="EV16" s="112"/>
      <c r="FF16" s="112"/>
      <c r="FP16" s="112"/>
      <c r="FZ16" s="112"/>
      <c r="GJ16" s="112"/>
      <c r="GT16" s="112"/>
      <c r="HD16" s="112"/>
      <c r="HN16" s="112"/>
      <c r="HX16" s="112"/>
      <c r="IH16" s="112"/>
    </row>
    <row xmlns:x14ac="http://schemas.microsoft.com/office/spreadsheetml/2009/9/ac" r="17" s="2" customFormat="true" x14ac:dyDescent="0.25">
      <c r="A17" s="370" t="str">
        <f ca="true">IF(ISBLANK('Data Summary'!A19),"",'Data Summary'!A19)</f>
        <v/>
      </c>
      <c r="B17" s="103"/>
      <c r="C17" s="131"/>
      <c r="D17" s="41"/>
      <c r="E17" s="128"/>
      <c r="F17" s="128"/>
      <c r="G17" s="128"/>
      <c r="H17" s="128"/>
      <c r="I17" s="21"/>
      <c r="J17" s="10"/>
      <c r="K17" s="10"/>
      <c r="L17" s="103"/>
      <c r="M17" s="131"/>
      <c r="N17" s="41"/>
      <c r="O17" s="128"/>
      <c r="P17" s="128"/>
      <c r="Q17" s="128"/>
      <c r="R17" s="128"/>
      <c r="S17" s="21"/>
      <c r="T17" s="10"/>
      <c r="U17" s="10"/>
      <c r="V17" s="103"/>
      <c r="W17" s="131"/>
      <c r="X17" s="41"/>
      <c r="Y17" s="128"/>
      <c r="Z17" s="128"/>
      <c r="AA17" s="128"/>
      <c r="AB17" s="128"/>
      <c r="AC17" s="21"/>
      <c r="AD17" s="10"/>
      <c r="AE17" s="10"/>
      <c r="AF17" s="103"/>
      <c r="AG17" s="131"/>
      <c r="AH17" s="41"/>
      <c r="AI17" s="128"/>
      <c r="AJ17" s="128"/>
      <c r="AK17" s="128"/>
      <c r="AL17" s="128"/>
      <c r="AM17" s="21"/>
      <c r="AN17" s="10"/>
      <c r="AO17" s="10"/>
      <c r="AP17" s="103"/>
      <c r="AQ17" s="131"/>
      <c r="AR17" s="41"/>
      <c r="AS17" s="128"/>
      <c r="AT17" s="128"/>
      <c r="AU17" s="128"/>
      <c r="AV17" s="128"/>
      <c r="AW17" s="21"/>
      <c r="AX17" s="10"/>
      <c r="AY17" s="10"/>
      <c r="AZ17" s="103"/>
      <c r="BA17" s="131"/>
      <c r="BB17" s="41"/>
      <c r="BC17" s="128"/>
      <c r="BD17" s="128"/>
      <c r="BE17" s="128"/>
      <c r="BF17" s="128"/>
      <c r="BG17" s="21"/>
      <c r="BH17" s="10"/>
      <c r="BI17" s="10"/>
      <c r="BJ17" s="103"/>
      <c r="BK17" s="131"/>
      <c r="BL17" s="41"/>
      <c r="BM17" s="128"/>
      <c r="BN17" s="128"/>
      <c r="BO17" s="128"/>
      <c r="BP17" s="128"/>
      <c r="BQ17" s="21"/>
      <c r="BR17" s="10"/>
      <c r="BS17" s="10"/>
      <c r="BT17" s="103" t="s">
        <v>255</v>
      </c>
      <c r="BU17" s="131">
        <v>1</v>
      </c>
      <c r="BV17" s="41">
        <v>2.2857099999999999</v>
      </c>
      <c r="BW17" s="128">
        <v>1.77515</v>
      </c>
      <c r="BX17" s="128">
        <v>2.7624300000000002</v>
      </c>
      <c r="BY17" s="128">
        <v>2.2222200000000001</v>
      </c>
      <c r="BZ17" s="128">
        <v>2.8985500000000002</v>
      </c>
      <c r="CA17" s="21">
        <v>2.0547900000000001</v>
      </c>
      <c r="CB17" s="10"/>
      <c r="CC17" s="10"/>
      <c r="CD17" s="112"/>
      <c r="CN17" s="112"/>
      <c r="CX17" s="112"/>
      <c r="DH17" s="112"/>
      <c r="DR17" s="112"/>
      <c r="EB17" s="112"/>
      <c r="EL17" s="112"/>
      <c r="EV17" s="112"/>
      <c r="FF17" s="112"/>
      <c r="FP17" s="112"/>
      <c r="FZ17" s="112"/>
      <c r="GJ17" s="112"/>
      <c r="GT17" s="112"/>
      <c r="HD17" s="112"/>
      <c r="HN17" s="112"/>
      <c r="HX17" s="112"/>
      <c r="IH17" s="112"/>
    </row>
    <row xmlns:x14ac="http://schemas.microsoft.com/office/spreadsheetml/2009/9/ac" r="18" s="2" customFormat="true" x14ac:dyDescent="0.25">
      <c r="A18" s="370" t="str">
        <f ca="true">IF(ISBLANK('Data Summary'!A20),"",'Data Summary'!A20)</f>
        <v/>
      </c>
      <c r="B18" s="103"/>
      <c r="C18" s="131"/>
      <c r="D18" s="41"/>
      <c r="E18" s="60"/>
      <c r="F18" s="60"/>
      <c r="G18" s="128"/>
      <c r="H18" s="128"/>
      <c r="I18" s="21"/>
      <c r="J18" s="10"/>
      <c r="K18" s="10"/>
      <c r="L18" s="103"/>
      <c r="M18" s="131"/>
      <c r="N18" s="41"/>
      <c r="O18" s="60"/>
      <c r="P18" s="60"/>
      <c r="Q18" s="128"/>
      <c r="R18" s="128"/>
      <c r="S18" s="21"/>
      <c r="T18" s="10"/>
      <c r="U18" s="10"/>
      <c r="V18" s="103"/>
      <c r="W18" s="131"/>
      <c r="X18" s="41"/>
      <c r="Y18" s="60"/>
      <c r="Z18" s="60"/>
      <c r="AA18" s="128"/>
      <c r="AB18" s="128"/>
      <c r="AC18" s="21"/>
      <c r="AD18" s="10"/>
      <c r="AE18" s="10"/>
      <c r="AF18" s="103"/>
      <c r="AG18" s="131"/>
      <c r="AH18" s="41"/>
      <c r="AI18" s="60"/>
      <c r="AJ18" s="60"/>
      <c r="AK18" s="128"/>
      <c r="AL18" s="128"/>
      <c r="AM18" s="21"/>
      <c r="AN18" s="10"/>
      <c r="AO18" s="10"/>
      <c r="AP18" s="103"/>
      <c r="AQ18" s="131"/>
      <c r="AR18" s="41"/>
      <c r="AS18" s="60"/>
      <c r="AT18" s="60"/>
      <c r="AU18" s="128"/>
      <c r="AV18" s="128"/>
      <c r="AW18" s="21"/>
      <c r="AX18" s="10"/>
      <c r="AY18" s="10"/>
      <c r="AZ18" s="103"/>
      <c r="BA18" s="131"/>
      <c r="BB18" s="41"/>
      <c r="BC18" s="60"/>
      <c r="BD18" s="60"/>
      <c r="BE18" s="128"/>
      <c r="BF18" s="128"/>
      <c r="BG18" s="21"/>
      <c r="BH18" s="10"/>
      <c r="BI18" s="10"/>
      <c r="BJ18" s="103"/>
      <c r="BK18" s="131"/>
      <c r="BL18" s="41"/>
      <c r="BM18" s="60"/>
      <c r="BN18" s="60"/>
      <c r="BO18" s="128"/>
      <c r="BP18" s="128"/>
      <c r="BQ18" s="21"/>
      <c r="BR18" s="10"/>
      <c r="BS18" s="10"/>
      <c r="BT18" s="103" t="s">
        <v>256</v>
      </c>
      <c r="BU18" s="131">
        <v>1</v>
      </c>
      <c r="BV18" s="41">
        <v>0.85714000000000001</v>
      </c>
      <c r="BW18" s="60">
        <v>0</v>
      </c>
      <c r="BX18" s="60">
        <v>1.6574599999999999</v>
      </c>
      <c r="BY18" s="128">
        <v>0</v>
      </c>
      <c r="BZ18" s="128">
        <v>2.8985500000000002</v>
      </c>
      <c r="CA18" s="21">
        <v>0.68493000000000004</v>
      </c>
      <c r="CB18" s="10"/>
      <c r="CC18" s="10"/>
      <c r="CD18" s="112"/>
      <c r="CN18" s="112"/>
      <c r="CX18" s="112"/>
      <c r="DH18" s="112"/>
      <c r="DR18" s="112"/>
      <c r="EB18" s="112"/>
      <c r="EL18" s="112"/>
      <c r="EV18" s="112"/>
      <c r="FF18" s="112"/>
      <c r="FP18" s="112"/>
      <c r="FZ18" s="112"/>
      <c r="GJ18" s="112"/>
      <c r="GT18" s="112"/>
      <c r="HD18" s="112"/>
      <c r="HN18" s="112"/>
      <c r="HX18" s="112"/>
      <c r="IH18" s="112"/>
    </row>
    <row xmlns:x14ac="http://schemas.microsoft.com/office/spreadsheetml/2009/9/ac" r="19" s="2" customFormat="true" x14ac:dyDescent="0.25">
      <c r="A19" s="370"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03"/>
      <c r="AG19" s="6"/>
      <c r="AH19" s="41"/>
      <c r="AI19" s="60"/>
      <c r="AJ19" s="60"/>
      <c r="AK19" s="60"/>
      <c r="AL19" s="60"/>
      <c r="AM19" s="61"/>
      <c r="AN19" s="10"/>
      <c r="AO19" s="10"/>
      <c r="AP19" s="103"/>
      <c r="AQ19" s="6"/>
      <c r="AR19" s="41"/>
      <c r="AS19" s="60"/>
      <c r="AT19" s="60"/>
      <c r="AU19" s="60"/>
      <c r="AV19" s="60"/>
      <c r="AW19" s="61"/>
      <c r="AX19" s="10"/>
      <c r="AY19" s="10"/>
      <c r="AZ19" s="103"/>
      <c r="BA19" s="6"/>
      <c r="BB19" s="41"/>
      <c r="BC19" s="60"/>
      <c r="BD19" s="60"/>
      <c r="BE19" s="60"/>
      <c r="BF19" s="60"/>
      <c r="BG19" s="61"/>
      <c r="BH19" s="10"/>
      <c r="BI19" s="10"/>
      <c r="BJ19" s="103"/>
      <c r="BK19" s="6"/>
      <c r="BL19" s="41"/>
      <c r="BM19" s="60"/>
      <c r="BN19" s="60"/>
      <c r="BO19" s="60"/>
      <c r="BP19" s="60"/>
      <c r="BQ19" s="61"/>
      <c r="BR19" s="10"/>
      <c r="BS19" s="10"/>
      <c r="BT19" s="103" t="s">
        <v>257</v>
      </c>
      <c r="BU19" s="6">
        <v>1</v>
      </c>
      <c r="BV19" s="41">
        <v>0.85714000000000001</v>
      </c>
      <c r="BW19" s="60">
        <v>0</v>
      </c>
      <c r="BX19" s="60">
        <v>1.6574599999999999</v>
      </c>
      <c r="BY19" s="60">
        <v>0.74073999999999995</v>
      </c>
      <c r="BZ19" s="60">
        <v>0</v>
      </c>
      <c r="CA19" s="61">
        <v>1.3698600000000001</v>
      </c>
      <c r="CB19" s="10"/>
      <c r="CC19" s="10"/>
      <c r="CD19" s="112"/>
      <c r="CN19" s="112"/>
      <c r="CX19" s="112"/>
      <c r="DH19" s="112"/>
      <c r="DR19" s="112"/>
      <c r="EB19" s="112"/>
      <c r="EL19" s="112"/>
      <c r="EV19" s="112"/>
      <c r="FF19" s="112"/>
      <c r="FP19" s="112"/>
      <c r="FZ19" s="112"/>
      <c r="GJ19" s="112"/>
      <c r="GT19" s="112"/>
      <c r="HD19" s="112"/>
      <c r="HN19" s="112"/>
      <c r="HX19" s="112"/>
      <c r="IH19" s="112"/>
    </row>
    <row xmlns:x14ac="http://schemas.microsoft.com/office/spreadsheetml/2009/9/ac" r="20" s="2" customFormat="true" x14ac:dyDescent="0.25">
      <c r="A20" s="370"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03"/>
      <c r="AG20" s="6"/>
      <c r="AH20" s="60"/>
      <c r="AI20" s="60"/>
      <c r="AJ20" s="60"/>
      <c r="AK20" s="60"/>
      <c r="AL20" s="60"/>
      <c r="AM20" s="62"/>
      <c r="AN20" s="10"/>
      <c r="AO20" s="10"/>
      <c r="AP20" s="103"/>
      <c r="AQ20" s="6"/>
      <c r="AR20" s="60"/>
      <c r="AS20" s="60"/>
      <c r="AT20" s="60"/>
      <c r="AU20" s="60"/>
      <c r="AV20" s="60"/>
      <c r="AW20" s="62"/>
      <c r="AX20" s="10"/>
      <c r="AY20" s="10"/>
      <c r="AZ20" s="103"/>
      <c r="BA20" s="6"/>
      <c r="BB20" s="60"/>
      <c r="BC20" s="60"/>
      <c r="BD20" s="60"/>
      <c r="BE20" s="60"/>
      <c r="BF20" s="60"/>
      <c r="BG20" s="62"/>
      <c r="BH20" s="10"/>
      <c r="BI20" s="10"/>
      <c r="BJ20" s="103"/>
      <c r="BK20" s="6"/>
      <c r="BL20" s="60"/>
      <c r="BM20" s="60"/>
      <c r="BN20" s="60"/>
      <c r="BO20" s="60"/>
      <c r="BP20" s="60"/>
      <c r="BQ20" s="62"/>
      <c r="BR20" s="10"/>
      <c r="BS20" s="10"/>
      <c r="BT20" s="103" t="s">
        <v>258</v>
      </c>
      <c r="BU20" s="6">
        <v>1</v>
      </c>
      <c r="BV20" s="60">
        <v>0.57142999999999999</v>
      </c>
      <c r="BW20" s="60">
        <v>0</v>
      </c>
      <c r="BX20" s="60">
        <v>1.10497</v>
      </c>
      <c r="BY20" s="60">
        <v>0</v>
      </c>
      <c r="BZ20" s="60">
        <v>1.4492799999999999</v>
      </c>
      <c r="CA20" s="62">
        <v>0.68493000000000004</v>
      </c>
      <c r="CB20" s="10"/>
      <c r="CC20" s="10"/>
      <c r="CD20" s="112"/>
      <c r="CN20" s="112"/>
      <c r="CX20" s="112"/>
      <c r="DH20" s="112"/>
      <c r="DR20" s="112"/>
      <c r="EB20" s="112"/>
      <c r="EL20" s="112"/>
      <c r="EV20" s="112"/>
      <c r="FF20" s="112"/>
      <c r="FP20" s="112"/>
      <c r="FZ20" s="112"/>
      <c r="GJ20" s="112"/>
      <c r="GT20" s="112"/>
      <c r="HD20" s="112"/>
      <c r="HN20" s="112"/>
      <c r="HX20" s="112"/>
      <c r="IH20" s="112"/>
    </row>
    <row xmlns:x14ac="http://schemas.microsoft.com/office/spreadsheetml/2009/9/ac" r="21" s="2" customFormat="true" x14ac:dyDescent="0.25">
      <c r="A21" s="370" t="str">
        <f ca="true">IF(ISBLANK('Data Summary'!A23),"",'Data Summary'!A23)</f>
        <v/>
      </c>
      <c r="B21" s="103"/>
      <c r="C21" s="131"/>
      <c r="D21" s="128"/>
      <c r="E21" s="128"/>
      <c r="F21" s="128"/>
      <c r="G21" s="128"/>
      <c r="H21" s="128"/>
      <c r="I21" s="62"/>
      <c r="J21" s="10"/>
      <c r="K21" s="10"/>
      <c r="L21" s="103"/>
      <c r="M21" s="131"/>
      <c r="N21" s="128"/>
      <c r="O21" s="128"/>
      <c r="P21" s="128"/>
      <c r="Q21" s="128"/>
      <c r="R21" s="128"/>
      <c r="S21" s="62"/>
      <c r="T21" s="10"/>
      <c r="U21" s="10"/>
      <c r="V21" s="103"/>
      <c r="W21" s="131"/>
      <c r="X21" s="128"/>
      <c r="Y21" s="128"/>
      <c r="Z21" s="128"/>
      <c r="AA21" s="128"/>
      <c r="AB21" s="128"/>
      <c r="AC21" s="62"/>
      <c r="AD21" s="10"/>
      <c r="AE21" s="10"/>
      <c r="AF21" s="103"/>
      <c r="AG21" s="131"/>
      <c r="AH21" s="128"/>
      <c r="AI21" s="128"/>
      <c r="AJ21" s="128"/>
      <c r="AK21" s="128"/>
      <c r="AL21" s="128"/>
      <c r="AM21" s="62"/>
      <c r="AN21" s="10"/>
      <c r="AO21" s="10"/>
      <c r="AP21" s="103"/>
      <c r="AQ21" s="131"/>
      <c r="AR21" s="128"/>
      <c r="AS21" s="128"/>
      <c r="AT21" s="128"/>
      <c r="AU21" s="128"/>
      <c r="AV21" s="128"/>
      <c r="AW21" s="62"/>
      <c r="AX21" s="10"/>
      <c r="AY21" s="10"/>
      <c r="AZ21" s="103"/>
      <c r="BA21" s="131"/>
      <c r="BB21" s="128"/>
      <c r="BC21" s="128"/>
      <c r="BD21" s="128"/>
      <c r="BE21" s="128"/>
      <c r="BF21" s="128"/>
      <c r="BG21" s="62"/>
      <c r="BH21" s="10"/>
      <c r="BI21" s="10"/>
      <c r="BJ21" s="103"/>
      <c r="BK21" s="131"/>
      <c r="BL21" s="128"/>
      <c r="BM21" s="128"/>
      <c r="BN21" s="128"/>
      <c r="BO21" s="128"/>
      <c r="BP21" s="128"/>
      <c r="BQ21" s="62"/>
      <c r="BR21" s="10"/>
      <c r="BS21" s="10"/>
      <c r="BT21" s="103" t="s">
        <v>259</v>
      </c>
      <c r="BU21" s="131">
        <v>0</v>
      </c>
      <c r="BV21" s="128">
        <v>0.28571000000000002</v>
      </c>
      <c r="BW21" s="128">
        <v>0</v>
      </c>
      <c r="BX21" s="128">
        <v>0.55249000000000004</v>
      </c>
      <c r="BY21" s="128">
        <v>0.74073999999999995</v>
      </c>
      <c r="BZ21" s="128">
        <v>0</v>
      </c>
      <c r="CA21" s="62">
        <v>0</v>
      </c>
      <c r="CB21" s="10"/>
      <c r="CC21" s="10"/>
      <c r="CD21" s="112"/>
      <c r="CN21" s="112"/>
      <c r="CX21" s="112"/>
      <c r="DH21" s="112"/>
      <c r="DR21" s="112"/>
      <c r="EB21" s="112"/>
      <c r="EL21" s="112"/>
      <c r="EV21" s="112"/>
      <c r="FF21" s="112"/>
      <c r="FP21" s="112"/>
      <c r="FZ21" s="112"/>
      <c r="GJ21" s="112"/>
      <c r="GT21" s="112"/>
      <c r="HD21" s="112"/>
      <c r="HN21" s="112"/>
      <c r="HX21" s="112"/>
      <c r="IH21" s="112"/>
    </row>
    <row xmlns:x14ac="http://schemas.microsoft.com/office/spreadsheetml/2009/9/ac" r="22" s="2" customFormat="true" x14ac:dyDescent="0.25">
      <c r="A22" s="370" t="str">
        <f ca="true">IF(ISBLANK('Data Summary'!A24),"",'Data Summary'!A24)</f>
        <v/>
      </c>
      <c r="B22" s="103"/>
      <c r="C22" s="131"/>
      <c r="D22" s="128"/>
      <c r="E22" s="128"/>
      <c r="F22" s="128"/>
      <c r="G22" s="128"/>
      <c r="H22" s="128"/>
      <c r="I22" s="21"/>
      <c r="J22" s="10"/>
      <c r="K22" s="10"/>
      <c r="L22" s="103"/>
      <c r="M22" s="131"/>
      <c r="N22" s="128"/>
      <c r="O22" s="128"/>
      <c r="P22" s="128"/>
      <c r="Q22" s="128"/>
      <c r="R22" s="128"/>
      <c r="S22" s="21"/>
      <c r="T22" s="10"/>
      <c r="U22" s="10"/>
      <c r="V22" s="103"/>
      <c r="W22" s="131"/>
      <c r="X22" s="128"/>
      <c r="Y22" s="128"/>
      <c r="Z22" s="128"/>
      <c r="AA22" s="128"/>
      <c r="AB22" s="128"/>
      <c r="AC22" s="21"/>
      <c r="AD22" s="10"/>
      <c r="AE22" s="10"/>
      <c r="AF22" s="103"/>
      <c r="AG22" s="131"/>
      <c r="AH22" s="128"/>
      <c r="AI22" s="128"/>
      <c r="AJ22" s="128"/>
      <c r="AK22" s="128"/>
      <c r="AL22" s="128"/>
      <c r="AM22" s="21"/>
      <c r="AN22" s="10"/>
      <c r="AO22" s="10"/>
      <c r="AP22" s="103"/>
      <c r="AQ22" s="131"/>
      <c r="AR22" s="128"/>
      <c r="AS22" s="128"/>
      <c r="AT22" s="128"/>
      <c r="AU22" s="128"/>
      <c r="AV22" s="128"/>
      <c r="AW22" s="21"/>
      <c r="AX22" s="10"/>
      <c r="AY22" s="10"/>
      <c r="AZ22" s="103"/>
      <c r="BA22" s="131"/>
      <c r="BB22" s="128"/>
      <c r="BC22" s="128"/>
      <c r="BD22" s="128"/>
      <c r="BE22" s="128"/>
      <c r="BF22" s="128"/>
      <c r="BG22" s="21"/>
      <c r="BH22" s="10"/>
      <c r="BI22" s="10"/>
      <c r="BJ22" s="103"/>
      <c r="BK22" s="131"/>
      <c r="BL22" s="128"/>
      <c r="BM22" s="128"/>
      <c r="BN22" s="128"/>
      <c r="BO22" s="128"/>
      <c r="BP22" s="128"/>
      <c r="BQ22" s="21"/>
      <c r="BR22" s="10"/>
      <c r="BS22" s="10"/>
      <c r="BT22" s="103" t="s">
        <v>230</v>
      </c>
      <c r="BU22" s="131">
        <v>0</v>
      </c>
      <c r="BV22" s="128">
        <v>0.28571000000000002</v>
      </c>
      <c r="BW22" s="128">
        <v>0.59172000000000002</v>
      </c>
      <c r="BX22" s="128">
        <v>0</v>
      </c>
      <c r="BY22" s="128">
        <v>0.74073999999999995</v>
      </c>
      <c r="BZ22" s="128">
        <v>0</v>
      </c>
      <c r="CA22" s="21">
        <v>0</v>
      </c>
      <c r="CB22" s="10"/>
      <c r="CC22" s="10"/>
      <c r="CD22" s="112"/>
      <c r="CN22" s="112"/>
      <c r="CX22" s="112"/>
      <c r="DH22" s="112"/>
      <c r="DR22" s="112"/>
      <c r="EB22" s="112"/>
      <c r="EL22" s="112"/>
      <c r="EV22" s="112"/>
      <c r="FF22" s="112"/>
      <c r="FP22" s="112"/>
      <c r="FZ22" s="112"/>
      <c r="GJ22" s="112"/>
      <c r="GT22" s="112"/>
      <c r="HD22" s="112"/>
      <c r="HN22" s="112"/>
      <c r="HX22" s="112"/>
      <c r="IH22" s="112"/>
    </row>
    <row xmlns:x14ac="http://schemas.microsoft.com/office/spreadsheetml/2009/9/ac" r="23" s="2" customFormat="true" x14ac:dyDescent="0.25">
      <c r="A23" s="370" t="str">
        <f ca="true">IF(ISBLANK('Data Summary'!A25),"",'Data Summary'!A25)</f>
        <v/>
      </c>
      <c r="B23" s="103"/>
      <c r="C23" s="131"/>
      <c r="D23" s="128"/>
      <c r="E23" s="128"/>
      <c r="F23" s="128"/>
      <c r="G23" s="128"/>
      <c r="H23" s="128"/>
      <c r="I23" s="21"/>
      <c r="J23" s="10"/>
      <c r="K23" s="10"/>
      <c r="L23" s="103"/>
      <c r="M23" s="131"/>
      <c r="N23" s="128"/>
      <c r="O23" s="128"/>
      <c r="P23" s="128"/>
      <c r="Q23" s="128"/>
      <c r="R23" s="128"/>
      <c r="S23" s="21"/>
      <c r="T23" s="10"/>
      <c r="U23" s="10"/>
      <c r="V23" s="103"/>
      <c r="W23" s="131"/>
      <c r="X23" s="128"/>
      <c r="Y23" s="128"/>
      <c r="Z23" s="128"/>
      <c r="AA23" s="128"/>
      <c r="AB23" s="128"/>
      <c r="AC23" s="21"/>
      <c r="AD23" s="10"/>
      <c r="AE23" s="10"/>
      <c r="AF23" s="103"/>
      <c r="AG23" s="131"/>
      <c r="AH23" s="128"/>
      <c r="AI23" s="128"/>
      <c r="AJ23" s="128"/>
      <c r="AK23" s="128"/>
      <c r="AL23" s="128"/>
      <c r="AM23" s="21"/>
      <c r="AN23" s="10"/>
      <c r="AO23" s="10"/>
      <c r="AP23" s="103"/>
      <c r="AQ23" s="131"/>
      <c r="AR23" s="128"/>
      <c r="AS23" s="128"/>
      <c r="AT23" s="128"/>
      <c r="AU23" s="128"/>
      <c r="AV23" s="128"/>
      <c r="AW23" s="21"/>
      <c r="AX23" s="10"/>
      <c r="AY23" s="10"/>
      <c r="AZ23" s="103"/>
      <c r="BA23" s="131"/>
      <c r="BB23" s="128"/>
      <c r="BC23" s="128"/>
      <c r="BD23" s="128"/>
      <c r="BE23" s="128"/>
      <c r="BF23" s="128"/>
      <c r="BG23" s="21"/>
      <c r="BH23" s="10"/>
      <c r="BI23" s="10"/>
      <c r="BJ23" s="103"/>
      <c r="BK23" s="131"/>
      <c r="BL23" s="128"/>
      <c r="BM23" s="128"/>
      <c r="BN23" s="128"/>
      <c r="BO23" s="128"/>
      <c r="BP23" s="128"/>
      <c r="BQ23" s="21"/>
      <c r="BR23" s="10"/>
      <c r="BS23" s="10"/>
      <c r="BT23" s="103"/>
      <c r="BU23" s="131"/>
      <c r="BV23" s="128"/>
      <c r="BW23" s="128"/>
      <c r="BX23" s="128"/>
      <c r="BY23" s="128"/>
      <c r="BZ23" s="128"/>
      <c r="CA23" s="21"/>
      <c r="CB23" s="10"/>
      <c r="CC23" s="10"/>
      <c r="CD23" s="112"/>
      <c r="CN23" s="112"/>
      <c r="CX23" s="112"/>
      <c r="DH23" s="112"/>
      <c r="DR23" s="112"/>
      <c r="EB23" s="112"/>
      <c r="EL23" s="112"/>
      <c r="EV23" s="112"/>
      <c r="FF23" s="112"/>
      <c r="FP23" s="112"/>
      <c r="FZ23" s="112"/>
      <c r="GJ23" s="112"/>
      <c r="GT23" s="112"/>
      <c r="HD23" s="112"/>
      <c r="HN23" s="112"/>
      <c r="HX23" s="112"/>
      <c r="IH23" s="112"/>
    </row>
    <row xmlns:x14ac="http://schemas.microsoft.com/office/spreadsheetml/2009/9/ac" r="24" s="2" customFormat="true" x14ac:dyDescent="0.25">
      <c r="A24" s="370" t="str">
        <f ca="true">IF(ISBLANK('Data Summary'!A26),"",'Data Summary'!A26)</f>
        <v/>
      </c>
      <c r="B24" s="103"/>
      <c r="C24" s="131"/>
      <c r="D24" s="128"/>
      <c r="E24" s="128"/>
      <c r="F24" s="128"/>
      <c r="G24" s="128"/>
      <c r="H24" s="128"/>
      <c r="I24" s="21"/>
      <c r="J24" s="10"/>
      <c r="K24" s="10"/>
      <c r="L24" s="103"/>
      <c r="M24" s="131"/>
      <c r="N24" s="128"/>
      <c r="O24" s="128"/>
      <c r="P24" s="128"/>
      <c r="Q24" s="128"/>
      <c r="R24" s="128"/>
      <c r="S24" s="21"/>
      <c r="T24" s="10"/>
      <c r="U24" s="10"/>
      <c r="V24" s="103"/>
      <c r="W24" s="131"/>
      <c r="X24" s="128"/>
      <c r="Y24" s="128"/>
      <c r="Z24" s="128"/>
      <c r="AA24" s="128"/>
      <c r="AB24" s="128"/>
      <c r="AC24" s="21"/>
      <c r="AD24" s="10"/>
      <c r="AE24" s="10"/>
      <c r="AF24" s="103"/>
      <c r="AG24" s="131"/>
      <c r="AH24" s="128"/>
      <c r="AI24" s="128"/>
      <c r="AJ24" s="128"/>
      <c r="AK24" s="128"/>
      <c r="AL24" s="128"/>
      <c r="AM24" s="21"/>
      <c r="AN24" s="10"/>
      <c r="AO24" s="10"/>
      <c r="AP24" s="103"/>
      <c r="AQ24" s="131"/>
      <c r="AR24" s="128"/>
      <c r="AS24" s="128"/>
      <c r="AT24" s="128"/>
      <c r="AU24" s="128"/>
      <c r="AV24" s="128"/>
      <c r="AW24" s="21"/>
      <c r="AX24" s="10"/>
      <c r="AY24" s="10"/>
      <c r="AZ24" s="103"/>
      <c r="BA24" s="131"/>
      <c r="BB24" s="128"/>
      <c r="BC24" s="128"/>
      <c r="BD24" s="128"/>
      <c r="BE24" s="128"/>
      <c r="BF24" s="128"/>
      <c r="BG24" s="21"/>
      <c r="BH24" s="10"/>
      <c r="BI24" s="10"/>
      <c r="BJ24" s="103"/>
      <c r="BK24" s="131"/>
      <c r="BL24" s="128"/>
      <c r="BM24" s="128"/>
      <c r="BN24" s="128"/>
      <c r="BO24" s="128"/>
      <c r="BP24" s="128"/>
      <c r="BQ24" s="21"/>
      <c r="BR24" s="10"/>
      <c r="BS24" s="10"/>
      <c r="BT24" s="103"/>
      <c r="BU24" s="131"/>
      <c r="BV24" s="128"/>
      <c r="BW24" s="128"/>
      <c r="BX24" s="128"/>
      <c r="BY24" s="128"/>
      <c r="BZ24" s="128"/>
      <c r="CA24" s="21"/>
      <c r="CB24" s="10"/>
      <c r="CC24" s="10"/>
      <c r="CD24" s="112"/>
      <c r="CN24" s="112"/>
      <c r="CX24" s="112"/>
      <c r="DH24" s="112"/>
      <c r="DR24" s="112"/>
      <c r="EB24" s="112"/>
      <c r="EL24" s="112"/>
      <c r="EV24" s="112"/>
      <c r="FF24" s="112"/>
      <c r="FP24" s="112"/>
      <c r="FZ24" s="112"/>
      <c r="GJ24" s="112"/>
      <c r="GT24" s="112"/>
      <c r="HD24" s="112"/>
      <c r="HN24" s="112"/>
      <c r="HX24" s="112"/>
      <c r="IH24" s="112"/>
    </row>
    <row xmlns:x14ac="http://schemas.microsoft.com/office/spreadsheetml/2009/9/ac" r="25" s="2" customFormat="true" x14ac:dyDescent="0.25">
      <c r="A25" s="370" t="str">
        <f ca="true">IF(ISBLANK('Data Summary'!A27),"",'Data Summary'!A27)</f>
        <v/>
      </c>
      <c r="B25" s="103"/>
      <c r="C25" s="131"/>
      <c r="D25" s="128"/>
      <c r="E25" s="128"/>
      <c r="F25" s="128"/>
      <c r="G25" s="128"/>
      <c r="H25" s="128"/>
      <c r="I25" s="21"/>
      <c r="J25" s="10"/>
      <c r="K25" s="10"/>
      <c r="L25" s="103"/>
      <c r="M25" s="131"/>
      <c r="N25" s="128"/>
      <c r="O25" s="128"/>
      <c r="P25" s="128"/>
      <c r="Q25" s="128"/>
      <c r="R25" s="128"/>
      <c r="S25" s="21"/>
      <c r="T25" s="10"/>
      <c r="U25" s="10"/>
      <c r="V25" s="103"/>
      <c r="W25" s="131"/>
      <c r="X25" s="128"/>
      <c r="Y25" s="128"/>
      <c r="Z25" s="128"/>
      <c r="AA25" s="128"/>
      <c r="AB25" s="128"/>
      <c r="AC25" s="21"/>
      <c r="AD25" s="10"/>
      <c r="AE25" s="10"/>
      <c r="AF25" s="103"/>
      <c r="AG25" s="131"/>
      <c r="AH25" s="128"/>
      <c r="AI25" s="128"/>
      <c r="AJ25" s="128"/>
      <c r="AK25" s="128"/>
      <c r="AL25" s="128"/>
      <c r="AM25" s="21"/>
      <c r="AN25" s="10"/>
      <c r="AO25" s="10"/>
      <c r="AP25" s="103"/>
      <c r="AQ25" s="131"/>
      <c r="AR25" s="128"/>
      <c r="AS25" s="128"/>
      <c r="AT25" s="128"/>
      <c r="AU25" s="128"/>
      <c r="AV25" s="128"/>
      <c r="AW25" s="21"/>
      <c r="AX25" s="10"/>
      <c r="AY25" s="10"/>
      <c r="AZ25" s="103"/>
      <c r="BA25" s="131"/>
      <c r="BB25" s="128"/>
      <c r="BC25" s="128"/>
      <c r="BD25" s="128"/>
      <c r="BE25" s="128"/>
      <c r="BF25" s="128"/>
      <c r="BG25" s="21"/>
      <c r="BH25" s="10"/>
      <c r="BI25" s="10"/>
      <c r="BJ25" s="103"/>
      <c r="BK25" s="131"/>
      <c r="BL25" s="128"/>
      <c r="BM25" s="128"/>
      <c r="BN25" s="128"/>
      <c r="BO25" s="128"/>
      <c r="BP25" s="128"/>
      <c r="BQ25" s="21"/>
      <c r="BR25" s="10"/>
      <c r="BS25" s="10"/>
      <c r="BT25" s="103"/>
      <c r="BU25" s="131"/>
      <c r="BV25" s="128"/>
      <c r="BW25" s="128"/>
      <c r="BX25" s="128"/>
      <c r="BY25" s="128"/>
      <c r="BZ25" s="128"/>
      <c r="CA25" s="21"/>
      <c r="CB25" s="10"/>
      <c r="CC25" s="10"/>
      <c r="CD25" s="112"/>
      <c r="CN25" s="112"/>
      <c r="CX25" s="112"/>
      <c r="DH25" s="112"/>
      <c r="DR25" s="112"/>
      <c r="EB25" s="112"/>
      <c r="EL25" s="112"/>
      <c r="EV25" s="112"/>
      <c r="FF25" s="112"/>
      <c r="FP25" s="112"/>
      <c r="FZ25" s="112"/>
      <c r="GJ25" s="112"/>
      <c r="GT25" s="112"/>
      <c r="HD25" s="112"/>
      <c r="HN25" s="112"/>
      <c r="HX25" s="112"/>
      <c r="IH25" s="112"/>
    </row>
    <row xmlns:x14ac="http://schemas.microsoft.com/office/spreadsheetml/2009/9/ac" r="26" s="2" customFormat="true" ht="83.25" customHeight="true" x14ac:dyDescent="0.25">
      <c r="A26" s="370" t="str">
        <f ca="true">IF(ISBLANK('Data Summary'!A28),"",'Data Summary'!A28)</f>
        <v/>
      </c>
      <c r="B26" s="104" t="s">
        <v>12</v>
      </c>
      <c r="C26" s="555" t="s">
        <v>206</v>
      </c>
      <c r="D26" s="556"/>
      <c r="E26" s="556"/>
      <c r="F26" s="556"/>
      <c r="G26" s="556"/>
      <c r="H26" s="556"/>
      <c r="I26" s="557"/>
      <c r="J26" s="10"/>
      <c r="K26" s="10"/>
      <c r="L26" s="104" t="s">
        <v>12</v>
      </c>
      <c r="M26" s="555" t="s">
        <v>233</v>
      </c>
      <c r="N26" s="556"/>
      <c r="O26" s="556"/>
      <c r="P26" s="556"/>
      <c r="Q26" s="556"/>
      <c r="R26" s="556"/>
      <c r="S26" s="557"/>
      <c r="T26" s="10"/>
      <c r="U26" s="10"/>
      <c r="V26" s="104" t="s">
        <v>12</v>
      </c>
      <c r="W26" s="555" t="s">
        <v>233</v>
      </c>
      <c r="X26" s="556"/>
      <c r="Y26" s="556"/>
      <c r="Z26" s="556"/>
      <c r="AA26" s="556"/>
      <c r="AB26" s="556"/>
      <c r="AC26" s="557"/>
      <c r="AD26" s="10"/>
      <c r="AE26" s="10"/>
      <c r="AF26" s="104" t="s">
        <v>12</v>
      </c>
      <c r="AG26" s="555" t="s">
        <v>233</v>
      </c>
      <c r="AH26" s="556"/>
      <c r="AI26" s="556"/>
      <c r="AJ26" s="556"/>
      <c r="AK26" s="556"/>
      <c r="AL26" s="556"/>
      <c r="AM26" s="557"/>
      <c r="AN26" s="10"/>
      <c r="AO26" s="10"/>
      <c r="AP26" s="104" t="s">
        <v>12</v>
      </c>
      <c r="AQ26" s="555"/>
      <c r="AR26" s="556"/>
      <c r="AS26" s="556"/>
      <c r="AT26" s="556"/>
      <c r="AU26" s="556"/>
      <c r="AV26" s="556"/>
      <c r="AW26" s="557"/>
      <c r="AX26" s="10"/>
      <c r="AY26" s="10"/>
      <c r="AZ26" s="104" t="s">
        <v>12</v>
      </c>
      <c r="BA26" s="555" t="s">
        <v>248</v>
      </c>
      <c r="BB26" s="556"/>
      <c r="BC26" s="556"/>
      <c r="BD26" s="556"/>
      <c r="BE26" s="556"/>
      <c r="BF26" s="556"/>
      <c r="BG26" s="557"/>
      <c r="BH26" s="10"/>
      <c r="BI26" s="10"/>
      <c r="BJ26" s="104" t="s">
        <v>12</v>
      </c>
      <c r="BK26" s="555"/>
      <c r="BL26" s="556"/>
      <c r="BM26" s="556"/>
      <c r="BN26" s="556"/>
      <c r="BO26" s="556"/>
      <c r="BP26" s="556"/>
      <c r="BQ26" s="557"/>
      <c r="BR26" s="10"/>
      <c r="BS26" s="10"/>
      <c r="BT26" s="104" t="s">
        <v>12</v>
      </c>
      <c r="BU26" s="555" t="s">
        <v>269</v>
      </c>
      <c r="BV26" s="556"/>
      <c r="BW26" s="556"/>
      <c r="BX26" s="556"/>
      <c r="BY26" s="556"/>
      <c r="BZ26" s="556"/>
      <c r="CA26" s="557"/>
      <c r="CB26" s="10"/>
      <c r="CC26" s="10"/>
      <c r="CD26" s="112"/>
      <c r="CN26" s="112"/>
      <c r="CX26" s="112"/>
      <c r="DH26" s="112"/>
      <c r="DR26" s="112"/>
      <c r="EB26" s="112"/>
      <c r="EL26" s="112"/>
      <c r="EV26" s="112"/>
      <c r="FF26" s="112"/>
      <c r="FP26" s="112"/>
      <c r="FZ26" s="112"/>
      <c r="GJ26" s="112"/>
      <c r="GT26" s="112"/>
      <c r="HD26" s="112"/>
      <c r="HN26" s="112"/>
      <c r="HX26" s="112"/>
      <c r="IH26" s="112"/>
    </row>
    <row xmlns:x14ac="http://schemas.microsoft.com/office/spreadsheetml/2009/9/ac" r="27" s="2" customFormat="true" ht="15.75" customHeight="true" x14ac:dyDescent="0.25">
      <c r="A27" s="370" t="str">
        <f ca="true">IF(ISBLANK('Data Summary'!A29),"",'Data Summary'!A29)</f>
        <v/>
      </c>
      <c r="B27" s="104"/>
      <c r="C27" s="58" t="s">
        <v>120</v>
      </c>
      <c r="D27" s="47"/>
      <c r="E27" s="47"/>
      <c r="F27" s="47"/>
      <c r="G27" s="47"/>
      <c r="H27" s="47"/>
      <c r="I27" s="89" t="s">
        <v>158</v>
      </c>
      <c r="J27" s="10"/>
      <c r="K27" s="10"/>
      <c r="L27" s="104"/>
      <c r="M27" s="58" t="s">
        <v>120</v>
      </c>
      <c r="N27" s="47"/>
      <c r="O27" s="47"/>
      <c r="P27" s="47"/>
      <c r="Q27" s="47"/>
      <c r="R27" s="47"/>
      <c r="S27" s="89"/>
      <c r="T27" s="10"/>
      <c r="U27" s="10"/>
      <c r="V27" s="104"/>
      <c r="W27" s="58" t="s">
        <v>120</v>
      </c>
      <c r="X27" s="47"/>
      <c r="Y27" s="47"/>
      <c r="Z27" s="47"/>
      <c r="AA27" s="47"/>
      <c r="AB27" s="47"/>
      <c r="AC27" s="89"/>
      <c r="AD27" s="10"/>
      <c r="AE27" s="10"/>
      <c r="AF27" s="104"/>
      <c r="AG27" s="58" t="s">
        <v>120</v>
      </c>
      <c r="AH27" s="47" t="s">
        <v>158</v>
      </c>
      <c r="AI27" s="47"/>
      <c r="AJ27" s="47"/>
      <c r="AK27" s="47"/>
      <c r="AL27" s="47" t="s">
        <v>158</v>
      </c>
      <c r="AM27" s="89" t="s">
        <v>158</v>
      </c>
      <c r="AN27" s="10"/>
      <c r="AO27" s="10"/>
      <c r="AP27" s="104"/>
      <c r="AQ27" s="58" t="s">
        <v>120</v>
      </c>
      <c r="AR27" s="47"/>
      <c r="AS27" s="47"/>
      <c r="AT27" s="47"/>
      <c r="AU27" s="47"/>
      <c r="AV27" s="47"/>
      <c r="AW27" s="89"/>
      <c r="AX27" s="10"/>
      <c r="AY27" s="10"/>
      <c r="AZ27" s="104"/>
      <c r="BA27" s="58" t="s">
        <v>120</v>
      </c>
      <c r="BB27" s="47"/>
      <c r="BC27" s="47"/>
      <c r="BD27" s="47"/>
      <c r="BE27" s="47"/>
      <c r="BF27" s="47"/>
      <c r="BG27" s="89"/>
      <c r="BH27" s="10"/>
      <c r="BI27" s="10"/>
      <c r="BJ27" s="104"/>
      <c r="BK27" s="58" t="s">
        <v>120</v>
      </c>
      <c r="BL27" s="47" t="s">
        <v>158</v>
      </c>
      <c r="BM27" s="47"/>
      <c r="BN27" s="47"/>
      <c r="BO27" s="47"/>
      <c r="BP27" s="47"/>
      <c r="BQ27" s="89"/>
      <c r="BR27" s="10"/>
      <c r="BS27" s="10"/>
      <c r="BT27" s="104"/>
      <c r="BU27" s="58" t="s">
        <v>120</v>
      </c>
      <c r="BV27" s="47" t="s">
        <v>158</v>
      </c>
      <c r="BW27" s="47" t="s">
        <v>158</v>
      </c>
      <c r="BX27" s="47" t="s">
        <v>158</v>
      </c>
      <c r="BY27" s="47" t="s">
        <v>158</v>
      </c>
      <c r="BZ27" s="47" t="s">
        <v>158</v>
      </c>
      <c r="CA27" s="89" t="s">
        <v>158</v>
      </c>
      <c r="CB27" s="10"/>
      <c r="CC27" s="10"/>
      <c r="CD27" s="112"/>
      <c r="CN27" s="112"/>
      <c r="CX27" s="112"/>
      <c r="DH27" s="112"/>
      <c r="DR27" s="112"/>
      <c r="EB27" s="112"/>
      <c r="EL27" s="112"/>
      <c r="EV27" s="112"/>
      <c r="FF27" s="112"/>
      <c r="FP27" s="112"/>
      <c r="FZ27" s="112"/>
      <c r="GJ27" s="112"/>
      <c r="GT27" s="112"/>
      <c r="HD27" s="112"/>
      <c r="HN27" s="112"/>
      <c r="HX27" s="112"/>
      <c r="IH27" s="112"/>
    </row>
    <row xmlns:x14ac="http://schemas.microsoft.com/office/spreadsheetml/2009/9/ac" r="28" s="2" customFormat="true" ht="15.75" customHeight="true" x14ac:dyDescent="0.25">
      <c r="A28" s="370" t="str">
        <f ca="true">IF(ISBLANK('Data Summary'!A30),"",'Data Summary'!A30)</f>
        <v/>
      </c>
      <c r="B28" s="104"/>
      <c r="C28" s="58" t="s">
        <v>102</v>
      </c>
      <c r="D28" s="47"/>
      <c r="E28" s="47"/>
      <c r="F28" s="47"/>
      <c r="G28" s="47"/>
      <c r="H28" s="47"/>
      <c r="I28" s="89"/>
      <c r="J28" s="10"/>
      <c r="K28" s="10"/>
      <c r="L28" s="104"/>
      <c r="M28" s="58" t="s">
        <v>102</v>
      </c>
      <c r="N28" s="47"/>
      <c r="O28" s="47"/>
      <c r="P28" s="47"/>
      <c r="Q28" s="47"/>
      <c r="R28" s="47"/>
      <c r="S28" s="89"/>
      <c r="T28" s="10"/>
      <c r="U28" s="10"/>
      <c r="V28" s="104"/>
      <c r="W28" s="58" t="s">
        <v>102</v>
      </c>
      <c r="X28" s="47"/>
      <c r="Y28" s="47"/>
      <c r="Z28" s="47"/>
      <c r="AA28" s="47"/>
      <c r="AB28" s="47"/>
      <c r="AC28" s="89"/>
      <c r="AD28" s="10"/>
      <c r="AE28" s="10"/>
      <c r="AF28" s="104"/>
      <c r="AG28" s="58" t="s">
        <v>102</v>
      </c>
      <c r="AH28" s="47"/>
      <c r="AI28" s="47"/>
      <c r="AJ28" s="47"/>
      <c r="AK28" s="47"/>
      <c r="AL28" s="47"/>
      <c r="AM28" s="89"/>
      <c r="AN28" s="10"/>
      <c r="AO28" s="10"/>
      <c r="AP28" s="104"/>
      <c r="AQ28" s="58" t="s">
        <v>102</v>
      </c>
      <c r="AR28" s="47"/>
      <c r="AS28" s="47"/>
      <c r="AT28" s="47"/>
      <c r="AU28" s="47"/>
      <c r="AV28" s="47"/>
      <c r="AW28" s="89"/>
      <c r="AX28" s="10"/>
      <c r="AY28" s="10"/>
      <c r="AZ28" s="104"/>
      <c r="BA28" s="58" t="s">
        <v>102</v>
      </c>
      <c r="BB28" s="47"/>
      <c r="BC28" s="47"/>
      <c r="BD28" s="47"/>
      <c r="BE28" s="47"/>
      <c r="BF28" s="47"/>
      <c r="BG28" s="89"/>
      <c r="BH28" s="10"/>
      <c r="BI28" s="10"/>
      <c r="BJ28" s="104"/>
      <c r="BK28" s="58" t="s">
        <v>102</v>
      </c>
      <c r="BL28" s="47"/>
      <c r="BM28" s="47"/>
      <c r="BN28" s="47"/>
      <c r="BO28" s="47"/>
      <c r="BP28" s="47"/>
      <c r="BQ28" s="89"/>
      <c r="BR28" s="10"/>
      <c r="BS28" s="10"/>
      <c r="BT28" s="104"/>
      <c r="BU28" s="58" t="s">
        <v>102</v>
      </c>
      <c r="BV28" s="47" t="s">
        <v>158</v>
      </c>
      <c r="BW28" s="47" t="s">
        <v>158</v>
      </c>
      <c r="BX28" s="47" t="s">
        <v>158</v>
      </c>
      <c r="BY28" s="47" t="s">
        <v>158</v>
      </c>
      <c r="BZ28" s="47" t="s">
        <v>158</v>
      </c>
      <c r="CA28" s="89" t="s">
        <v>158</v>
      </c>
      <c r="CB28" s="10"/>
      <c r="CC28" s="10"/>
      <c r="CD28" s="112"/>
      <c r="CN28" s="112"/>
      <c r="CX28" s="112"/>
      <c r="DH28" s="112"/>
      <c r="DR28" s="112"/>
      <c r="EB28" s="112"/>
      <c r="EL28" s="112"/>
      <c r="EV28" s="112"/>
      <c r="FF28" s="112"/>
      <c r="FP28" s="112"/>
      <c r="FZ28" s="112"/>
      <c r="GJ28" s="112"/>
      <c r="GT28" s="112"/>
      <c r="HD28" s="112"/>
      <c r="HN28" s="112"/>
      <c r="HX28" s="112"/>
      <c r="IH28" s="112"/>
    </row>
    <row xmlns:x14ac="http://schemas.microsoft.com/office/spreadsheetml/2009/9/ac" r="29" ht="15.75" customHeight="true" x14ac:dyDescent="0.25">
      <c r="A29" s="370" t="str">
        <f ca="true">IF(ISBLANK('Data Summary'!A31),"",'Data Summary'!A31)</f>
        <v/>
      </c>
      <c r="B29" s="104"/>
      <c r="C29" s="58" t="s">
        <v>159</v>
      </c>
      <c r="D29" s="47"/>
      <c r="E29" s="47"/>
      <c r="F29" s="47"/>
      <c r="G29" s="47"/>
      <c r="H29" s="47"/>
      <c r="I29" s="89"/>
      <c r="J29" s="10"/>
      <c r="K29" s="10"/>
      <c r="L29" s="104"/>
      <c r="M29" s="58" t="s">
        <v>159</v>
      </c>
      <c r="N29" s="47" t="s">
        <v>158</v>
      </c>
      <c r="O29" s="47"/>
      <c r="P29" s="47"/>
      <c r="Q29" s="47"/>
      <c r="R29" s="47" t="s">
        <v>158</v>
      </c>
      <c r="S29" s="89" t="s">
        <v>158</v>
      </c>
      <c r="T29" s="10"/>
      <c r="U29" s="10"/>
      <c r="V29" s="104"/>
      <c r="W29" s="58" t="s">
        <v>159</v>
      </c>
      <c r="X29" s="47" t="s">
        <v>158</v>
      </c>
      <c r="Y29" s="47"/>
      <c r="Z29" s="47"/>
      <c r="AA29" s="47"/>
      <c r="AB29" s="47" t="s">
        <v>158</v>
      </c>
      <c r="AC29" s="89" t="s">
        <v>158</v>
      </c>
      <c r="AD29" s="10"/>
      <c r="AE29" s="10"/>
      <c r="AF29" s="104"/>
      <c r="AG29" s="58" t="s">
        <v>159</v>
      </c>
      <c r="AH29" s="47"/>
      <c r="AI29" s="47"/>
      <c r="AJ29" s="47"/>
      <c r="AK29" s="47"/>
      <c r="AL29" s="47"/>
      <c r="AM29" s="89"/>
      <c r="AN29" s="10"/>
      <c r="AO29" s="10"/>
      <c r="AP29" s="104"/>
      <c r="AQ29" s="58" t="s">
        <v>159</v>
      </c>
      <c r="AR29" s="47" t="s">
        <v>158</v>
      </c>
      <c r="AS29" s="47"/>
      <c r="AT29" s="47"/>
      <c r="AU29" s="47"/>
      <c r="AV29" s="47"/>
      <c r="AW29" s="89"/>
      <c r="AX29" s="10"/>
      <c r="AY29" s="10"/>
      <c r="AZ29" s="104"/>
      <c r="BA29" s="58" t="s">
        <v>159</v>
      </c>
      <c r="BB29" s="47" t="s">
        <v>247</v>
      </c>
      <c r="BC29" s="47"/>
      <c r="BD29" s="47"/>
      <c r="BE29" s="47"/>
      <c r="BF29" s="47" t="s">
        <v>247</v>
      </c>
      <c r="BG29" s="89" t="s">
        <v>247</v>
      </c>
      <c r="BH29" s="10"/>
      <c r="BI29" s="10"/>
      <c r="BJ29" s="104"/>
      <c r="BK29" s="58" t="s">
        <v>159</v>
      </c>
      <c r="BL29" s="47"/>
      <c r="BM29" s="47"/>
      <c r="BN29" s="47"/>
      <c r="BO29" s="47"/>
      <c r="BP29" s="47"/>
      <c r="BQ29" s="89"/>
      <c r="BR29" s="10"/>
      <c r="BS29" s="10"/>
      <c r="BT29" s="104"/>
      <c r="BU29" s="58" t="s">
        <v>159</v>
      </c>
      <c r="BV29" s="47" t="s">
        <v>158</v>
      </c>
      <c r="BW29" s="47" t="s">
        <v>158</v>
      </c>
      <c r="BX29" s="47" t="s">
        <v>158</v>
      </c>
      <c r="BY29" s="47" t="s">
        <v>158</v>
      </c>
      <c r="BZ29" s="47" t="s">
        <v>158</v>
      </c>
      <c r="CA29" s="89" t="s">
        <v>158</v>
      </c>
      <c r="CB29" s="10"/>
      <c r="CC29" s="10"/>
    </row>
    <row xmlns:x14ac="http://schemas.microsoft.com/office/spreadsheetml/2009/9/ac" r="30" ht="15.75" customHeight="true" x14ac:dyDescent="0.25">
      <c r="A30" s="370" t="str">
        <f ca="true">IF(ISBLANK('Data Summary'!A32),"",'Data Summary'!A32)</f>
        <v/>
      </c>
      <c r="B30" s="105"/>
      <c r="C30" s="11" t="s">
        <v>23</v>
      </c>
      <c r="D30" s="63"/>
      <c r="E30" s="63"/>
      <c r="F30" s="63"/>
      <c r="G30" s="64"/>
      <c r="H30" s="65"/>
      <c r="I30" s="66">
        <v>1421</v>
      </c>
      <c r="J30" s="10"/>
      <c r="K30" s="10"/>
      <c r="L30" s="105"/>
      <c r="M30" s="58" t="s">
        <v>23</v>
      </c>
      <c r="N30" s="362"/>
      <c r="O30" s="362"/>
      <c r="P30" s="362"/>
      <c r="Q30" s="363"/>
      <c r="R30" s="364"/>
      <c r="S30" s="66"/>
      <c r="T30" s="10"/>
      <c r="U30" s="10"/>
      <c r="V30" s="105"/>
      <c r="W30" s="58" t="s">
        <v>23</v>
      </c>
      <c r="X30" s="362"/>
      <c r="Y30" s="362"/>
      <c r="Z30" s="362"/>
      <c r="AA30" s="363"/>
      <c r="AB30" s="364"/>
      <c r="AC30" s="66"/>
      <c r="AD30" s="10"/>
      <c r="AE30" s="10"/>
      <c r="AF30" s="105"/>
      <c r="AG30" s="58" t="s">
        <v>23</v>
      </c>
      <c r="AH30" s="362"/>
      <c r="AI30" s="362"/>
      <c r="AJ30" s="362"/>
      <c r="AK30" s="363"/>
      <c r="AL30" s="364"/>
      <c r="AM30" s="66"/>
      <c r="AN30" s="10"/>
      <c r="AO30" s="10"/>
      <c r="AP30" s="105"/>
      <c r="AQ30" s="58" t="s">
        <v>23</v>
      </c>
      <c r="AR30" s="362"/>
      <c r="AS30" s="362"/>
      <c r="AT30" s="362"/>
      <c r="AU30" s="363"/>
      <c r="AV30" s="364"/>
      <c r="AW30" s="66"/>
      <c r="AX30" s="10"/>
      <c r="AY30" s="10"/>
      <c r="AZ30" s="105"/>
      <c r="BA30" s="58" t="s">
        <v>23</v>
      </c>
      <c r="BB30" s="362"/>
      <c r="BC30" s="362"/>
      <c r="BD30" s="362"/>
      <c r="BE30" s="363"/>
      <c r="BF30" s="364"/>
      <c r="BG30" s="66"/>
      <c r="BH30" s="10"/>
      <c r="BI30" s="10"/>
      <c r="BJ30" s="105"/>
      <c r="BK30" s="11" t="s">
        <v>23</v>
      </c>
      <c r="BL30" s="63">
        <v>1402</v>
      </c>
      <c r="BM30" s="63"/>
      <c r="BN30" s="63"/>
      <c r="BO30" s="64"/>
      <c r="BP30" s="65"/>
      <c r="BQ30" s="66"/>
      <c r="BR30" s="10"/>
      <c r="BS30" s="10"/>
      <c r="BT30" s="105"/>
      <c r="BU30" s="11" t="s">
        <v>23</v>
      </c>
      <c r="BV30" s="63" t="s">
        <v>260</v>
      </c>
      <c r="BW30" s="63" t="s">
        <v>260</v>
      </c>
      <c r="BX30" s="63" t="s">
        <v>260</v>
      </c>
      <c r="BY30" s="64" t="s">
        <v>260</v>
      </c>
      <c r="BZ30" s="65" t="s">
        <v>260</v>
      </c>
      <c r="CA30" s="66" t="s">
        <v>260</v>
      </c>
      <c r="CB30" s="10"/>
      <c r="CC30" s="10"/>
    </row>
    <row xmlns:x14ac="http://schemas.microsoft.com/office/spreadsheetml/2009/9/ac" r="31" s="3" customFormat="true" ht="16.5" thickBot="true" x14ac:dyDescent="0.3">
      <c r="A31" s="370" t="str">
        <f ca="true">IF(ISBLANK('Data Summary'!A33),"",'Data Summary'!A33)</f>
        <v/>
      </c>
      <c r="B31" s="106"/>
      <c r="C31" s="67" t="s">
        <v>20</v>
      </c>
      <c r="D31" s="68"/>
      <c r="E31" s="68"/>
      <c r="F31" s="68"/>
      <c r="G31" s="68"/>
      <c r="H31" s="68"/>
      <c r="I31" s="69">
        <v>1421</v>
      </c>
      <c r="J31" s="10"/>
      <c r="K31" s="10"/>
      <c r="L31" s="106"/>
      <c r="M31" s="365" t="s">
        <v>20</v>
      </c>
      <c r="N31" s="366"/>
      <c r="O31" s="366"/>
      <c r="P31" s="366"/>
      <c r="Q31" s="366"/>
      <c r="R31" s="366"/>
      <c r="S31" s="367"/>
      <c r="T31" s="10"/>
      <c r="U31" s="10"/>
      <c r="V31" s="106"/>
      <c r="W31" s="365" t="s">
        <v>20</v>
      </c>
      <c r="X31" s="366"/>
      <c r="Y31" s="366"/>
      <c r="Z31" s="366"/>
      <c r="AA31" s="366"/>
      <c r="AB31" s="366"/>
      <c r="AC31" s="367"/>
      <c r="AD31" s="10"/>
      <c r="AE31" s="10"/>
      <c r="AF31" s="106"/>
      <c r="AG31" s="365" t="s">
        <v>20</v>
      </c>
      <c r="AH31" s="366"/>
      <c r="AI31" s="366"/>
      <c r="AJ31" s="366"/>
      <c r="AK31" s="366"/>
      <c r="AL31" s="366"/>
      <c r="AM31" s="367"/>
      <c r="AN31" s="10"/>
      <c r="AO31" s="10"/>
      <c r="AP31" s="106"/>
      <c r="AQ31" s="365" t="s">
        <v>20</v>
      </c>
      <c r="AR31" s="366"/>
      <c r="AS31" s="366"/>
      <c r="AT31" s="366"/>
      <c r="AU31" s="366"/>
      <c r="AV31" s="366"/>
      <c r="AW31" s="367"/>
      <c r="AX31" s="10"/>
      <c r="AY31" s="10"/>
      <c r="AZ31" s="106"/>
      <c r="BA31" s="365" t="s">
        <v>20</v>
      </c>
      <c r="BB31" s="366"/>
      <c r="BC31" s="366"/>
      <c r="BD31" s="366"/>
      <c r="BE31" s="366"/>
      <c r="BF31" s="366"/>
      <c r="BG31" s="367"/>
      <c r="BH31" s="10"/>
      <c r="BI31" s="10"/>
      <c r="BJ31" s="106"/>
      <c r="BK31" s="67" t="s">
        <v>20</v>
      </c>
      <c r="BL31" s="68"/>
      <c r="BM31" s="68"/>
      <c r="BN31" s="68"/>
      <c r="BO31" s="68"/>
      <c r="BP31" s="68"/>
      <c r="BQ31" s="69"/>
      <c r="BR31" s="10"/>
      <c r="BS31" s="10"/>
      <c r="BT31" s="106"/>
      <c r="BU31" s="67" t="s">
        <v>20</v>
      </c>
      <c r="BV31" s="68">
        <v>350</v>
      </c>
      <c r="BW31" s="68">
        <v>181</v>
      </c>
      <c r="BX31" s="68">
        <v>169</v>
      </c>
      <c r="BY31" s="68">
        <v>135</v>
      </c>
      <c r="BZ31" s="68">
        <v>69</v>
      </c>
      <c r="CA31" s="69">
        <v>146</v>
      </c>
      <c r="CB31" s="10"/>
      <c r="CC31" s="10"/>
      <c r="CD31" s="107"/>
      <c r="CN31" s="107"/>
      <c r="CX31" s="107"/>
      <c r="DH31" s="107"/>
      <c r="DR31" s="107"/>
      <c r="EB31" s="107"/>
      <c r="EL31" s="107"/>
      <c r="EV31" s="107"/>
      <c r="FF31" s="107"/>
      <c r="FP31" s="107"/>
      <c r="FZ31" s="107"/>
      <c r="GJ31" s="107"/>
      <c r="GT31" s="107"/>
      <c r="HD31" s="107"/>
      <c r="HN31" s="107"/>
      <c r="HX31" s="107"/>
      <c r="IH31" s="107"/>
    </row>
    <row xmlns:x14ac="http://schemas.microsoft.com/office/spreadsheetml/2009/9/ac" r="32" s="3" customFormat="true" x14ac:dyDescent="0.25">
      <c r="A32" s="370" t="str">
        <f ca="true">IF(ISBLANK('Data Summary'!A34),"",'Data Summary'!A34)</f>
        <v/>
      </c>
      <c r="B32" s="107"/>
      <c r="L32" s="107"/>
      <c r="V32" s="107"/>
      <c r="AF32" s="107"/>
      <c r="AP32" s="107"/>
      <c r="AZ32" s="107"/>
      <c r="BJ32" s="107"/>
      <c r="BT32" s="107"/>
      <c r="CD32" s="107"/>
      <c r="CN32" s="107"/>
      <c r="CX32" s="107"/>
      <c r="DH32" s="107"/>
      <c r="DR32" s="107"/>
      <c r="EB32" s="107"/>
      <c r="EL32" s="107"/>
      <c r="EV32" s="107"/>
      <c r="FF32" s="107"/>
      <c r="FP32" s="107"/>
      <c r="FZ32" s="107"/>
      <c r="GJ32" s="107"/>
      <c r="GT32" s="107"/>
      <c r="HD32" s="107"/>
      <c r="HN32" s="107"/>
      <c r="HX32" s="107"/>
      <c r="IH32" s="107"/>
    </row>
    <row xmlns:x14ac="http://schemas.microsoft.com/office/spreadsheetml/2009/9/ac" r="33" s="3" customFormat="true" x14ac:dyDescent="0.25">
      <c r="A33" s="370" t="str">
        <f ca="true">IF(ISBLANK('Data Summary'!A35),"",'Data Summary'!A35)</f>
        <v/>
      </c>
      <c r="B33" s="107"/>
      <c r="L33" s="107"/>
      <c r="V33" s="107"/>
      <c r="AF33" s="107"/>
      <c r="AP33" s="107"/>
      <c r="AZ33" s="107"/>
      <c r="BJ33" s="107"/>
      <c r="BT33" s="107"/>
      <c r="CD33" s="107"/>
      <c r="CN33" s="107"/>
      <c r="CX33" s="107"/>
      <c r="DH33" s="107"/>
      <c r="DR33" s="107"/>
      <c r="EB33" s="107"/>
      <c r="EL33" s="107"/>
      <c r="EV33" s="107"/>
      <c r="FF33" s="107"/>
      <c r="FP33" s="107"/>
      <c r="FZ33" s="107"/>
      <c r="GJ33" s="107"/>
      <c r="GT33" s="107"/>
      <c r="HD33" s="107"/>
      <c r="HN33" s="107"/>
      <c r="HX33" s="107"/>
      <c r="IH33" s="107"/>
    </row>
    <row xmlns:x14ac="http://schemas.microsoft.com/office/spreadsheetml/2009/9/ac" r="34" s="3" customFormat="true" x14ac:dyDescent="0.25">
      <c r="A34" s="370" t="str">
        <f ca="true">IF(ISBLANK('Data Summary'!A36),"",'Data Summary'!A36)</f>
        <v/>
      </c>
      <c r="B34" s="107"/>
      <c r="L34" s="107"/>
      <c r="V34" s="107"/>
      <c r="AF34" s="107"/>
      <c r="AP34" s="107"/>
      <c r="AZ34" s="107"/>
      <c r="BJ34" s="107"/>
      <c r="BT34" s="107"/>
      <c r="CD34" s="107"/>
      <c r="CN34" s="107"/>
      <c r="CX34" s="107"/>
      <c r="DH34" s="107"/>
      <c r="DR34" s="107"/>
      <c r="EB34" s="107"/>
      <c r="EL34" s="107"/>
      <c r="EV34" s="107"/>
      <c r="FF34" s="107"/>
      <c r="FP34" s="107"/>
      <c r="FZ34" s="107"/>
      <c r="GJ34" s="107"/>
      <c r="GT34" s="107"/>
      <c r="HD34" s="107"/>
      <c r="HN34" s="107"/>
      <c r="HX34" s="107"/>
      <c r="IH34" s="107"/>
    </row>
    <row xmlns:x14ac="http://schemas.microsoft.com/office/spreadsheetml/2009/9/ac" r="35" s="3" customFormat="true" x14ac:dyDescent="0.25">
      <c r="A35" s="370"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c r="HX35" s="107"/>
      <c r="IH35" s="107"/>
    </row>
    <row xmlns:x14ac="http://schemas.microsoft.com/office/spreadsheetml/2009/9/ac" r="36" s="3" customFormat="true" x14ac:dyDescent="0.25">
      <c r="A36" s="370"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c r="HX36" s="107"/>
      <c r="IH36" s="107"/>
    </row>
    <row xmlns:x14ac="http://schemas.microsoft.com/office/spreadsheetml/2009/9/ac" r="37" s="3" customFormat="true" x14ac:dyDescent="0.25">
      <c r="A37" s="370"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c r="HX37" s="107"/>
      <c r="IH37" s="107"/>
    </row>
    <row xmlns:x14ac="http://schemas.microsoft.com/office/spreadsheetml/2009/9/ac" r="38" s="3" customFormat="true" x14ac:dyDescent="0.25">
      <c r="A38" s="370"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c r="HX38" s="107"/>
      <c r="IH38" s="107"/>
    </row>
    <row xmlns:x14ac="http://schemas.microsoft.com/office/spreadsheetml/2009/9/ac" r="39" s="3" customFormat="true" x14ac:dyDescent="0.25">
      <c r="A39" s="370"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c r="HX39" s="107"/>
      <c r="IH39" s="107"/>
    </row>
    <row xmlns:x14ac="http://schemas.microsoft.com/office/spreadsheetml/2009/9/ac" r="40" s="3" customFormat="true" x14ac:dyDescent="0.25">
      <c r="A40" s="370"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c r="HX40" s="107"/>
      <c r="IH40" s="107"/>
    </row>
    <row xmlns:x14ac="http://schemas.microsoft.com/office/spreadsheetml/2009/9/ac" r="41" s="3" customFormat="true" x14ac:dyDescent="0.25">
      <c r="A41" s="370"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c r="HX41" s="107"/>
      <c r="IH41" s="107"/>
    </row>
    <row xmlns:x14ac="http://schemas.microsoft.com/office/spreadsheetml/2009/9/ac" r="42" s="3" customFormat="true" x14ac:dyDescent="0.25">
      <c r="A42" s="370"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c r="HX42" s="107"/>
      <c r="IH42" s="107"/>
    </row>
    <row xmlns:x14ac="http://schemas.microsoft.com/office/spreadsheetml/2009/9/ac" r="43" s="3" customFormat="true" x14ac:dyDescent="0.25">
      <c r="A43" s="370"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c r="HX43" s="107"/>
      <c r="IH43" s="107"/>
    </row>
    <row xmlns:x14ac="http://schemas.microsoft.com/office/spreadsheetml/2009/9/ac" r="44" s="3" customFormat="true" x14ac:dyDescent="0.25">
      <c r="A44" s="370"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c r="HX44" s="107"/>
      <c r="IH44" s="107"/>
    </row>
    <row xmlns:x14ac="http://schemas.microsoft.com/office/spreadsheetml/2009/9/ac" r="45" s="3" customFormat="true" x14ac:dyDescent="0.25">
      <c r="A45" s="370"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c r="HX45" s="107"/>
      <c r="IH45" s="107"/>
    </row>
    <row xmlns:x14ac="http://schemas.microsoft.com/office/spreadsheetml/2009/9/ac" r="46" s="3" customFormat="true" x14ac:dyDescent="0.25">
      <c r="A46" s="370"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c r="HX46" s="107"/>
      <c r="IH46" s="107"/>
    </row>
    <row xmlns:x14ac="http://schemas.microsoft.com/office/spreadsheetml/2009/9/ac" r="47" s="3" customFormat="true" x14ac:dyDescent="0.25">
      <c r="A47" s="370"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c r="HX47" s="107"/>
      <c r="IH47" s="107"/>
    </row>
    <row xmlns:x14ac="http://schemas.microsoft.com/office/spreadsheetml/2009/9/ac" r="48" s="3" customFormat="true" x14ac:dyDescent="0.25">
      <c r="A48" s="370"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c r="HX48" s="107"/>
      <c r="IH48" s="107"/>
    </row>
    <row xmlns:x14ac="http://schemas.microsoft.com/office/spreadsheetml/2009/9/ac" r="49" s="3" customFormat="true" x14ac:dyDescent="0.25">
      <c r="A49" s="370"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c r="HX49" s="107"/>
      <c r="IH49" s="107"/>
    </row>
    <row xmlns:x14ac="http://schemas.microsoft.com/office/spreadsheetml/2009/9/ac" r="50" s="3" customFormat="true" x14ac:dyDescent="0.25">
      <c r="A50" s="370"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c r="HX50" s="107"/>
      <c r="IH50" s="107"/>
    </row>
    <row xmlns:x14ac="http://schemas.microsoft.com/office/spreadsheetml/2009/9/ac" r="51" s="3" customFormat="true" x14ac:dyDescent="0.25">
      <c r="A51" s="370"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c r="HX51" s="107"/>
      <c r="IH51" s="107"/>
    </row>
    <row xmlns:x14ac="http://schemas.microsoft.com/office/spreadsheetml/2009/9/ac" r="52" s="3" customFormat="true" x14ac:dyDescent="0.25">
      <c r="A52" s="370"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c r="HX52" s="107"/>
      <c r="IH52" s="107"/>
    </row>
    <row xmlns:x14ac="http://schemas.microsoft.com/office/spreadsheetml/2009/9/ac" r="53" s="3" customFormat="true" x14ac:dyDescent="0.25">
      <c r="A53" s="370"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c r="HX53" s="107"/>
      <c r="IH53" s="107"/>
    </row>
    <row xmlns:x14ac="http://schemas.microsoft.com/office/spreadsheetml/2009/9/ac" r="54" s="3" customFormat="true" x14ac:dyDescent="0.25">
      <c r="A54" s="370"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c r="HX54" s="107"/>
      <c r="IH54" s="107"/>
    </row>
    <row xmlns:x14ac="http://schemas.microsoft.com/office/spreadsheetml/2009/9/ac" r="55" s="3" customFormat="true" x14ac:dyDescent="0.25">
      <c r="A55" s="370"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c r="HX55" s="107"/>
      <c r="IH55" s="107"/>
    </row>
    <row xmlns:x14ac="http://schemas.microsoft.com/office/spreadsheetml/2009/9/ac" r="56" s="3" customFormat="true" x14ac:dyDescent="0.25">
      <c r="A56" s="370"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c r="HX56" s="107"/>
      <c r="IH56" s="107"/>
    </row>
    <row xmlns:x14ac="http://schemas.microsoft.com/office/spreadsheetml/2009/9/ac" r="57" s="3" customFormat="true" x14ac:dyDescent="0.25">
      <c r="A57" s="370"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c r="HX57" s="107"/>
      <c r="IH57" s="107"/>
    </row>
    <row xmlns:x14ac="http://schemas.microsoft.com/office/spreadsheetml/2009/9/ac" r="58" s="3" customFormat="true" x14ac:dyDescent="0.25">
      <c r="A58" s="370"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c r="HX58" s="107"/>
      <c r="IH58" s="107"/>
    </row>
    <row xmlns:x14ac="http://schemas.microsoft.com/office/spreadsheetml/2009/9/ac" r="59" s="3" customFormat="true" x14ac:dyDescent="0.25">
      <c r="A59" s="370"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c r="HX59" s="107"/>
      <c r="IH59" s="107"/>
    </row>
    <row xmlns:x14ac="http://schemas.microsoft.com/office/spreadsheetml/2009/9/ac" r="60" s="3" customFormat="true" x14ac:dyDescent="0.25">
      <c r="A60" s="370"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c r="HX60" s="107"/>
      <c r="IH60" s="107"/>
    </row>
    <row xmlns:x14ac="http://schemas.microsoft.com/office/spreadsheetml/2009/9/ac" r="61" s="3" customFormat="true" x14ac:dyDescent="0.25">
      <c r="A61" s="370"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c r="HX61" s="107"/>
      <c r="IH61" s="107"/>
    </row>
    <row xmlns:x14ac="http://schemas.microsoft.com/office/spreadsheetml/2009/9/ac" r="62" s="3" customFormat="true" x14ac:dyDescent="0.25">
      <c r="A62" s="370"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c r="HX62" s="107"/>
      <c r="IH62" s="107"/>
    </row>
    <row xmlns:x14ac="http://schemas.microsoft.com/office/spreadsheetml/2009/9/ac" r="63" s="3" customFormat="true" x14ac:dyDescent="0.25">
      <c r="A63" s="370"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c r="HX63" s="107"/>
      <c r="IH63" s="107"/>
    </row>
    <row xmlns:x14ac="http://schemas.microsoft.com/office/spreadsheetml/2009/9/ac" r="64" s="3" customFormat="true" x14ac:dyDescent="0.25">
      <c r="A64" s="370"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c r="HX64" s="107"/>
      <c r="IH64" s="107"/>
    </row>
    <row xmlns:x14ac="http://schemas.microsoft.com/office/spreadsheetml/2009/9/ac" r="65" s="3" customFormat="true" x14ac:dyDescent="0.25">
      <c r="A65" s="370"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c r="HX65" s="107"/>
      <c r="IH65" s="107"/>
    </row>
    <row xmlns:x14ac="http://schemas.microsoft.com/office/spreadsheetml/2009/9/ac" r="66" s="3" customFormat="true" x14ac:dyDescent="0.25">
      <c r="A66" s="370"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c r="HX66" s="107"/>
      <c r="IH66" s="107"/>
    </row>
    <row xmlns:x14ac="http://schemas.microsoft.com/office/spreadsheetml/2009/9/ac" r="67" s="3" customFormat="true" x14ac:dyDescent="0.25">
      <c r="A67" s="370"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c r="HX67" s="107"/>
      <c r="IH67" s="107"/>
    </row>
    <row xmlns:x14ac="http://schemas.microsoft.com/office/spreadsheetml/2009/9/ac" r="68" s="3" customFormat="true" x14ac:dyDescent="0.25">
      <c r="A68" s="370"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c r="HX68" s="107"/>
      <c r="IH68" s="107"/>
    </row>
    <row xmlns:x14ac="http://schemas.microsoft.com/office/spreadsheetml/2009/9/ac" r="69" s="3" customFormat="true" x14ac:dyDescent="0.25">
      <c r="A69" s="370"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c r="HX69" s="107"/>
      <c r="IH69" s="107"/>
    </row>
    <row xmlns:x14ac="http://schemas.microsoft.com/office/spreadsheetml/2009/9/ac" r="70" s="3" customFormat="true" x14ac:dyDescent="0.25">
      <c r="A70" s="370"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c r="HX70" s="107"/>
      <c r="IH70" s="107"/>
    </row>
    <row xmlns:x14ac="http://schemas.microsoft.com/office/spreadsheetml/2009/9/ac" r="71" s="3" customFormat="true" x14ac:dyDescent="0.25">
      <c r="A71" s="370"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c r="HX71" s="107"/>
      <c r="IH71" s="107"/>
    </row>
    <row xmlns:x14ac="http://schemas.microsoft.com/office/spreadsheetml/2009/9/ac" r="72" s="3" customFormat="true" x14ac:dyDescent="0.25">
      <c r="A72" s="370"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c r="HX72" s="107"/>
      <c r="IH72" s="107"/>
    </row>
    <row xmlns:x14ac="http://schemas.microsoft.com/office/spreadsheetml/2009/9/ac" r="73" s="3" customFormat="true" x14ac:dyDescent="0.25">
      <c r="A73" s="370"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c r="HX73" s="107"/>
      <c r="IH73" s="107"/>
    </row>
    <row xmlns:x14ac="http://schemas.microsoft.com/office/spreadsheetml/2009/9/ac" r="74" s="3" customFormat="true" x14ac:dyDescent="0.25">
      <c r="A74" s="370"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c r="HX74" s="107"/>
      <c r="IH74" s="107"/>
    </row>
    <row xmlns:x14ac="http://schemas.microsoft.com/office/spreadsheetml/2009/9/ac" r="75" s="3" customFormat="true" x14ac:dyDescent="0.25">
      <c r="A75" s="370"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c r="HX75" s="107"/>
      <c r="IH75" s="107"/>
    </row>
    <row xmlns:x14ac="http://schemas.microsoft.com/office/spreadsheetml/2009/9/ac" r="76" s="3" customFormat="true" x14ac:dyDescent="0.25">
      <c r="A76" s="370"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c r="HX76" s="107"/>
      <c r="IH76" s="107"/>
    </row>
    <row xmlns:x14ac="http://schemas.microsoft.com/office/spreadsheetml/2009/9/ac" r="77" s="3" customFormat="true" x14ac:dyDescent="0.25">
      <c r="A77" s="370"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c r="HX77" s="107"/>
      <c r="IH77" s="107"/>
    </row>
    <row xmlns:x14ac="http://schemas.microsoft.com/office/spreadsheetml/2009/9/ac" r="78" s="3" customFormat="true" x14ac:dyDescent="0.25">
      <c r="A78" s="370"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c r="HX78" s="107"/>
      <c r="IH78" s="107"/>
    </row>
    <row xmlns:x14ac="http://schemas.microsoft.com/office/spreadsheetml/2009/9/ac" r="79" s="3" customFormat="true" x14ac:dyDescent="0.25">
      <c r="A79" s="370"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c r="HX79" s="107"/>
      <c r="IH79" s="107"/>
    </row>
    <row xmlns:x14ac="http://schemas.microsoft.com/office/spreadsheetml/2009/9/ac" r="80" s="3" customFormat="true" x14ac:dyDescent="0.25">
      <c r="A80" s="370"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c r="HX80" s="107"/>
      <c r="IH80" s="107"/>
    </row>
    <row xmlns:x14ac="http://schemas.microsoft.com/office/spreadsheetml/2009/9/ac" r="81" s="3" customFormat="true" x14ac:dyDescent="0.25">
      <c r="A81" s="370"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c r="HX81" s="107"/>
      <c r="IH81" s="107"/>
    </row>
    <row xmlns:x14ac="http://schemas.microsoft.com/office/spreadsheetml/2009/9/ac" r="82" s="3" customFormat="true" x14ac:dyDescent="0.25">
      <c r="A82" s="370"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c r="HX82" s="107"/>
      <c r="IH82" s="107"/>
    </row>
    <row xmlns:x14ac="http://schemas.microsoft.com/office/spreadsheetml/2009/9/ac" r="83" s="3" customFormat="true" x14ac:dyDescent="0.25">
      <c r="A83" s="370"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c r="HX83" s="107"/>
      <c r="IH83" s="107"/>
    </row>
    <row xmlns:x14ac="http://schemas.microsoft.com/office/spreadsheetml/2009/9/ac" r="84" s="3" customFormat="true" x14ac:dyDescent="0.25">
      <c r="A84" s="370"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c r="HX84" s="107"/>
      <c r="IH84" s="107"/>
    </row>
    <row xmlns:x14ac="http://schemas.microsoft.com/office/spreadsheetml/2009/9/ac" r="85" s="3" customFormat="true" x14ac:dyDescent="0.25">
      <c r="A85" s="370"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c r="HX85" s="107"/>
      <c r="IH85" s="107"/>
    </row>
    <row xmlns:x14ac="http://schemas.microsoft.com/office/spreadsheetml/2009/9/ac" r="86" s="3" customFormat="true" x14ac:dyDescent="0.25">
      <c r="A86" s="370"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c r="HX86" s="107"/>
      <c r="IH86" s="107"/>
    </row>
    <row xmlns:x14ac="http://schemas.microsoft.com/office/spreadsheetml/2009/9/ac" r="87" s="3" customFormat="true" x14ac:dyDescent="0.25">
      <c r="A87" s="370"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c r="HX87" s="107"/>
      <c r="IH87" s="107"/>
    </row>
    <row xmlns:x14ac="http://schemas.microsoft.com/office/spreadsheetml/2009/9/ac" r="88" s="3" customFormat="true" x14ac:dyDescent="0.25">
      <c r="A88" s="370"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c r="HX88" s="107"/>
      <c r="IH88" s="107"/>
    </row>
    <row xmlns:x14ac="http://schemas.microsoft.com/office/spreadsheetml/2009/9/ac" r="89" s="3" customFormat="true" x14ac:dyDescent="0.25">
      <c r="A89" s="370"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c r="HX89" s="107"/>
      <c r="IH89" s="107"/>
    </row>
    <row xmlns:x14ac="http://schemas.microsoft.com/office/spreadsheetml/2009/9/ac" r="90" s="3" customFormat="true" x14ac:dyDescent="0.25">
      <c r="A90" s="370"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c r="HX90" s="107"/>
      <c r="IH90" s="107"/>
    </row>
    <row xmlns:x14ac="http://schemas.microsoft.com/office/spreadsheetml/2009/9/ac" r="91" s="3" customFormat="true" x14ac:dyDescent="0.25">
      <c r="A91" s="370"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c r="HX91" s="107"/>
      <c r="IH91" s="107"/>
    </row>
    <row xmlns:x14ac="http://schemas.microsoft.com/office/spreadsheetml/2009/9/ac" r="92" s="3" customFormat="true" x14ac:dyDescent="0.25">
      <c r="A92" s="370"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c r="HX92" s="107"/>
      <c r="IH92" s="107"/>
    </row>
    <row xmlns:x14ac="http://schemas.microsoft.com/office/spreadsheetml/2009/9/ac" r="93" s="3" customFormat="true" x14ac:dyDescent="0.25">
      <c r="A93" s="370"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c r="HX93" s="107"/>
      <c r="IH93" s="107"/>
    </row>
    <row xmlns:x14ac="http://schemas.microsoft.com/office/spreadsheetml/2009/9/ac" r="94" s="3" customFormat="true" x14ac:dyDescent="0.25">
      <c r="A94" s="370"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c r="HX94" s="107"/>
      <c r="IH94" s="107"/>
    </row>
    <row xmlns:x14ac="http://schemas.microsoft.com/office/spreadsheetml/2009/9/ac" r="95" s="3" customFormat="true" x14ac:dyDescent="0.25">
      <c r="A95" s="370"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c r="HX95" s="107"/>
      <c r="IH95" s="107"/>
    </row>
    <row xmlns:x14ac="http://schemas.microsoft.com/office/spreadsheetml/2009/9/ac" r="96" s="3" customFormat="true" x14ac:dyDescent="0.25">
      <c r="A96" s="370"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c r="HX96" s="107"/>
      <c r="IH96" s="107"/>
    </row>
    <row xmlns:x14ac="http://schemas.microsoft.com/office/spreadsheetml/2009/9/ac" r="97" s="3" customFormat="true" x14ac:dyDescent="0.25">
      <c r="A97" s="370"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c r="HX97" s="107"/>
      <c r="IH97" s="107"/>
    </row>
    <row xmlns:x14ac="http://schemas.microsoft.com/office/spreadsheetml/2009/9/ac" r="98" s="3" customFormat="true" x14ac:dyDescent="0.25">
      <c r="A98" s="370"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c r="HX98" s="107"/>
      <c r="IH98" s="107"/>
    </row>
    <row xmlns:x14ac="http://schemas.microsoft.com/office/spreadsheetml/2009/9/ac" r="99" s="3" customFormat="true" x14ac:dyDescent="0.25">
      <c r="A99" s="370"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c r="HX99" s="107"/>
      <c r="IH99" s="107"/>
    </row>
    <row xmlns:x14ac="http://schemas.microsoft.com/office/spreadsheetml/2009/9/ac" r="100" s="3" customFormat="true" x14ac:dyDescent="0.25">
      <c r="A100" s="370"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c r="HX100" s="107"/>
      <c r="IH100" s="107"/>
    </row>
    <row xmlns:x14ac="http://schemas.microsoft.com/office/spreadsheetml/2009/9/ac" r="101" s="3" customFormat="true" x14ac:dyDescent="0.25">
      <c r="A101" s="370"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c r="HX101" s="107"/>
      <c r="IH101" s="107"/>
    </row>
    <row xmlns:x14ac="http://schemas.microsoft.com/office/spreadsheetml/2009/9/ac" r="102" s="3" customFormat="true" x14ac:dyDescent="0.25">
      <c r="A102" s="370"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c r="HX102" s="107"/>
      <c r="IH102" s="107"/>
    </row>
    <row xmlns:x14ac="http://schemas.microsoft.com/office/spreadsheetml/2009/9/ac" r="103" s="3" customFormat="true" x14ac:dyDescent="0.25">
      <c r="A103" s="370"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c r="HX103" s="107"/>
      <c r="IH103" s="107"/>
    </row>
    <row xmlns:x14ac="http://schemas.microsoft.com/office/spreadsheetml/2009/9/ac" r="104" s="3" customFormat="true" x14ac:dyDescent="0.25">
      <c r="A104" s="370"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c r="HX104" s="107"/>
      <c r="IH104" s="107"/>
    </row>
    <row xmlns:x14ac="http://schemas.microsoft.com/office/spreadsheetml/2009/9/ac" r="105" s="3" customFormat="true" x14ac:dyDescent="0.25">
      <c r="A105" s="370"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c r="HX105" s="107"/>
      <c r="IH105" s="107"/>
    </row>
    <row xmlns:x14ac="http://schemas.microsoft.com/office/spreadsheetml/2009/9/ac" r="106" s="3" customFormat="true" x14ac:dyDescent="0.25">
      <c r="A106" s="370"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c r="HX106" s="107"/>
      <c r="IH106" s="107"/>
    </row>
    <row xmlns:x14ac="http://schemas.microsoft.com/office/spreadsheetml/2009/9/ac" r="107" s="3" customFormat="true" x14ac:dyDescent="0.25">
      <c r="A107" s="370"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c r="HX107" s="107"/>
      <c r="IH107" s="107"/>
    </row>
    <row xmlns:x14ac="http://schemas.microsoft.com/office/spreadsheetml/2009/9/ac" r="108" s="3" customFormat="true" x14ac:dyDescent="0.25">
      <c r="A108" s="370"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c r="HX108" s="107"/>
      <c r="IH108" s="107"/>
    </row>
    <row xmlns:x14ac="http://schemas.microsoft.com/office/spreadsheetml/2009/9/ac" r="109" s="3" customFormat="true" x14ac:dyDescent="0.25">
      <c r="A109" s="370"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c r="HX109" s="107"/>
      <c r="IH109" s="107"/>
    </row>
    <row xmlns:x14ac="http://schemas.microsoft.com/office/spreadsheetml/2009/9/ac" r="110" s="3" customFormat="true" x14ac:dyDescent="0.25">
      <c r="A110" s="370"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c r="HX110" s="107"/>
      <c r="IH110" s="107"/>
    </row>
    <row xmlns:x14ac="http://schemas.microsoft.com/office/spreadsheetml/2009/9/ac" r="111" s="3" customFormat="true" x14ac:dyDescent="0.25">
      <c r="A111" s="370"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c r="HX111" s="107"/>
      <c r="IH111" s="107"/>
    </row>
    <row xmlns:x14ac="http://schemas.microsoft.com/office/spreadsheetml/2009/9/ac" r="112" s="3" customFormat="true" x14ac:dyDescent="0.25">
      <c r="A112" s="370"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c r="HX112" s="107"/>
      <c r="IH112" s="107"/>
    </row>
    <row xmlns:x14ac="http://schemas.microsoft.com/office/spreadsheetml/2009/9/ac" r="113" s="3" customFormat="true" x14ac:dyDescent="0.25">
      <c r="A113" s="370"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c r="HX113" s="107"/>
      <c r="IH113" s="107"/>
    </row>
    <row xmlns:x14ac="http://schemas.microsoft.com/office/spreadsheetml/2009/9/ac" r="114" s="3" customFormat="true" x14ac:dyDescent="0.25">
      <c r="A114" s="370"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c r="HX114" s="107"/>
      <c r="IH114" s="107"/>
    </row>
    <row xmlns:x14ac="http://schemas.microsoft.com/office/spreadsheetml/2009/9/ac" r="115" s="3" customFormat="true" x14ac:dyDescent="0.25">
      <c r="A115" s="370"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c r="HX115" s="107"/>
      <c r="IH115" s="107"/>
    </row>
    <row xmlns:x14ac="http://schemas.microsoft.com/office/spreadsheetml/2009/9/ac" r="116" s="3" customFormat="true" x14ac:dyDescent="0.25">
      <c r="A116" s="370"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c r="HX116" s="107"/>
      <c r="IH116" s="107"/>
    </row>
    <row xmlns:x14ac="http://schemas.microsoft.com/office/spreadsheetml/2009/9/ac" r="117" s="3" customFormat="true" x14ac:dyDescent="0.25">
      <c r="A117" s="370"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c r="HX117" s="107"/>
      <c r="IH117" s="107"/>
    </row>
    <row xmlns:x14ac="http://schemas.microsoft.com/office/spreadsheetml/2009/9/ac" r="118" s="3" customFormat="true" x14ac:dyDescent="0.25">
      <c r="A118" s="370"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c r="HX118" s="107"/>
      <c r="IH118" s="107"/>
    </row>
    <row xmlns:x14ac="http://schemas.microsoft.com/office/spreadsheetml/2009/9/ac" r="119" s="3" customFormat="true" x14ac:dyDescent="0.25">
      <c r="A119" s="370"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c r="HX119" s="107"/>
      <c r="IH119" s="107"/>
    </row>
    <row xmlns:x14ac="http://schemas.microsoft.com/office/spreadsheetml/2009/9/ac" r="120" s="3" customFormat="true" x14ac:dyDescent="0.25">
      <c r="A120" s="370"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c r="HX120" s="107"/>
      <c r="IH120" s="107"/>
    </row>
    <row xmlns:x14ac="http://schemas.microsoft.com/office/spreadsheetml/2009/9/ac" r="121" s="3" customFormat="true" x14ac:dyDescent="0.25">
      <c r="A121" s="370"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c r="HX121" s="107"/>
      <c r="IH121" s="107"/>
    </row>
    <row xmlns:x14ac="http://schemas.microsoft.com/office/spreadsheetml/2009/9/ac" r="122" s="3" customFormat="true" x14ac:dyDescent="0.25">
      <c r="A122" s="370"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c r="HX122" s="107"/>
      <c r="IH122" s="107"/>
    </row>
    <row xmlns:x14ac="http://schemas.microsoft.com/office/spreadsheetml/2009/9/ac" r="123" s="3" customFormat="true" x14ac:dyDescent="0.25">
      <c r="A123" s="370"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c r="HX123" s="107"/>
      <c r="IH123" s="107"/>
    </row>
    <row xmlns:x14ac="http://schemas.microsoft.com/office/spreadsheetml/2009/9/ac" r="124" s="3" customFormat="true" x14ac:dyDescent="0.25">
      <c r="A124" s="370"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c r="HX124" s="107"/>
      <c r="IH124" s="107"/>
    </row>
    <row xmlns:x14ac="http://schemas.microsoft.com/office/spreadsheetml/2009/9/ac" r="125" s="3" customFormat="true" x14ac:dyDescent="0.25">
      <c r="A125" s="370"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c r="HX125" s="107"/>
      <c r="IH125" s="107"/>
    </row>
    <row xmlns:x14ac="http://schemas.microsoft.com/office/spreadsheetml/2009/9/ac" r="126" s="3" customFormat="true" x14ac:dyDescent="0.25">
      <c r="A126" s="370"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c r="HX126" s="107"/>
      <c r="IH126" s="107"/>
    </row>
    <row xmlns:x14ac="http://schemas.microsoft.com/office/spreadsheetml/2009/9/ac" r="127" s="3" customFormat="true" x14ac:dyDescent="0.25">
      <c r="A127" s="370"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c r="HX127" s="107"/>
      <c r="IH127" s="107"/>
    </row>
    <row xmlns:x14ac="http://schemas.microsoft.com/office/spreadsheetml/2009/9/ac" r="128" s="3" customFormat="true" x14ac:dyDescent="0.25">
      <c r="A128" s="370"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c r="HX128" s="107"/>
      <c r="IH128" s="107"/>
    </row>
    <row xmlns:x14ac="http://schemas.microsoft.com/office/spreadsheetml/2009/9/ac" r="129" s="3" customFormat="true" x14ac:dyDescent="0.25">
      <c r="A129" s="370"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c r="HX129" s="107"/>
      <c r="IH129" s="107"/>
    </row>
    <row xmlns:x14ac="http://schemas.microsoft.com/office/spreadsheetml/2009/9/ac" r="130" s="3" customFormat="true" x14ac:dyDescent="0.25">
      <c r="A130" s="370"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c r="HX130" s="107"/>
      <c r="IH130" s="107"/>
    </row>
    <row xmlns:x14ac="http://schemas.microsoft.com/office/spreadsheetml/2009/9/ac" r="131" s="3" customFormat="true" x14ac:dyDescent="0.25">
      <c r="A131" s="370"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c r="HX131" s="107"/>
      <c r="IH131" s="107"/>
    </row>
    <row xmlns:x14ac="http://schemas.microsoft.com/office/spreadsheetml/2009/9/ac" r="132" s="3" customFormat="true" x14ac:dyDescent="0.25">
      <c r="A132" s="370"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c r="HX132" s="107"/>
      <c r="IH132" s="107"/>
    </row>
    <row xmlns:x14ac="http://schemas.microsoft.com/office/spreadsheetml/2009/9/ac" r="133" s="3" customFormat="true" x14ac:dyDescent="0.25">
      <c r="A133" s="370"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c r="HX133" s="107"/>
      <c r="IH133" s="107"/>
    </row>
    <row xmlns:x14ac="http://schemas.microsoft.com/office/spreadsheetml/2009/9/ac" r="134" s="3" customFormat="true" x14ac:dyDescent="0.25">
      <c r="A134" s="370"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c r="HX134" s="107"/>
      <c r="IH134" s="107"/>
    </row>
    <row xmlns:x14ac="http://schemas.microsoft.com/office/spreadsheetml/2009/9/ac" r="135" s="3" customFormat="true" x14ac:dyDescent="0.25">
      <c r="A135" s="370"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c r="HX135" s="107"/>
      <c r="IH135" s="107"/>
    </row>
    <row xmlns:x14ac="http://schemas.microsoft.com/office/spreadsheetml/2009/9/ac" r="136" s="3" customFormat="true" x14ac:dyDescent="0.25">
      <c r="A136" s="370"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c r="HX136" s="107"/>
      <c r="IH136" s="107"/>
    </row>
    <row xmlns:x14ac="http://schemas.microsoft.com/office/spreadsheetml/2009/9/ac" r="137" s="3" customFormat="true" x14ac:dyDescent="0.25">
      <c r="A137" s="370"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c r="HX137" s="107"/>
      <c r="IH137" s="107"/>
    </row>
    <row xmlns:x14ac="http://schemas.microsoft.com/office/spreadsheetml/2009/9/ac" r="138" s="3" customFormat="true" x14ac:dyDescent="0.25">
      <c r="A138" s="370"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c r="HX138" s="107"/>
      <c r="IH138" s="107"/>
    </row>
    <row xmlns:x14ac="http://schemas.microsoft.com/office/spreadsheetml/2009/9/ac" r="139" s="3" customFormat="true" x14ac:dyDescent="0.25">
      <c r="A139" s="370"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c r="HX139" s="107"/>
      <c r="IH139" s="107"/>
    </row>
    <row xmlns:x14ac="http://schemas.microsoft.com/office/spreadsheetml/2009/9/ac" r="140" s="3" customFormat="true" x14ac:dyDescent="0.25">
      <c r="A140" s="370"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c r="HX140" s="107"/>
      <c r="IH140" s="107"/>
    </row>
    <row xmlns:x14ac="http://schemas.microsoft.com/office/spreadsheetml/2009/9/ac" r="141" s="3" customFormat="true" x14ac:dyDescent="0.25">
      <c r="A141" s="370"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c r="HX141" s="107"/>
      <c r="IH141" s="107"/>
    </row>
    <row xmlns:x14ac="http://schemas.microsoft.com/office/spreadsheetml/2009/9/ac" r="142" s="3" customFormat="true" x14ac:dyDescent="0.25">
      <c r="A142" s="370"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c r="HX142" s="107"/>
      <c r="IH142" s="107"/>
    </row>
    <row xmlns:x14ac="http://schemas.microsoft.com/office/spreadsheetml/2009/9/ac" r="143" s="3" customFormat="true" x14ac:dyDescent="0.25">
      <c r="A143" s="370"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c r="HX143" s="107"/>
      <c r="IH143" s="107"/>
    </row>
    <row xmlns:x14ac="http://schemas.microsoft.com/office/spreadsheetml/2009/9/ac" r="144" s="3" customFormat="true" x14ac:dyDescent="0.25">
      <c r="A144" s="370"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c r="HX144" s="107"/>
      <c r="IH144" s="107"/>
    </row>
    <row xmlns:x14ac="http://schemas.microsoft.com/office/spreadsheetml/2009/9/ac" r="145" s="3" customFormat="true" x14ac:dyDescent="0.25">
      <c r="A145" s="370"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c r="HX145" s="107"/>
      <c r="IH145" s="107"/>
    </row>
    <row xmlns:x14ac="http://schemas.microsoft.com/office/spreadsheetml/2009/9/ac" r="146" s="3" customFormat="true" x14ac:dyDescent="0.25">
      <c r="A146" s="370"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c r="HX146" s="107"/>
      <c r="IH146" s="107"/>
    </row>
    <row xmlns:x14ac="http://schemas.microsoft.com/office/spreadsheetml/2009/9/ac" r="147" s="3" customFormat="true" x14ac:dyDescent="0.25">
      <c r="A147" s="370"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c r="HX147" s="107"/>
      <c r="IH147" s="107"/>
    </row>
    <row xmlns:x14ac="http://schemas.microsoft.com/office/spreadsheetml/2009/9/ac" r="148" s="3" customFormat="true" x14ac:dyDescent="0.25">
      <c r="A148" s="370"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c r="HX148" s="107"/>
      <c r="IH148" s="107"/>
    </row>
    <row xmlns:x14ac="http://schemas.microsoft.com/office/spreadsheetml/2009/9/ac" r="149" s="3" customFormat="true" x14ac:dyDescent="0.25">
      <c r="A149" s="370"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c r="HX149" s="107"/>
      <c r="IH149" s="107"/>
    </row>
    <row xmlns:x14ac="http://schemas.microsoft.com/office/spreadsheetml/2009/9/ac" r="150" s="3" customFormat="true" x14ac:dyDescent="0.25">
      <c r="A150" s="370"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c r="HX150" s="107"/>
      <c r="IH150" s="107"/>
    </row>
    <row xmlns:x14ac="http://schemas.microsoft.com/office/spreadsheetml/2009/9/ac" r="151" s="3" customFormat="true" x14ac:dyDescent="0.25">
      <c r="A151" s="370"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c r="HX151" s="107"/>
      <c r="IH151" s="107"/>
    </row>
    <row xmlns:x14ac="http://schemas.microsoft.com/office/spreadsheetml/2009/9/ac" r="152" s="3" customFormat="true" x14ac:dyDescent="0.25">
      <c r="A152" s="368"/>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c r="HX152" s="107"/>
      <c r="IH152" s="107"/>
    </row>
    <row xmlns:x14ac="http://schemas.microsoft.com/office/spreadsheetml/2009/9/ac" r="153" s="3" customFormat="true" x14ac:dyDescent="0.25">
      <c r="A153" s="368"/>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c r="HX153" s="107"/>
      <c r="IH153" s="107"/>
    </row>
    <row xmlns:x14ac="http://schemas.microsoft.com/office/spreadsheetml/2009/9/ac" r="154" s="3" customFormat="true" x14ac:dyDescent="0.25">
      <c r="A154" s="368"/>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c r="HX154" s="107"/>
      <c r="IH154" s="107"/>
    </row>
    <row xmlns:x14ac="http://schemas.microsoft.com/office/spreadsheetml/2009/9/ac" r="155" s="3" customFormat="true" x14ac:dyDescent="0.25">
      <c r="A155" s="368"/>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c r="HX155" s="107"/>
      <c r="IH155" s="107"/>
    </row>
    <row xmlns:x14ac="http://schemas.microsoft.com/office/spreadsheetml/2009/9/ac" r="156" s="3" customFormat="true" x14ac:dyDescent="0.25">
      <c r="A156" s="368"/>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c r="HX156" s="107"/>
      <c r="IH156" s="107"/>
    </row>
    <row xmlns:x14ac="http://schemas.microsoft.com/office/spreadsheetml/2009/9/ac" r="157" s="3" customFormat="true" x14ac:dyDescent="0.25">
      <c r="A157" s="368"/>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c r="HX157" s="107"/>
      <c r="IH157" s="107"/>
    </row>
    <row xmlns:x14ac="http://schemas.microsoft.com/office/spreadsheetml/2009/9/ac" r="158" s="3" customFormat="true" x14ac:dyDescent="0.25">
      <c r="A158" s="368"/>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c r="HX158" s="107"/>
      <c r="IH158" s="107"/>
    </row>
    <row xmlns:x14ac="http://schemas.microsoft.com/office/spreadsheetml/2009/9/ac" r="159" s="3" customFormat="true" x14ac:dyDescent="0.25">
      <c r="A159" s="368"/>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c r="HX159" s="107"/>
      <c r="IH159" s="107"/>
    </row>
    <row xmlns:x14ac="http://schemas.microsoft.com/office/spreadsheetml/2009/9/ac" r="160" s="3" customFormat="true" x14ac:dyDescent="0.25">
      <c r="A160" s="368"/>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c r="HX160" s="107"/>
      <c r="IH160" s="107"/>
    </row>
    <row xmlns:x14ac="http://schemas.microsoft.com/office/spreadsheetml/2009/9/ac" r="161" s="3" customFormat="true" x14ac:dyDescent="0.25">
      <c r="A161" s="368"/>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c r="HX161" s="107"/>
      <c r="IH161" s="107"/>
    </row>
    <row xmlns:x14ac="http://schemas.microsoft.com/office/spreadsheetml/2009/9/ac" r="162" s="3" customFormat="true" x14ac:dyDescent="0.25">
      <c r="A162" s="368"/>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c r="HX162" s="107"/>
      <c r="IH162" s="107"/>
    </row>
    <row xmlns:x14ac="http://schemas.microsoft.com/office/spreadsheetml/2009/9/ac" r="163" s="3" customFormat="true" x14ac:dyDescent="0.25">
      <c r="A163" s="368"/>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c r="HX163" s="107"/>
      <c r="IH163" s="107"/>
    </row>
    <row xmlns:x14ac="http://schemas.microsoft.com/office/spreadsheetml/2009/9/ac" r="164" s="3" customFormat="true" x14ac:dyDescent="0.25">
      <c r="A164" s="368"/>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c r="HX164" s="107"/>
      <c r="IH164" s="107"/>
    </row>
    <row xmlns:x14ac="http://schemas.microsoft.com/office/spreadsheetml/2009/9/ac" r="165" s="3" customFormat="true" x14ac:dyDescent="0.25">
      <c r="A165" s="368"/>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c r="HX165" s="107"/>
      <c r="IH165" s="107"/>
    </row>
    <row xmlns:x14ac="http://schemas.microsoft.com/office/spreadsheetml/2009/9/ac" r="166" s="3" customFormat="true" x14ac:dyDescent="0.25">
      <c r="A166" s="368"/>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c r="HX166" s="107"/>
      <c r="IH166" s="107"/>
    </row>
    <row xmlns:x14ac="http://schemas.microsoft.com/office/spreadsheetml/2009/9/ac" r="167" s="3" customFormat="true" x14ac:dyDescent="0.25">
      <c r="A167" s="368"/>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c r="HX167" s="107"/>
      <c r="IH167" s="107"/>
    </row>
    <row xmlns:x14ac="http://schemas.microsoft.com/office/spreadsheetml/2009/9/ac" r="168" s="3" customFormat="true" x14ac:dyDescent="0.25">
      <c r="A168" s="368"/>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c r="HX168" s="107"/>
      <c r="IH168" s="107"/>
    </row>
    <row xmlns:x14ac="http://schemas.microsoft.com/office/spreadsheetml/2009/9/ac" r="169" s="3" customFormat="true" x14ac:dyDescent="0.25">
      <c r="A169" s="368"/>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c r="HX169" s="107"/>
      <c r="IH169" s="107"/>
    </row>
    <row xmlns:x14ac="http://schemas.microsoft.com/office/spreadsheetml/2009/9/ac" r="170" s="3" customFormat="true" x14ac:dyDescent="0.25">
      <c r="A170" s="368"/>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c r="HX170" s="107"/>
      <c r="IH170" s="107"/>
    </row>
    <row xmlns:x14ac="http://schemas.microsoft.com/office/spreadsheetml/2009/9/ac" r="171" s="3" customFormat="true" x14ac:dyDescent="0.25">
      <c r="A171" s="368"/>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c r="HX171" s="107"/>
      <c r="IH171" s="107"/>
    </row>
    <row xmlns:x14ac="http://schemas.microsoft.com/office/spreadsheetml/2009/9/ac" r="172" s="3" customFormat="true" x14ac:dyDescent="0.25">
      <c r="A172" s="368"/>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c r="HX172" s="107"/>
      <c r="IH172" s="107"/>
    </row>
    <row xmlns:x14ac="http://schemas.microsoft.com/office/spreadsheetml/2009/9/ac" r="173" s="3" customFormat="true" x14ac:dyDescent="0.25">
      <c r="A173" s="368"/>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c r="HX173" s="107"/>
      <c r="IH173" s="107"/>
    </row>
    <row xmlns:x14ac="http://schemas.microsoft.com/office/spreadsheetml/2009/9/ac" r="174" s="3" customFormat="true" x14ac:dyDescent="0.25">
      <c r="A174" s="368"/>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c r="HX174" s="107"/>
      <c r="IH174" s="107"/>
    </row>
    <row xmlns:x14ac="http://schemas.microsoft.com/office/spreadsheetml/2009/9/ac" r="175" s="3" customFormat="true" x14ac:dyDescent="0.25">
      <c r="A175" s="368"/>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c r="HX175" s="107"/>
      <c r="IH175" s="107"/>
    </row>
    <row xmlns:x14ac="http://schemas.microsoft.com/office/spreadsheetml/2009/9/ac" r="176" s="3" customFormat="true" x14ac:dyDescent="0.25">
      <c r="A176" s="368"/>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c r="HX176" s="107"/>
      <c r="IH176" s="107"/>
    </row>
    <row xmlns:x14ac="http://schemas.microsoft.com/office/spreadsheetml/2009/9/ac" r="177" s="3" customFormat="true" x14ac:dyDescent="0.25">
      <c r="A177" s="368"/>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c r="HX177" s="107"/>
      <c r="IH177" s="107"/>
    </row>
    <row xmlns:x14ac="http://schemas.microsoft.com/office/spreadsheetml/2009/9/ac" r="178" s="3" customFormat="true" x14ac:dyDescent="0.25">
      <c r="A178" s="368"/>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c r="HX178" s="107"/>
      <c r="IH178" s="107"/>
    </row>
    <row xmlns:x14ac="http://schemas.microsoft.com/office/spreadsheetml/2009/9/ac" r="179" s="3" customFormat="true" x14ac:dyDescent="0.25">
      <c r="A179" s="368"/>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c r="HX179" s="107"/>
      <c r="IH179" s="107"/>
    </row>
    <row xmlns:x14ac="http://schemas.microsoft.com/office/spreadsheetml/2009/9/ac" r="180" s="3" customFormat="true" x14ac:dyDescent="0.25">
      <c r="A180" s="368"/>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c r="HX180" s="107"/>
      <c r="IH180" s="107"/>
    </row>
    <row xmlns:x14ac="http://schemas.microsoft.com/office/spreadsheetml/2009/9/ac" r="181" s="3" customFormat="true" x14ac:dyDescent="0.25">
      <c r="A181" s="368"/>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c r="HX181" s="107"/>
      <c r="IH181" s="107"/>
    </row>
    <row xmlns:x14ac="http://schemas.microsoft.com/office/spreadsheetml/2009/9/ac" r="182" s="3" customFormat="true" x14ac:dyDescent="0.25">
      <c r="A182" s="368"/>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c r="HX182" s="107"/>
      <c r="IH182" s="107"/>
    </row>
    <row xmlns:x14ac="http://schemas.microsoft.com/office/spreadsheetml/2009/9/ac" r="183" s="3" customFormat="true" x14ac:dyDescent="0.25">
      <c r="A183" s="368"/>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c r="HX183" s="107"/>
      <c r="IH183" s="107"/>
    </row>
    <row xmlns:x14ac="http://schemas.microsoft.com/office/spreadsheetml/2009/9/ac" r="184" s="3" customFormat="true" x14ac:dyDescent="0.25">
      <c r="A184" s="368"/>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c r="HX184" s="107"/>
      <c r="IH184" s="107"/>
    </row>
    <row xmlns:x14ac="http://schemas.microsoft.com/office/spreadsheetml/2009/9/ac" r="185" s="3" customFormat="true" x14ac:dyDescent="0.25">
      <c r="A185" s="368"/>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c r="HX185" s="107"/>
      <c r="IH185" s="107"/>
    </row>
    <row xmlns:x14ac="http://schemas.microsoft.com/office/spreadsheetml/2009/9/ac" r="186" s="3" customFormat="true" x14ac:dyDescent="0.25">
      <c r="A186" s="368"/>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c r="HX186" s="107"/>
      <c r="IH186" s="107"/>
    </row>
    <row xmlns:x14ac="http://schemas.microsoft.com/office/spreadsheetml/2009/9/ac" r="187" s="3" customFormat="true" x14ac:dyDescent="0.25">
      <c r="A187" s="368"/>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c r="HX187" s="107"/>
      <c r="IH187" s="107"/>
    </row>
    <row xmlns:x14ac="http://schemas.microsoft.com/office/spreadsheetml/2009/9/ac" r="188" s="3" customFormat="true" x14ac:dyDescent="0.25">
      <c r="A188" s="368"/>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c r="HX188" s="107"/>
      <c r="IH188" s="107"/>
    </row>
    <row xmlns:x14ac="http://schemas.microsoft.com/office/spreadsheetml/2009/9/ac" r="189" s="3" customFormat="true" x14ac:dyDescent="0.25">
      <c r="A189" s="368"/>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c r="HX189" s="107"/>
      <c r="IH189" s="107"/>
    </row>
    <row xmlns:x14ac="http://schemas.microsoft.com/office/spreadsheetml/2009/9/ac" r="190" s="3" customFormat="true" x14ac:dyDescent="0.25">
      <c r="A190" s="368"/>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c r="HX190" s="107"/>
      <c r="IH190" s="107"/>
    </row>
    <row xmlns:x14ac="http://schemas.microsoft.com/office/spreadsheetml/2009/9/ac" r="191" s="3" customFormat="true" x14ac:dyDescent="0.25">
      <c r="A191" s="368"/>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c r="HX191" s="107"/>
      <c r="IH191" s="107"/>
    </row>
    <row xmlns:x14ac="http://schemas.microsoft.com/office/spreadsheetml/2009/9/ac" r="192" s="3" customFormat="true" x14ac:dyDescent="0.25">
      <c r="A192" s="368"/>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c r="HX192" s="107"/>
      <c r="IH192" s="107"/>
    </row>
    <row xmlns:x14ac="http://schemas.microsoft.com/office/spreadsheetml/2009/9/ac" r="193" s="3" customFormat="true" x14ac:dyDescent="0.25">
      <c r="A193" s="368"/>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c r="HX193" s="107"/>
      <c r="IH193" s="107"/>
    </row>
    <row xmlns:x14ac="http://schemas.microsoft.com/office/spreadsheetml/2009/9/ac" r="194" s="3" customFormat="true" x14ac:dyDescent="0.25">
      <c r="A194" s="368"/>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c r="HX194" s="107"/>
      <c r="IH194" s="107"/>
    </row>
    <row xmlns:x14ac="http://schemas.microsoft.com/office/spreadsheetml/2009/9/ac" r="195" s="3" customFormat="true" x14ac:dyDescent="0.25">
      <c r="A195" s="368"/>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c r="HX195" s="107"/>
      <c r="IH195" s="107"/>
    </row>
    <row xmlns:x14ac="http://schemas.microsoft.com/office/spreadsheetml/2009/9/ac" r="196" s="3" customFormat="true" x14ac:dyDescent="0.25">
      <c r="A196" s="368"/>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c r="HX196" s="107"/>
      <c r="IH196" s="107"/>
    </row>
    <row xmlns:x14ac="http://schemas.microsoft.com/office/spreadsheetml/2009/9/ac" r="197" s="3" customFormat="true" x14ac:dyDescent="0.25">
      <c r="A197" s="368"/>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c r="HX197" s="107"/>
      <c r="IH197" s="107"/>
    </row>
    <row xmlns:x14ac="http://schemas.microsoft.com/office/spreadsheetml/2009/9/ac" r="198" s="3" customFormat="true" x14ac:dyDescent="0.25">
      <c r="A198" s="368"/>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c r="HX198" s="107"/>
      <c r="IH198" s="107"/>
    </row>
    <row xmlns:x14ac="http://schemas.microsoft.com/office/spreadsheetml/2009/9/ac" r="199" s="3" customFormat="true" x14ac:dyDescent="0.25">
      <c r="A199" s="368"/>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c r="HX199" s="107"/>
      <c r="IH199" s="107"/>
    </row>
    <row xmlns:x14ac="http://schemas.microsoft.com/office/spreadsheetml/2009/9/ac" r="200" s="3" customFormat="true" x14ac:dyDescent="0.25">
      <c r="A200" s="368"/>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c r="HX200" s="107"/>
      <c r="IH200" s="107"/>
    </row>
    <row xmlns:x14ac="http://schemas.microsoft.com/office/spreadsheetml/2009/9/ac" r="201" s="3" customFormat="true" x14ac:dyDescent="0.25">
      <c r="A201" s="368"/>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c r="HX201" s="107"/>
      <c r="IH201" s="107"/>
    </row>
    <row xmlns:x14ac="http://schemas.microsoft.com/office/spreadsheetml/2009/9/ac" r="202" s="3" customFormat="true" x14ac:dyDescent="0.25">
      <c r="A202" s="368"/>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c r="HX202" s="107"/>
      <c r="IH202" s="107"/>
    </row>
    <row xmlns:x14ac="http://schemas.microsoft.com/office/spreadsheetml/2009/9/ac" r="203" s="3" customFormat="true" x14ac:dyDescent="0.25">
      <c r="A203" s="368"/>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c r="HX203" s="107"/>
      <c r="IH203" s="107"/>
    </row>
    <row xmlns:x14ac="http://schemas.microsoft.com/office/spreadsheetml/2009/9/ac" r="204" s="3" customFormat="true" x14ac:dyDescent="0.25">
      <c r="A204" s="368"/>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c r="HX204" s="107"/>
      <c r="IH204" s="107"/>
    </row>
    <row xmlns:x14ac="http://schemas.microsoft.com/office/spreadsheetml/2009/9/ac" r="205" s="3" customFormat="true" x14ac:dyDescent="0.25">
      <c r="A205" s="368"/>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c r="HX205" s="107"/>
      <c r="IH205" s="107"/>
    </row>
    <row xmlns:x14ac="http://schemas.microsoft.com/office/spreadsheetml/2009/9/ac" r="206" s="3" customFormat="true" x14ac:dyDescent="0.25">
      <c r="A206" s="368"/>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c r="HX206" s="107"/>
      <c r="IH206" s="107"/>
    </row>
    <row xmlns:x14ac="http://schemas.microsoft.com/office/spreadsheetml/2009/9/ac" r="207" s="3" customFormat="true" x14ac:dyDescent="0.25">
      <c r="A207" s="368"/>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c r="HX207" s="107"/>
      <c r="IH207" s="107"/>
    </row>
    <row xmlns:x14ac="http://schemas.microsoft.com/office/spreadsheetml/2009/9/ac" r="208" s="3" customFormat="true" x14ac:dyDescent="0.25">
      <c r="A208" s="368"/>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c r="HX208" s="107"/>
      <c r="IH208" s="107"/>
    </row>
    <row xmlns:x14ac="http://schemas.microsoft.com/office/spreadsheetml/2009/9/ac" r="209" s="3" customFormat="true" x14ac:dyDescent="0.25">
      <c r="A209" s="368"/>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c r="HX209" s="107"/>
      <c r="IH209" s="107"/>
    </row>
    <row xmlns:x14ac="http://schemas.microsoft.com/office/spreadsheetml/2009/9/ac" r="210" s="3" customFormat="true" x14ac:dyDescent="0.25">
      <c r="A210" s="368"/>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c r="HX210" s="107"/>
      <c r="IH210" s="107"/>
    </row>
    <row xmlns:x14ac="http://schemas.microsoft.com/office/spreadsheetml/2009/9/ac" r="211" s="3" customFormat="true" x14ac:dyDescent="0.25">
      <c r="A211" s="368"/>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c r="HX211" s="107"/>
      <c r="IH211" s="107"/>
    </row>
    <row xmlns:x14ac="http://schemas.microsoft.com/office/spreadsheetml/2009/9/ac" r="212" s="3" customFormat="true" x14ac:dyDescent="0.25">
      <c r="A212" s="368"/>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c r="HX212" s="107"/>
      <c r="IH212" s="107"/>
    </row>
    <row xmlns:x14ac="http://schemas.microsoft.com/office/spreadsheetml/2009/9/ac" r="213" s="3" customFormat="true" x14ac:dyDescent="0.25">
      <c r="A213" s="368"/>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c r="HX213" s="107"/>
      <c r="IH213" s="107"/>
    </row>
    <row xmlns:x14ac="http://schemas.microsoft.com/office/spreadsheetml/2009/9/ac" r="214" s="3" customFormat="true" x14ac:dyDescent="0.25">
      <c r="A214" s="368"/>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c r="HX214" s="107"/>
      <c r="IH214" s="107"/>
    </row>
    <row xmlns:x14ac="http://schemas.microsoft.com/office/spreadsheetml/2009/9/ac" r="215" s="3" customFormat="true" x14ac:dyDescent="0.25">
      <c r="A215" s="368"/>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c r="HX215" s="107"/>
      <c r="IH215" s="107"/>
    </row>
    <row xmlns:x14ac="http://schemas.microsoft.com/office/spreadsheetml/2009/9/ac" r="216" s="3" customFormat="true" x14ac:dyDescent="0.25">
      <c r="A216" s="368"/>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c r="HX216" s="107"/>
      <c r="IH216" s="107"/>
    </row>
    <row xmlns:x14ac="http://schemas.microsoft.com/office/spreadsheetml/2009/9/ac" r="217" s="3" customFormat="true" x14ac:dyDescent="0.25">
      <c r="A217" s="368"/>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c r="HX217" s="107"/>
      <c r="IH217" s="107"/>
    </row>
    <row xmlns:x14ac="http://schemas.microsoft.com/office/spreadsheetml/2009/9/ac" r="218" s="3" customFormat="true" x14ac:dyDescent="0.25">
      <c r="A218" s="368"/>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c r="HX218" s="107"/>
      <c r="IH218" s="107"/>
    </row>
    <row xmlns:x14ac="http://schemas.microsoft.com/office/spreadsheetml/2009/9/ac" r="219" s="3" customFormat="true" x14ac:dyDescent="0.25">
      <c r="A219" s="368"/>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c r="HX219" s="107"/>
      <c r="IH219" s="107"/>
    </row>
    <row xmlns:x14ac="http://schemas.microsoft.com/office/spreadsheetml/2009/9/ac" r="220" s="3" customFormat="true" x14ac:dyDescent="0.25">
      <c r="A220" s="368"/>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c r="HX220" s="107"/>
      <c r="IH220" s="107"/>
    </row>
    <row xmlns:x14ac="http://schemas.microsoft.com/office/spreadsheetml/2009/9/ac" r="221" s="3" customFormat="true" x14ac:dyDescent="0.25">
      <c r="A221" s="368"/>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c r="HX221" s="107"/>
      <c r="IH221" s="107"/>
    </row>
    <row xmlns:x14ac="http://schemas.microsoft.com/office/spreadsheetml/2009/9/ac" r="222" s="3" customFormat="true" x14ac:dyDescent="0.25">
      <c r="A222" s="368"/>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c r="HX222" s="107"/>
      <c r="IH222" s="107"/>
    </row>
    <row xmlns:x14ac="http://schemas.microsoft.com/office/spreadsheetml/2009/9/ac" r="223" s="3" customFormat="true" x14ac:dyDescent="0.25">
      <c r="A223" s="368"/>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c r="HX223" s="107"/>
      <c r="IH223" s="107"/>
    </row>
    <row xmlns:x14ac="http://schemas.microsoft.com/office/spreadsheetml/2009/9/ac" r="224" s="3" customFormat="true" x14ac:dyDescent="0.25">
      <c r="A224" s="368"/>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c r="HX224" s="107"/>
      <c r="IH224" s="107"/>
    </row>
    <row xmlns:x14ac="http://schemas.microsoft.com/office/spreadsheetml/2009/9/ac" r="225" s="3" customFormat="true" x14ac:dyDescent="0.25">
      <c r="A225" s="368"/>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c r="HX225" s="107"/>
      <c r="IH225" s="107"/>
    </row>
    <row xmlns:x14ac="http://schemas.microsoft.com/office/spreadsheetml/2009/9/ac" r="226" s="3" customFormat="true" x14ac:dyDescent="0.25">
      <c r="A226" s="368"/>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c r="HX226" s="107"/>
      <c r="IH226" s="107"/>
    </row>
    <row xmlns:x14ac="http://schemas.microsoft.com/office/spreadsheetml/2009/9/ac" r="227" s="3" customFormat="true" x14ac:dyDescent="0.25">
      <c r="A227" s="368"/>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c r="HX227" s="107"/>
      <c r="IH227" s="107"/>
    </row>
    <row xmlns:x14ac="http://schemas.microsoft.com/office/spreadsheetml/2009/9/ac" r="228" s="3" customFormat="true" x14ac:dyDescent="0.25">
      <c r="A228" s="368"/>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c r="HX228" s="107"/>
      <c r="IH228" s="107"/>
    </row>
    <row xmlns:x14ac="http://schemas.microsoft.com/office/spreadsheetml/2009/9/ac" r="229" s="3" customFormat="true" x14ac:dyDescent="0.25">
      <c r="A229" s="368"/>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c r="HX229" s="107"/>
      <c r="IH229" s="107"/>
    </row>
    <row xmlns:x14ac="http://schemas.microsoft.com/office/spreadsheetml/2009/9/ac" r="230" s="3" customFormat="true" x14ac:dyDescent="0.25">
      <c r="A230" s="368"/>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c r="HX230" s="107"/>
      <c r="IH230" s="107"/>
    </row>
    <row xmlns:x14ac="http://schemas.microsoft.com/office/spreadsheetml/2009/9/ac" r="231" s="3" customFormat="true" x14ac:dyDescent="0.25">
      <c r="A231" s="368"/>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c r="HX231" s="107"/>
      <c r="IH231" s="107"/>
    </row>
    <row xmlns:x14ac="http://schemas.microsoft.com/office/spreadsheetml/2009/9/ac" r="232" s="3" customFormat="true" x14ac:dyDescent="0.25">
      <c r="A232" s="368"/>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c r="HX232" s="107"/>
      <c r="IH232" s="107"/>
    </row>
    <row xmlns:x14ac="http://schemas.microsoft.com/office/spreadsheetml/2009/9/ac" r="233" s="3" customFormat="true" x14ac:dyDescent="0.25">
      <c r="A233" s="368"/>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c r="HX233" s="107"/>
      <c r="IH233" s="107"/>
    </row>
    <row xmlns:x14ac="http://schemas.microsoft.com/office/spreadsheetml/2009/9/ac" r="234" s="3" customFormat="true" x14ac:dyDescent="0.25">
      <c r="A234" s="368"/>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c r="HX234" s="107"/>
      <c r="IH234" s="107"/>
    </row>
    <row xmlns:x14ac="http://schemas.microsoft.com/office/spreadsheetml/2009/9/ac" r="235" s="3" customFormat="true" x14ac:dyDescent="0.25">
      <c r="A235" s="368"/>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c r="HX235" s="107"/>
      <c r="IH235" s="107"/>
    </row>
    <row xmlns:x14ac="http://schemas.microsoft.com/office/spreadsheetml/2009/9/ac" r="236" s="3" customFormat="true" x14ac:dyDescent="0.25">
      <c r="A236" s="368"/>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c r="HX236" s="107"/>
      <c r="IH236" s="107"/>
    </row>
    <row xmlns:x14ac="http://schemas.microsoft.com/office/spreadsheetml/2009/9/ac" r="237" s="3" customFormat="true" x14ac:dyDescent="0.25">
      <c r="A237" s="368"/>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c r="HX237" s="107"/>
      <c r="IH237" s="107"/>
    </row>
    <row xmlns:x14ac="http://schemas.microsoft.com/office/spreadsheetml/2009/9/ac" r="238" s="3" customFormat="true" x14ac:dyDescent="0.25">
      <c r="A238" s="368"/>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c r="HX238" s="107"/>
      <c r="IH238" s="107"/>
    </row>
    <row xmlns:x14ac="http://schemas.microsoft.com/office/spreadsheetml/2009/9/ac" r="239" s="3" customFormat="true" x14ac:dyDescent="0.25">
      <c r="A239" s="368"/>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c r="HX239" s="107"/>
      <c r="IH239" s="107"/>
    </row>
    <row xmlns:x14ac="http://schemas.microsoft.com/office/spreadsheetml/2009/9/ac" r="240" s="3" customFormat="true" x14ac:dyDescent="0.25">
      <c r="A240" s="368"/>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c r="HX240" s="107"/>
      <c r="IH240" s="107"/>
    </row>
    <row xmlns:x14ac="http://schemas.microsoft.com/office/spreadsheetml/2009/9/ac" r="241" s="3" customFormat="true" x14ac:dyDescent="0.25">
      <c r="A241" s="368"/>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c r="HX241" s="107"/>
      <c r="IH241" s="107"/>
    </row>
    <row xmlns:x14ac="http://schemas.microsoft.com/office/spreadsheetml/2009/9/ac" r="242" s="3" customFormat="true" x14ac:dyDescent="0.25">
      <c r="A242" s="368"/>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c r="HX242" s="107"/>
      <c r="IH242" s="107"/>
    </row>
    <row xmlns:x14ac="http://schemas.microsoft.com/office/spreadsheetml/2009/9/ac" r="243" s="3" customFormat="true" x14ac:dyDescent="0.25">
      <c r="A243" s="368"/>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c r="HX243" s="107"/>
      <c r="IH243" s="107"/>
    </row>
    <row xmlns:x14ac="http://schemas.microsoft.com/office/spreadsheetml/2009/9/ac" r="244" s="3" customFormat="true" x14ac:dyDescent="0.25">
      <c r="A244" s="368"/>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c r="HX244" s="107"/>
      <c r="IH244" s="107"/>
    </row>
    <row xmlns:x14ac="http://schemas.microsoft.com/office/spreadsheetml/2009/9/ac" r="245" s="3" customFormat="true" x14ac:dyDescent="0.25">
      <c r="A245" s="368"/>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c r="HX245" s="107"/>
      <c r="IH245" s="107"/>
    </row>
    <row xmlns:x14ac="http://schemas.microsoft.com/office/spreadsheetml/2009/9/ac" r="246" s="3" customFormat="true" x14ac:dyDescent="0.25">
      <c r="A246" s="368"/>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c r="HX246" s="107"/>
      <c r="IH246" s="107"/>
    </row>
    <row xmlns:x14ac="http://schemas.microsoft.com/office/spreadsheetml/2009/9/ac" r="247" s="3" customFormat="true" x14ac:dyDescent="0.25">
      <c r="A247" s="368"/>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c r="HX247" s="107"/>
      <c r="IH247" s="107"/>
    </row>
    <row xmlns:x14ac="http://schemas.microsoft.com/office/spreadsheetml/2009/9/ac" r="248" s="3" customFormat="true" x14ac:dyDescent="0.25">
      <c r="A248" s="368"/>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c r="HX248" s="107"/>
      <c r="IH248" s="107"/>
    </row>
    <row xmlns:x14ac="http://schemas.microsoft.com/office/spreadsheetml/2009/9/ac" r="249" s="3" customFormat="true" x14ac:dyDescent="0.25">
      <c r="A249" s="368"/>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c r="HX249" s="107"/>
      <c r="IH249" s="107"/>
    </row>
    <row xmlns:x14ac="http://schemas.microsoft.com/office/spreadsheetml/2009/9/ac" r="250" s="3" customFormat="true" x14ac:dyDescent="0.25">
      <c r="A250" s="368"/>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c r="HX250" s="107"/>
      <c r="IH250" s="107"/>
    </row>
    <row xmlns:x14ac="http://schemas.microsoft.com/office/spreadsheetml/2009/9/ac" r="251" s="3" customFormat="true" x14ac:dyDescent="0.25">
      <c r="A251" s="368"/>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c r="HX251" s="107"/>
      <c r="IH251" s="107"/>
    </row>
    <row xmlns:x14ac="http://schemas.microsoft.com/office/spreadsheetml/2009/9/ac" r="252" s="3" customFormat="true" x14ac:dyDescent="0.25">
      <c r="A252" s="368"/>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c r="HX252" s="107"/>
      <c r="IH252" s="107"/>
    </row>
    <row xmlns:x14ac="http://schemas.microsoft.com/office/spreadsheetml/2009/9/ac" r="253" s="3" customFormat="true" x14ac:dyDescent="0.25">
      <c r="A253" s="368"/>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c r="HX253" s="107"/>
      <c r="IH253" s="107"/>
    </row>
    <row xmlns:x14ac="http://schemas.microsoft.com/office/spreadsheetml/2009/9/ac" r="254" s="3" customFormat="true" x14ac:dyDescent="0.25">
      <c r="A254" s="368"/>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c r="HX254" s="107"/>
      <c r="IH254" s="107"/>
    </row>
    <row xmlns:x14ac="http://schemas.microsoft.com/office/spreadsheetml/2009/9/ac" r="255" s="3" customFormat="true" x14ac:dyDescent="0.25">
      <c r="A255" s="368"/>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c r="HX255" s="107"/>
      <c r="IH255" s="107"/>
    </row>
    <row xmlns:x14ac="http://schemas.microsoft.com/office/spreadsheetml/2009/9/ac" r="256" s="3" customFormat="true" x14ac:dyDescent="0.25">
      <c r="A256" s="368"/>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c r="HX256" s="107"/>
      <c r="IH256" s="107"/>
    </row>
    <row xmlns:x14ac="http://schemas.microsoft.com/office/spreadsheetml/2009/9/ac" r="257" s="3" customFormat="true" x14ac:dyDescent="0.25">
      <c r="A257" s="368"/>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c r="HX257" s="107"/>
      <c r="IH257" s="107"/>
    </row>
    <row xmlns:x14ac="http://schemas.microsoft.com/office/spreadsheetml/2009/9/ac" r="258" s="3" customFormat="true" x14ac:dyDescent="0.25">
      <c r="A258" s="368"/>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c r="HX258" s="107"/>
      <c r="IH258" s="107"/>
    </row>
    <row xmlns:x14ac="http://schemas.microsoft.com/office/spreadsheetml/2009/9/ac" r="259" s="3" customFormat="true" x14ac:dyDescent="0.25">
      <c r="A259" s="368"/>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c r="HX259" s="107"/>
      <c r="IH259" s="107"/>
    </row>
    <row xmlns:x14ac="http://schemas.microsoft.com/office/spreadsheetml/2009/9/ac" r="260" s="3" customFormat="true" x14ac:dyDescent="0.25">
      <c r="A260" s="368"/>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c r="HX260" s="107"/>
      <c r="IH260" s="107"/>
    </row>
    <row xmlns:x14ac="http://schemas.microsoft.com/office/spreadsheetml/2009/9/ac" r="261" s="3" customFormat="true" x14ac:dyDescent="0.25">
      <c r="A261" s="368"/>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c r="HX261" s="107"/>
      <c r="IH261" s="107"/>
    </row>
    <row xmlns:x14ac="http://schemas.microsoft.com/office/spreadsheetml/2009/9/ac" r="262" s="3" customFormat="true" x14ac:dyDescent="0.25">
      <c r="A262" s="368"/>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c r="HX262" s="107"/>
      <c r="IH262" s="107"/>
    </row>
    <row xmlns:x14ac="http://schemas.microsoft.com/office/spreadsheetml/2009/9/ac" r="263" s="3" customFormat="true" x14ac:dyDescent="0.25">
      <c r="A263" s="368"/>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c r="HX263" s="107"/>
      <c r="IH263" s="107"/>
    </row>
    <row xmlns:x14ac="http://schemas.microsoft.com/office/spreadsheetml/2009/9/ac" r="264" s="3" customFormat="true" x14ac:dyDescent="0.25">
      <c r="A264" s="368"/>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c r="HX264" s="107"/>
      <c r="IH264" s="107"/>
    </row>
    <row xmlns:x14ac="http://schemas.microsoft.com/office/spreadsheetml/2009/9/ac" r="265" s="3" customFormat="true" x14ac:dyDescent="0.25">
      <c r="A265" s="368"/>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c r="HX265" s="107"/>
      <c r="IH265" s="107"/>
    </row>
    <row xmlns:x14ac="http://schemas.microsoft.com/office/spreadsheetml/2009/9/ac" r="266" s="3" customFormat="true" x14ac:dyDescent="0.25">
      <c r="A266" s="368"/>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c r="HX266" s="107"/>
      <c r="IH266" s="107"/>
    </row>
    <row xmlns:x14ac="http://schemas.microsoft.com/office/spreadsheetml/2009/9/ac" r="267" s="3" customFormat="true" x14ac:dyDescent="0.25">
      <c r="A267" s="368"/>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c r="HX267" s="107"/>
      <c r="IH267" s="107"/>
    </row>
    <row xmlns:x14ac="http://schemas.microsoft.com/office/spreadsheetml/2009/9/ac" r="268" s="3" customFormat="true" x14ac:dyDescent="0.25">
      <c r="A268" s="368"/>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c r="HX268" s="107"/>
      <c r="IH268" s="107"/>
    </row>
    <row xmlns:x14ac="http://schemas.microsoft.com/office/spreadsheetml/2009/9/ac" r="269" s="3" customFormat="true" x14ac:dyDescent="0.25">
      <c r="A269" s="368"/>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c r="HX269" s="107"/>
      <c r="IH269" s="107"/>
    </row>
    <row xmlns:x14ac="http://schemas.microsoft.com/office/spreadsheetml/2009/9/ac" r="270" s="3" customFormat="true" x14ac:dyDescent="0.25">
      <c r="A270" s="368"/>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c r="HX270" s="107"/>
      <c r="IH270" s="107"/>
    </row>
    <row xmlns:x14ac="http://schemas.microsoft.com/office/spreadsheetml/2009/9/ac" r="271" s="3" customFormat="true" x14ac:dyDescent="0.25">
      <c r="A271" s="368"/>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c r="HX271" s="107"/>
      <c r="IH271" s="107"/>
    </row>
    <row xmlns:x14ac="http://schemas.microsoft.com/office/spreadsheetml/2009/9/ac" r="272" s="3" customFormat="true" x14ac:dyDescent="0.25">
      <c r="A272" s="368"/>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c r="HX272" s="107"/>
      <c r="IH272" s="107"/>
    </row>
    <row xmlns:x14ac="http://schemas.microsoft.com/office/spreadsheetml/2009/9/ac" r="273" s="3" customFormat="true" x14ac:dyDescent="0.25">
      <c r="A273" s="368"/>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c r="HX273" s="107"/>
      <c r="IH273" s="107"/>
    </row>
    <row xmlns:x14ac="http://schemas.microsoft.com/office/spreadsheetml/2009/9/ac" r="274" s="3" customFormat="true" x14ac:dyDescent="0.25">
      <c r="A274" s="368"/>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c r="HX274" s="107"/>
      <c r="IH274" s="107"/>
    </row>
    <row xmlns:x14ac="http://schemas.microsoft.com/office/spreadsheetml/2009/9/ac" r="275" s="3" customFormat="true" x14ac:dyDescent="0.25">
      <c r="A275" s="368"/>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c r="HX275" s="107"/>
      <c r="IH275" s="107"/>
    </row>
    <row xmlns:x14ac="http://schemas.microsoft.com/office/spreadsheetml/2009/9/ac" r="276" s="3" customFormat="true" x14ac:dyDescent="0.25">
      <c r="A276" s="368"/>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c r="HX276" s="107"/>
      <c r="IH276" s="107"/>
    </row>
    <row xmlns:x14ac="http://schemas.microsoft.com/office/spreadsheetml/2009/9/ac" r="277" s="3" customFormat="true" x14ac:dyDescent="0.25">
      <c r="A277" s="368"/>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c r="HX277" s="107"/>
      <c r="IH277" s="107"/>
    </row>
    <row xmlns:x14ac="http://schemas.microsoft.com/office/spreadsheetml/2009/9/ac" r="278" s="3" customFormat="true" x14ac:dyDescent="0.25">
      <c r="A278" s="368"/>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c r="HX278" s="107"/>
      <c r="IH278" s="107"/>
    </row>
    <row xmlns:x14ac="http://schemas.microsoft.com/office/spreadsheetml/2009/9/ac" r="279" s="3" customFormat="true" x14ac:dyDescent="0.25">
      <c r="A279" s="368"/>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c r="HX279" s="107"/>
      <c r="IH279" s="107"/>
    </row>
    <row xmlns:x14ac="http://schemas.microsoft.com/office/spreadsheetml/2009/9/ac" r="280" s="3" customFormat="true" x14ac:dyDescent="0.25">
      <c r="A280" s="368"/>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c r="HX280" s="107"/>
      <c r="IH280" s="107"/>
    </row>
    <row xmlns:x14ac="http://schemas.microsoft.com/office/spreadsheetml/2009/9/ac" r="281" s="3" customFormat="true" x14ac:dyDescent="0.25">
      <c r="A281" s="368"/>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c r="HX281" s="107"/>
      <c r="IH281" s="107"/>
    </row>
    <row xmlns:x14ac="http://schemas.microsoft.com/office/spreadsheetml/2009/9/ac" r="282" s="3" customFormat="true" x14ac:dyDescent="0.25">
      <c r="A282" s="368"/>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c r="HX282" s="107"/>
      <c r="IH282" s="107"/>
    </row>
    <row xmlns:x14ac="http://schemas.microsoft.com/office/spreadsheetml/2009/9/ac" r="283" s="3" customFormat="true" x14ac:dyDescent="0.25">
      <c r="A283" s="368"/>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c r="HX283" s="107"/>
      <c r="IH283" s="107"/>
    </row>
    <row xmlns:x14ac="http://schemas.microsoft.com/office/spreadsheetml/2009/9/ac" r="284" s="3" customFormat="true" x14ac:dyDescent="0.25">
      <c r="A284" s="368"/>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c r="HX284" s="107"/>
      <c r="IH284" s="107"/>
    </row>
    <row xmlns:x14ac="http://schemas.microsoft.com/office/spreadsheetml/2009/9/ac" r="285" s="3" customFormat="true" x14ac:dyDescent="0.25">
      <c r="A285" s="368"/>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c r="HX285" s="107"/>
      <c r="IH285" s="107"/>
    </row>
    <row xmlns:x14ac="http://schemas.microsoft.com/office/spreadsheetml/2009/9/ac" r="286" s="3" customFormat="true" x14ac:dyDescent="0.25">
      <c r="A286" s="368"/>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c r="HX286" s="107"/>
      <c r="IH286" s="107"/>
    </row>
    <row xmlns:x14ac="http://schemas.microsoft.com/office/spreadsheetml/2009/9/ac" r="287" s="3" customFormat="true" x14ac:dyDescent="0.25">
      <c r="A287" s="368"/>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c r="HX287" s="107"/>
      <c r="IH287" s="107"/>
    </row>
    <row xmlns:x14ac="http://schemas.microsoft.com/office/spreadsheetml/2009/9/ac" r="288" s="3" customFormat="true" x14ac:dyDescent="0.25">
      <c r="A288" s="368"/>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c r="HX288" s="107"/>
      <c r="IH288" s="107"/>
    </row>
    <row xmlns:x14ac="http://schemas.microsoft.com/office/spreadsheetml/2009/9/ac" r="289" s="3" customFormat="true" x14ac:dyDescent="0.25">
      <c r="A289" s="368"/>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c r="HX289" s="107"/>
      <c r="IH289" s="107"/>
    </row>
    <row xmlns:x14ac="http://schemas.microsoft.com/office/spreadsheetml/2009/9/ac" r="290" s="3" customFormat="true" x14ac:dyDescent="0.25">
      <c r="A290" s="368"/>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c r="HX290" s="107"/>
      <c r="IH290" s="107"/>
    </row>
    <row xmlns:x14ac="http://schemas.microsoft.com/office/spreadsheetml/2009/9/ac" r="291" s="3" customFormat="true" x14ac:dyDescent="0.25">
      <c r="A291" s="368"/>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c r="HX291" s="107"/>
      <c r="IH291" s="107"/>
    </row>
    <row xmlns:x14ac="http://schemas.microsoft.com/office/spreadsheetml/2009/9/ac" r="292" s="3" customFormat="true" x14ac:dyDescent="0.25">
      <c r="A292" s="368"/>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c r="HX292" s="107"/>
      <c r="IH292" s="107"/>
    </row>
    <row xmlns:x14ac="http://schemas.microsoft.com/office/spreadsheetml/2009/9/ac" r="293" s="3" customFormat="true" x14ac:dyDescent="0.25">
      <c r="A293" s="368"/>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c r="HX293" s="107"/>
      <c r="IH293" s="107"/>
    </row>
    <row xmlns:x14ac="http://schemas.microsoft.com/office/spreadsheetml/2009/9/ac" r="294" s="3" customFormat="true" x14ac:dyDescent="0.25">
      <c r="A294" s="368"/>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c r="HX294" s="107"/>
      <c r="IH294" s="107"/>
    </row>
    <row xmlns:x14ac="http://schemas.microsoft.com/office/spreadsheetml/2009/9/ac" r="295" s="3" customFormat="true" x14ac:dyDescent="0.25">
      <c r="A295" s="368"/>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c r="HX295" s="107"/>
      <c r="IH295" s="107"/>
    </row>
    <row xmlns:x14ac="http://schemas.microsoft.com/office/spreadsheetml/2009/9/ac" r="296" s="3" customFormat="true" x14ac:dyDescent="0.25">
      <c r="A296" s="368"/>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c r="HX296" s="107"/>
      <c r="IH296" s="107"/>
    </row>
    <row xmlns:x14ac="http://schemas.microsoft.com/office/spreadsheetml/2009/9/ac" r="297" s="3" customFormat="true" x14ac:dyDescent="0.25">
      <c r="A297" s="368"/>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c r="HX297" s="107"/>
      <c r="IH297" s="107"/>
    </row>
    <row xmlns:x14ac="http://schemas.microsoft.com/office/spreadsheetml/2009/9/ac" r="298" s="3" customFormat="true" x14ac:dyDescent="0.25">
      <c r="A298" s="368"/>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c r="HX298" s="107"/>
      <c r="IH298" s="107"/>
    </row>
    <row xmlns:x14ac="http://schemas.microsoft.com/office/spreadsheetml/2009/9/ac" r="299" s="3" customFormat="true" x14ac:dyDescent="0.25">
      <c r="A299" s="368"/>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c r="HX299" s="107"/>
      <c r="IH299" s="107"/>
    </row>
    <row xmlns:x14ac="http://schemas.microsoft.com/office/spreadsheetml/2009/9/ac" r="300" s="3" customFormat="true" x14ac:dyDescent="0.25">
      <c r="A300" s="368"/>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c r="HX300" s="107"/>
      <c r="IH300" s="107"/>
    </row>
    <row xmlns:x14ac="http://schemas.microsoft.com/office/spreadsheetml/2009/9/ac" r="301" s="3" customFormat="true" x14ac:dyDescent="0.25">
      <c r="A301" s="368"/>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c r="HX301" s="107"/>
      <c r="IH301" s="107"/>
    </row>
    <row xmlns:x14ac="http://schemas.microsoft.com/office/spreadsheetml/2009/9/ac" r="302" s="3" customFormat="true" x14ac:dyDescent="0.25">
      <c r="A302" s="368"/>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c r="HX302" s="107"/>
      <c r="IH302" s="107"/>
    </row>
    <row xmlns:x14ac="http://schemas.microsoft.com/office/spreadsheetml/2009/9/ac" r="303" s="3" customFormat="true" x14ac:dyDescent="0.25">
      <c r="A303" s="368"/>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c r="HX303" s="107"/>
      <c r="IH303" s="107"/>
    </row>
    <row xmlns:x14ac="http://schemas.microsoft.com/office/spreadsheetml/2009/9/ac" r="304" s="3" customFormat="true" x14ac:dyDescent="0.25">
      <c r="A304" s="368"/>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c r="HX304" s="107"/>
      <c r="IH304" s="107"/>
    </row>
    <row xmlns:x14ac="http://schemas.microsoft.com/office/spreadsheetml/2009/9/ac" r="305" s="3" customFormat="true" x14ac:dyDescent="0.25">
      <c r="A305" s="368"/>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c r="HX305" s="107"/>
      <c r="IH305" s="107"/>
    </row>
    <row xmlns:x14ac="http://schemas.microsoft.com/office/spreadsheetml/2009/9/ac" r="306" s="3" customFormat="true" x14ac:dyDescent="0.25">
      <c r="A306" s="368"/>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c r="HX306" s="107"/>
      <c r="IH306" s="107"/>
    </row>
    <row xmlns:x14ac="http://schemas.microsoft.com/office/spreadsheetml/2009/9/ac" r="307" s="3" customFormat="true" x14ac:dyDescent="0.25">
      <c r="A307" s="368"/>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c r="HX307" s="107"/>
      <c r="IH307" s="107"/>
    </row>
    <row xmlns:x14ac="http://schemas.microsoft.com/office/spreadsheetml/2009/9/ac" r="308" s="3" customFormat="true" x14ac:dyDescent="0.25">
      <c r="A308" s="368"/>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c r="HX308" s="107"/>
      <c r="IH308" s="107"/>
    </row>
    <row xmlns:x14ac="http://schemas.microsoft.com/office/spreadsheetml/2009/9/ac" r="309" s="3" customFormat="true" x14ac:dyDescent="0.25">
      <c r="A309" s="368"/>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c r="HX309" s="107"/>
      <c r="IH309" s="107"/>
    </row>
    <row xmlns:x14ac="http://schemas.microsoft.com/office/spreadsheetml/2009/9/ac" r="310" s="3" customFormat="true" x14ac:dyDescent="0.25">
      <c r="A310" s="368"/>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c r="HX310" s="107"/>
      <c r="IH310" s="107"/>
    </row>
    <row xmlns:x14ac="http://schemas.microsoft.com/office/spreadsheetml/2009/9/ac" r="311" s="3" customFormat="true" x14ac:dyDescent="0.25">
      <c r="A311" s="368"/>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c r="HX311" s="107"/>
      <c r="IH311" s="107"/>
    </row>
    <row xmlns:x14ac="http://schemas.microsoft.com/office/spreadsheetml/2009/9/ac" r="312" s="3" customFormat="true" x14ac:dyDescent="0.25">
      <c r="A312" s="368"/>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c r="HX312" s="107"/>
      <c r="IH312" s="107"/>
    </row>
    <row xmlns:x14ac="http://schemas.microsoft.com/office/spreadsheetml/2009/9/ac" r="313" s="3" customFormat="true" x14ac:dyDescent="0.25">
      <c r="A313" s="368"/>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c r="HX313" s="107"/>
      <c r="IH313" s="107"/>
    </row>
    <row xmlns:x14ac="http://schemas.microsoft.com/office/spreadsheetml/2009/9/ac" r="314" s="3" customFormat="true" x14ac:dyDescent="0.25">
      <c r="A314" s="368"/>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c r="HX314" s="107"/>
      <c r="IH314" s="107"/>
    </row>
    <row xmlns:x14ac="http://schemas.microsoft.com/office/spreadsheetml/2009/9/ac" r="315" s="3" customFormat="true" x14ac:dyDescent="0.25">
      <c r="A315" s="368"/>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c r="HX315" s="107"/>
      <c r="IH315" s="107"/>
    </row>
    <row xmlns:x14ac="http://schemas.microsoft.com/office/spreadsheetml/2009/9/ac" r="316" s="3" customFormat="true" x14ac:dyDescent="0.25">
      <c r="A316" s="368"/>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c r="HX316" s="107"/>
      <c r="IH316" s="107"/>
    </row>
    <row xmlns:x14ac="http://schemas.microsoft.com/office/spreadsheetml/2009/9/ac" r="317" s="3" customFormat="true" x14ac:dyDescent="0.25">
      <c r="A317" s="368"/>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c r="HX317" s="107"/>
      <c r="IH317" s="107"/>
    </row>
    <row xmlns:x14ac="http://schemas.microsoft.com/office/spreadsheetml/2009/9/ac" r="318" s="3" customFormat="true" x14ac:dyDescent="0.25">
      <c r="A318" s="368"/>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c r="HX318" s="107"/>
      <c r="IH318" s="107"/>
    </row>
    <row xmlns:x14ac="http://schemas.microsoft.com/office/spreadsheetml/2009/9/ac" r="319" s="3" customFormat="true" x14ac:dyDescent="0.25">
      <c r="A319" s="368"/>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c r="HX319" s="107"/>
      <c r="IH319" s="107"/>
    </row>
    <row xmlns:x14ac="http://schemas.microsoft.com/office/spreadsheetml/2009/9/ac" r="320" s="3" customFormat="true" x14ac:dyDescent="0.25">
      <c r="A320" s="368"/>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c r="HX320" s="107"/>
      <c r="IH320" s="107"/>
    </row>
    <row xmlns:x14ac="http://schemas.microsoft.com/office/spreadsheetml/2009/9/ac" r="321" s="3" customFormat="true" x14ac:dyDescent="0.25">
      <c r="A321" s="368"/>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c r="HX321" s="107"/>
      <c r="IH321" s="107"/>
    </row>
    <row xmlns:x14ac="http://schemas.microsoft.com/office/spreadsheetml/2009/9/ac" r="322" s="3" customFormat="true" x14ac:dyDescent="0.25">
      <c r="A322" s="368"/>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c r="HX322" s="107"/>
      <c r="IH322" s="107"/>
    </row>
    <row xmlns:x14ac="http://schemas.microsoft.com/office/spreadsheetml/2009/9/ac" r="323" s="3" customFormat="true" x14ac:dyDescent="0.25">
      <c r="A323" s="368"/>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c r="HX323" s="107"/>
      <c r="IH323" s="107"/>
    </row>
    <row xmlns:x14ac="http://schemas.microsoft.com/office/spreadsheetml/2009/9/ac" r="324" s="3" customFormat="true" x14ac:dyDescent="0.25">
      <c r="A324" s="368"/>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c r="HX324" s="107"/>
      <c r="IH324" s="107"/>
    </row>
    <row xmlns:x14ac="http://schemas.microsoft.com/office/spreadsheetml/2009/9/ac" r="325" s="3" customFormat="true" x14ac:dyDescent="0.25">
      <c r="A325" s="368"/>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c r="HX325" s="107"/>
      <c r="IH325" s="107"/>
    </row>
    <row xmlns:x14ac="http://schemas.microsoft.com/office/spreadsheetml/2009/9/ac" r="326" s="3" customFormat="true" x14ac:dyDescent="0.25">
      <c r="A326" s="368"/>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c r="HX326" s="107"/>
      <c r="IH326" s="107"/>
    </row>
    <row xmlns:x14ac="http://schemas.microsoft.com/office/spreadsheetml/2009/9/ac" r="327" s="3" customFormat="true" x14ac:dyDescent="0.25">
      <c r="A327" s="368"/>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c r="HX327" s="107"/>
      <c r="IH327" s="107"/>
    </row>
    <row xmlns:x14ac="http://schemas.microsoft.com/office/spreadsheetml/2009/9/ac" r="328" s="3" customFormat="true" x14ac:dyDescent="0.25">
      <c r="A328" s="368"/>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c r="HX328" s="107"/>
      <c r="IH328" s="107"/>
    </row>
    <row xmlns:x14ac="http://schemas.microsoft.com/office/spreadsheetml/2009/9/ac" r="329" s="3" customFormat="true" x14ac:dyDescent="0.25">
      <c r="A329" s="368"/>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c r="HX329" s="107"/>
      <c r="IH329" s="107"/>
    </row>
    <row xmlns:x14ac="http://schemas.microsoft.com/office/spreadsheetml/2009/9/ac" r="330" s="3" customFormat="true" x14ac:dyDescent="0.25">
      <c r="A330" s="368"/>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c r="HX330" s="107"/>
      <c r="IH330" s="107"/>
    </row>
    <row xmlns:x14ac="http://schemas.microsoft.com/office/spreadsheetml/2009/9/ac" r="331" s="3" customFormat="true" x14ac:dyDescent="0.25">
      <c r="A331" s="368"/>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c r="HX331" s="107"/>
      <c r="IH331" s="107"/>
    </row>
    <row xmlns:x14ac="http://schemas.microsoft.com/office/spreadsheetml/2009/9/ac" r="332" s="3" customFormat="true" x14ac:dyDescent="0.25">
      <c r="A332" s="368"/>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c r="HX332" s="107"/>
      <c r="IH332" s="107"/>
    </row>
    <row xmlns:x14ac="http://schemas.microsoft.com/office/spreadsheetml/2009/9/ac" r="333" s="3" customFormat="true" x14ac:dyDescent="0.25">
      <c r="A333" s="368"/>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c r="HX333" s="107"/>
      <c r="IH333" s="107"/>
    </row>
    <row xmlns:x14ac="http://schemas.microsoft.com/office/spreadsheetml/2009/9/ac" r="334" s="3" customFormat="true" x14ac:dyDescent="0.25">
      <c r="A334" s="368"/>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c r="HX334" s="107"/>
      <c r="IH334" s="107"/>
    </row>
    <row xmlns:x14ac="http://schemas.microsoft.com/office/spreadsheetml/2009/9/ac" r="335" s="3" customFormat="true" x14ac:dyDescent="0.25">
      <c r="A335" s="368"/>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c r="HX335" s="107"/>
      <c r="IH335" s="107"/>
    </row>
    <row xmlns:x14ac="http://schemas.microsoft.com/office/spreadsheetml/2009/9/ac" r="336" s="3" customFormat="true" x14ac:dyDescent="0.25">
      <c r="A336" s="368"/>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c r="HX336" s="107"/>
      <c r="IH336" s="107"/>
    </row>
    <row xmlns:x14ac="http://schemas.microsoft.com/office/spreadsheetml/2009/9/ac" r="337" s="3" customFormat="true" x14ac:dyDescent="0.25">
      <c r="A337" s="368"/>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c r="HX337" s="107"/>
      <c r="IH337" s="107"/>
    </row>
    <row xmlns:x14ac="http://schemas.microsoft.com/office/spreadsheetml/2009/9/ac" r="338" s="3" customFormat="true" x14ac:dyDescent="0.25">
      <c r="A338" s="368"/>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c r="HX338" s="107"/>
      <c r="IH338" s="107"/>
    </row>
    <row xmlns:x14ac="http://schemas.microsoft.com/office/spreadsheetml/2009/9/ac" r="339" s="3" customFormat="true" x14ac:dyDescent="0.25">
      <c r="A339" s="368"/>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c r="HX339" s="107"/>
      <c r="IH339" s="107"/>
    </row>
    <row xmlns:x14ac="http://schemas.microsoft.com/office/spreadsheetml/2009/9/ac" r="340" s="3" customFormat="true" x14ac:dyDescent="0.25">
      <c r="A340" s="368"/>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c r="HX340" s="107"/>
      <c r="IH340" s="107"/>
    </row>
    <row xmlns:x14ac="http://schemas.microsoft.com/office/spreadsheetml/2009/9/ac" r="341" s="3" customFormat="true" x14ac:dyDescent="0.25">
      <c r="A341" s="368"/>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c r="HX341" s="107"/>
      <c r="IH341" s="107"/>
    </row>
    <row xmlns:x14ac="http://schemas.microsoft.com/office/spreadsheetml/2009/9/ac" r="342" s="3" customFormat="true" x14ac:dyDescent="0.25">
      <c r="A342" s="368"/>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c r="HX342" s="107"/>
      <c r="IH342" s="107"/>
    </row>
    <row xmlns:x14ac="http://schemas.microsoft.com/office/spreadsheetml/2009/9/ac" r="343" s="3" customFormat="true" x14ac:dyDescent="0.25">
      <c r="A343" s="368"/>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c r="HX343" s="107"/>
      <c r="IH343" s="107"/>
    </row>
    <row xmlns:x14ac="http://schemas.microsoft.com/office/spreadsheetml/2009/9/ac" r="344" s="3" customFormat="true" x14ac:dyDescent="0.25">
      <c r="A344" s="368"/>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c r="HX344" s="107"/>
      <c r="IH344" s="107"/>
    </row>
    <row xmlns:x14ac="http://schemas.microsoft.com/office/spreadsheetml/2009/9/ac" r="345" s="3" customFormat="true" x14ac:dyDescent="0.25">
      <c r="A345" s="368"/>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c r="HX345" s="107"/>
      <c r="IH345" s="107"/>
    </row>
    <row xmlns:x14ac="http://schemas.microsoft.com/office/spreadsheetml/2009/9/ac" r="346" s="3" customFormat="true" x14ac:dyDescent="0.25">
      <c r="A346" s="368"/>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c r="HX346" s="107"/>
      <c r="IH346" s="107"/>
    </row>
    <row xmlns:x14ac="http://schemas.microsoft.com/office/spreadsheetml/2009/9/ac" r="347" s="3" customFormat="true" x14ac:dyDescent="0.25">
      <c r="A347" s="368"/>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c r="HX347" s="107"/>
      <c r="IH347" s="107"/>
    </row>
    <row xmlns:x14ac="http://schemas.microsoft.com/office/spreadsheetml/2009/9/ac" r="348" s="3" customFormat="true" x14ac:dyDescent="0.25">
      <c r="A348" s="368"/>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c r="HX348" s="107"/>
      <c r="IH348" s="107"/>
    </row>
    <row xmlns:x14ac="http://schemas.microsoft.com/office/spreadsheetml/2009/9/ac" r="349" s="3" customFormat="true" x14ac:dyDescent="0.25">
      <c r="A349" s="368"/>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c r="HX349" s="107"/>
      <c r="IH349" s="107"/>
    </row>
    <row xmlns:x14ac="http://schemas.microsoft.com/office/spreadsheetml/2009/9/ac" r="350" s="3" customFormat="true" x14ac:dyDescent="0.25">
      <c r="A350" s="368"/>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c r="HX350" s="107"/>
      <c r="IH350" s="107"/>
    </row>
    <row xmlns:x14ac="http://schemas.microsoft.com/office/spreadsheetml/2009/9/ac" r="351" s="3" customFormat="true" x14ac:dyDescent="0.25">
      <c r="A351" s="368"/>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c r="HX351" s="107"/>
      <c r="IH351" s="107"/>
    </row>
    <row xmlns:x14ac="http://schemas.microsoft.com/office/spreadsheetml/2009/9/ac" r="352" s="3" customFormat="true" x14ac:dyDescent="0.25">
      <c r="A352" s="368"/>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c r="HX352" s="107"/>
      <c r="IH352" s="107"/>
    </row>
    <row xmlns:x14ac="http://schemas.microsoft.com/office/spreadsheetml/2009/9/ac" r="353" s="3" customFormat="true" x14ac:dyDescent="0.25">
      <c r="A353" s="368"/>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c r="HX353" s="107"/>
      <c r="IH353" s="107"/>
    </row>
    <row xmlns:x14ac="http://schemas.microsoft.com/office/spreadsheetml/2009/9/ac" r="354" s="3" customFormat="true" x14ac:dyDescent="0.25">
      <c r="A354" s="368"/>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c r="HX354" s="107"/>
      <c r="IH354" s="107"/>
    </row>
    <row xmlns:x14ac="http://schemas.microsoft.com/office/spreadsheetml/2009/9/ac" r="355" s="3" customFormat="true" x14ac:dyDescent="0.25">
      <c r="A355" s="368"/>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c r="HX355" s="107"/>
      <c r="IH355" s="107"/>
    </row>
    <row xmlns:x14ac="http://schemas.microsoft.com/office/spreadsheetml/2009/9/ac" r="356" s="3" customFormat="true" x14ac:dyDescent="0.25">
      <c r="A356" s="368"/>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c r="HX356" s="107"/>
      <c r="IH356" s="107"/>
    </row>
    <row xmlns:x14ac="http://schemas.microsoft.com/office/spreadsheetml/2009/9/ac" r="357" s="3" customFormat="true" x14ac:dyDescent="0.25">
      <c r="A357" s="368"/>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c r="HX357" s="107"/>
      <c r="IH357" s="107"/>
    </row>
    <row xmlns:x14ac="http://schemas.microsoft.com/office/spreadsheetml/2009/9/ac" r="358" s="3" customFormat="true" x14ac:dyDescent="0.25">
      <c r="A358" s="368"/>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c r="HX358" s="107"/>
      <c r="IH358" s="107"/>
    </row>
    <row xmlns:x14ac="http://schemas.microsoft.com/office/spreadsheetml/2009/9/ac" r="359" s="3" customFormat="true" x14ac:dyDescent="0.25">
      <c r="A359" s="368"/>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c r="HX359" s="107"/>
      <c r="IH359" s="107"/>
    </row>
    <row xmlns:x14ac="http://schemas.microsoft.com/office/spreadsheetml/2009/9/ac" r="360" s="3" customFormat="true" x14ac:dyDescent="0.25">
      <c r="A360" s="368"/>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c r="HX360" s="107"/>
      <c r="IH360" s="107"/>
    </row>
    <row xmlns:x14ac="http://schemas.microsoft.com/office/spreadsheetml/2009/9/ac" r="361" s="3" customFormat="true" x14ac:dyDescent="0.25">
      <c r="A361" s="368"/>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c r="HX361" s="107"/>
      <c r="IH361" s="107"/>
    </row>
    <row xmlns:x14ac="http://schemas.microsoft.com/office/spreadsheetml/2009/9/ac" r="362" s="3" customFormat="true" x14ac:dyDescent="0.25">
      <c r="A362" s="368"/>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c r="HX362" s="107"/>
      <c r="IH362" s="107"/>
    </row>
    <row xmlns:x14ac="http://schemas.microsoft.com/office/spreadsheetml/2009/9/ac" r="363" s="3" customFormat="true" x14ac:dyDescent="0.25">
      <c r="A363" s="368"/>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c r="HX363" s="107"/>
      <c r="IH363" s="107"/>
    </row>
    <row xmlns:x14ac="http://schemas.microsoft.com/office/spreadsheetml/2009/9/ac" r="364" s="3" customFormat="true" x14ac:dyDescent="0.25">
      <c r="A364" s="368"/>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c r="HX364" s="107"/>
      <c r="IH364" s="107"/>
    </row>
    <row xmlns:x14ac="http://schemas.microsoft.com/office/spreadsheetml/2009/9/ac" r="365" s="3" customFormat="true" x14ac:dyDescent="0.25">
      <c r="A365" s="368"/>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c r="HX365" s="107"/>
      <c r="IH365" s="107"/>
    </row>
    <row xmlns:x14ac="http://schemas.microsoft.com/office/spreadsheetml/2009/9/ac" r="366" s="3" customFormat="true" x14ac:dyDescent="0.25">
      <c r="A366" s="368"/>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c r="HX366" s="107"/>
      <c r="IH366" s="107"/>
    </row>
    <row xmlns:x14ac="http://schemas.microsoft.com/office/spreadsheetml/2009/9/ac" r="367" s="3" customFormat="true" x14ac:dyDescent="0.25">
      <c r="A367" s="368"/>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c r="HX367" s="107"/>
      <c r="IH367" s="107"/>
    </row>
    <row xmlns:x14ac="http://schemas.microsoft.com/office/spreadsheetml/2009/9/ac" r="368" s="3" customFormat="true" x14ac:dyDescent="0.25">
      <c r="A368" s="368"/>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c r="HX368" s="107"/>
      <c r="IH368" s="107"/>
    </row>
    <row xmlns:x14ac="http://schemas.microsoft.com/office/spreadsheetml/2009/9/ac" r="369" s="3" customFormat="true" x14ac:dyDescent="0.25">
      <c r="A369" s="368"/>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c r="HX369" s="107"/>
      <c r="IH369" s="107"/>
    </row>
    <row xmlns:x14ac="http://schemas.microsoft.com/office/spreadsheetml/2009/9/ac" r="370" s="3" customFormat="true" x14ac:dyDescent="0.25">
      <c r="A370" s="368"/>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c r="HX370" s="107"/>
      <c r="IH370" s="107"/>
    </row>
    <row xmlns:x14ac="http://schemas.microsoft.com/office/spreadsheetml/2009/9/ac" r="371" s="3" customFormat="true" x14ac:dyDescent="0.25">
      <c r="A371" s="368"/>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c r="HX371" s="107"/>
      <c r="IH371" s="107"/>
    </row>
    <row xmlns:x14ac="http://schemas.microsoft.com/office/spreadsheetml/2009/9/ac" r="372" s="3" customFormat="true" x14ac:dyDescent="0.25">
      <c r="A372" s="368"/>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c r="HX372" s="107"/>
      <c r="IH372" s="107"/>
    </row>
    <row xmlns:x14ac="http://schemas.microsoft.com/office/spreadsheetml/2009/9/ac" r="373" s="3" customFormat="true" x14ac:dyDescent="0.25">
      <c r="A373" s="368"/>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c r="HX373" s="107"/>
      <c r="IH373" s="107"/>
    </row>
    <row xmlns:x14ac="http://schemas.microsoft.com/office/spreadsheetml/2009/9/ac" r="374" s="3" customFormat="true" x14ac:dyDescent="0.25">
      <c r="A374" s="368"/>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c r="HX374" s="107"/>
      <c r="IH374" s="107"/>
    </row>
    <row xmlns:x14ac="http://schemas.microsoft.com/office/spreadsheetml/2009/9/ac" r="375" s="3" customFormat="true" x14ac:dyDescent="0.25">
      <c r="A375" s="368"/>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c r="HX375" s="107"/>
      <c r="IH375" s="107"/>
    </row>
    <row xmlns:x14ac="http://schemas.microsoft.com/office/spreadsheetml/2009/9/ac" r="376" s="3" customFormat="true" x14ac:dyDescent="0.25">
      <c r="A376" s="368"/>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c r="HX376" s="107"/>
      <c r="IH376" s="107"/>
    </row>
    <row xmlns:x14ac="http://schemas.microsoft.com/office/spreadsheetml/2009/9/ac" r="377" s="3" customFormat="true" x14ac:dyDescent="0.25">
      <c r="A377" s="368"/>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c r="HX377" s="107"/>
      <c r="IH377" s="107"/>
    </row>
    <row xmlns:x14ac="http://schemas.microsoft.com/office/spreadsheetml/2009/9/ac" r="378" s="3" customFormat="true" x14ac:dyDescent="0.25">
      <c r="A378" s="368"/>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c r="HX378" s="107"/>
      <c r="IH378" s="107"/>
    </row>
    <row xmlns:x14ac="http://schemas.microsoft.com/office/spreadsheetml/2009/9/ac" r="379" s="3" customFormat="true" x14ac:dyDescent="0.25">
      <c r="A379" s="368"/>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c r="HX379" s="107"/>
      <c r="IH379" s="107"/>
    </row>
    <row xmlns:x14ac="http://schemas.microsoft.com/office/spreadsheetml/2009/9/ac" r="380" s="3" customFormat="true" x14ac:dyDescent="0.25">
      <c r="A380" s="368"/>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c r="HX380" s="107"/>
      <c r="IH380" s="107"/>
    </row>
    <row xmlns:x14ac="http://schemas.microsoft.com/office/spreadsheetml/2009/9/ac" r="381" s="3" customFormat="true" x14ac:dyDescent="0.25">
      <c r="A381" s="368"/>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c r="HX381" s="107"/>
      <c r="IH381" s="107"/>
    </row>
    <row xmlns:x14ac="http://schemas.microsoft.com/office/spreadsheetml/2009/9/ac" r="382" s="3" customFormat="true" x14ac:dyDescent="0.25">
      <c r="A382" s="368"/>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c r="HX382" s="107"/>
      <c r="IH382" s="107"/>
    </row>
    <row xmlns:x14ac="http://schemas.microsoft.com/office/spreadsheetml/2009/9/ac" r="383" s="3" customFormat="true" x14ac:dyDescent="0.25">
      <c r="A383" s="368"/>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c r="HX383" s="107"/>
      <c r="IH383" s="107"/>
    </row>
    <row xmlns:x14ac="http://schemas.microsoft.com/office/spreadsheetml/2009/9/ac" r="384" s="3" customFormat="true" x14ac:dyDescent="0.25">
      <c r="A384" s="368"/>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c r="HX384" s="107"/>
      <c r="IH384" s="107"/>
    </row>
    <row xmlns:x14ac="http://schemas.microsoft.com/office/spreadsheetml/2009/9/ac" r="385" s="3" customFormat="true" x14ac:dyDescent="0.25">
      <c r="A385" s="368"/>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c r="HX385" s="107"/>
      <c r="IH385" s="107"/>
    </row>
    <row xmlns:x14ac="http://schemas.microsoft.com/office/spreadsheetml/2009/9/ac" r="386" s="3" customFormat="true" x14ac:dyDescent="0.25">
      <c r="A386" s="368"/>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c r="HX386" s="107"/>
      <c r="IH386" s="107"/>
    </row>
    <row xmlns:x14ac="http://schemas.microsoft.com/office/spreadsheetml/2009/9/ac" r="387" s="3" customFormat="true" x14ac:dyDescent="0.25">
      <c r="A387" s="368"/>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c r="HX387" s="107"/>
      <c r="IH387" s="107"/>
    </row>
    <row xmlns:x14ac="http://schemas.microsoft.com/office/spreadsheetml/2009/9/ac" r="388" s="3" customFormat="true" x14ac:dyDescent="0.25">
      <c r="A388" s="368"/>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c r="HX388" s="107"/>
      <c r="IH388" s="107"/>
    </row>
    <row xmlns:x14ac="http://schemas.microsoft.com/office/spreadsheetml/2009/9/ac" r="389" s="3" customFormat="true" x14ac:dyDescent="0.25">
      <c r="A389" s="368"/>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c r="HX389" s="107"/>
      <c r="IH389" s="107"/>
    </row>
    <row xmlns:x14ac="http://schemas.microsoft.com/office/spreadsheetml/2009/9/ac" r="390" s="3" customFormat="true" x14ac:dyDescent="0.25">
      <c r="A390" s="368"/>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c r="HX390" s="107"/>
      <c r="IH390" s="107"/>
    </row>
    <row xmlns:x14ac="http://schemas.microsoft.com/office/spreadsheetml/2009/9/ac" r="391" s="3" customFormat="true" x14ac:dyDescent="0.25">
      <c r="A391" s="368"/>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c r="HX391" s="107"/>
      <c r="IH391" s="107"/>
    </row>
    <row xmlns:x14ac="http://schemas.microsoft.com/office/spreadsheetml/2009/9/ac" r="392" s="3" customFormat="true" x14ac:dyDescent="0.25">
      <c r="A392" s="368"/>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c r="HX392" s="107"/>
      <c r="IH392" s="107"/>
    </row>
    <row xmlns:x14ac="http://schemas.microsoft.com/office/spreadsheetml/2009/9/ac" r="393" s="3" customFormat="true" x14ac:dyDescent="0.25">
      <c r="A393" s="368"/>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c r="HX393" s="107"/>
      <c r="IH393" s="107"/>
    </row>
    <row xmlns:x14ac="http://schemas.microsoft.com/office/spreadsheetml/2009/9/ac" r="394" s="3" customFormat="true" x14ac:dyDescent="0.25">
      <c r="A394" s="368"/>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c r="HX394" s="107"/>
      <c r="IH394" s="107"/>
    </row>
    <row xmlns:x14ac="http://schemas.microsoft.com/office/spreadsheetml/2009/9/ac" r="395" s="3" customFormat="true" x14ac:dyDescent="0.25">
      <c r="A395" s="368"/>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c r="HX395" s="107"/>
      <c r="IH395" s="107"/>
    </row>
    <row xmlns:x14ac="http://schemas.microsoft.com/office/spreadsheetml/2009/9/ac" r="396" s="3" customFormat="true" x14ac:dyDescent="0.25">
      <c r="A396" s="368"/>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c r="HX396" s="107"/>
      <c r="IH396" s="107"/>
    </row>
    <row xmlns:x14ac="http://schemas.microsoft.com/office/spreadsheetml/2009/9/ac" r="397" s="3" customFormat="true" x14ac:dyDescent="0.25">
      <c r="A397" s="368"/>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c r="HX397" s="107"/>
      <c r="IH397" s="107"/>
    </row>
    <row xmlns:x14ac="http://schemas.microsoft.com/office/spreadsheetml/2009/9/ac" r="398" s="3" customFormat="true" x14ac:dyDescent="0.25">
      <c r="A398" s="368"/>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c r="HX398" s="107"/>
      <c r="IH398" s="107"/>
    </row>
    <row xmlns:x14ac="http://schemas.microsoft.com/office/spreadsheetml/2009/9/ac" r="399" s="3" customFormat="true" x14ac:dyDescent="0.25">
      <c r="A399" s="368"/>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c r="HX399" s="107"/>
      <c r="IH399" s="107"/>
    </row>
    <row xmlns:x14ac="http://schemas.microsoft.com/office/spreadsheetml/2009/9/ac" r="400" s="3" customFormat="true" x14ac:dyDescent="0.25">
      <c r="A400" s="368"/>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c r="HX400" s="107"/>
      <c r="IH400" s="107"/>
    </row>
    <row xmlns:x14ac="http://schemas.microsoft.com/office/spreadsheetml/2009/9/ac" r="401" s="3" customFormat="true" x14ac:dyDescent="0.25">
      <c r="A401" s="368"/>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c r="HX401" s="107"/>
      <c r="IH401" s="107"/>
    </row>
    <row xmlns:x14ac="http://schemas.microsoft.com/office/spreadsheetml/2009/9/ac" r="402" s="3" customFormat="true" x14ac:dyDescent="0.25">
      <c r="A402" s="368"/>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c r="HX402" s="107"/>
      <c r="IH402" s="107"/>
    </row>
    <row xmlns:x14ac="http://schemas.microsoft.com/office/spreadsheetml/2009/9/ac" r="403" s="3" customFormat="true" x14ac:dyDescent="0.25">
      <c r="A403" s="368"/>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c r="HX403" s="107"/>
      <c r="IH403" s="107"/>
    </row>
    <row xmlns:x14ac="http://schemas.microsoft.com/office/spreadsheetml/2009/9/ac" r="404" s="3" customFormat="true" x14ac:dyDescent="0.25">
      <c r="A404" s="368"/>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c r="HX404" s="107"/>
      <c r="IH404" s="107"/>
    </row>
    <row xmlns:x14ac="http://schemas.microsoft.com/office/spreadsheetml/2009/9/ac" r="405" s="3" customFormat="true" x14ac:dyDescent="0.25">
      <c r="A405" s="368"/>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c r="HX405" s="107"/>
      <c r="IH405" s="107"/>
    </row>
    <row xmlns:x14ac="http://schemas.microsoft.com/office/spreadsheetml/2009/9/ac" r="406" s="3" customFormat="true" x14ac:dyDescent="0.25">
      <c r="A406" s="368"/>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c r="HX406" s="107"/>
      <c r="IH406" s="107"/>
    </row>
    <row xmlns:x14ac="http://schemas.microsoft.com/office/spreadsheetml/2009/9/ac" r="407" s="3" customFormat="true" x14ac:dyDescent="0.25">
      <c r="A407" s="368"/>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c r="HX407" s="107"/>
      <c r="IH407" s="107"/>
    </row>
    <row xmlns:x14ac="http://schemas.microsoft.com/office/spreadsheetml/2009/9/ac" r="408" s="3" customFormat="true" x14ac:dyDescent="0.25">
      <c r="A408" s="368"/>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c r="HX408" s="107"/>
      <c r="IH408" s="107"/>
    </row>
    <row xmlns:x14ac="http://schemas.microsoft.com/office/spreadsheetml/2009/9/ac" r="409" s="3" customFormat="true" x14ac:dyDescent="0.25">
      <c r="A409" s="368"/>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c r="HX409" s="107"/>
      <c r="IH409" s="107"/>
    </row>
    <row xmlns:x14ac="http://schemas.microsoft.com/office/spreadsheetml/2009/9/ac" r="410" s="3" customFormat="true" x14ac:dyDescent="0.25">
      <c r="A410" s="368"/>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c r="HX410" s="107"/>
      <c r="IH410" s="107"/>
    </row>
    <row xmlns:x14ac="http://schemas.microsoft.com/office/spreadsheetml/2009/9/ac" r="411" s="3" customFormat="true" x14ac:dyDescent="0.25">
      <c r="A411" s="368"/>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c r="HX411" s="107"/>
      <c r="IH411" s="107"/>
    </row>
    <row xmlns:x14ac="http://schemas.microsoft.com/office/spreadsheetml/2009/9/ac" r="412" s="3" customFormat="true" x14ac:dyDescent="0.25">
      <c r="A412" s="368"/>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c r="HX412" s="107"/>
      <c r="IH412" s="107"/>
    </row>
    <row xmlns:x14ac="http://schemas.microsoft.com/office/spreadsheetml/2009/9/ac" r="413" s="3" customFormat="true" x14ac:dyDescent="0.25">
      <c r="A413" s="368"/>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c r="HX413" s="107"/>
      <c r="IH413" s="107"/>
    </row>
    <row xmlns:x14ac="http://schemas.microsoft.com/office/spreadsheetml/2009/9/ac" r="414" s="3" customFormat="true" x14ac:dyDescent="0.25">
      <c r="A414" s="368"/>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c r="HX414" s="107"/>
      <c r="IH414" s="107"/>
    </row>
    <row xmlns:x14ac="http://schemas.microsoft.com/office/spreadsheetml/2009/9/ac" r="415" s="3" customFormat="true" x14ac:dyDescent="0.25">
      <c r="A415" s="368"/>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c r="HX415" s="107"/>
      <c r="IH415" s="107"/>
    </row>
    <row xmlns:x14ac="http://schemas.microsoft.com/office/spreadsheetml/2009/9/ac" r="416" s="3" customFormat="true" x14ac:dyDescent="0.25">
      <c r="A416" s="368"/>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c r="HX416" s="107"/>
      <c r="IH416" s="107"/>
    </row>
    <row xmlns:x14ac="http://schemas.microsoft.com/office/spreadsheetml/2009/9/ac" r="417" s="3" customFormat="true" x14ac:dyDescent="0.25">
      <c r="A417" s="368"/>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c r="HX417" s="107"/>
      <c r="IH417" s="107"/>
    </row>
    <row xmlns:x14ac="http://schemas.microsoft.com/office/spreadsheetml/2009/9/ac" r="418" s="3" customFormat="true" x14ac:dyDescent="0.25">
      <c r="A418" s="368"/>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c r="HX418" s="107"/>
      <c r="IH418" s="107"/>
    </row>
    <row xmlns:x14ac="http://schemas.microsoft.com/office/spreadsheetml/2009/9/ac" r="419" s="3" customFormat="true" x14ac:dyDescent="0.25">
      <c r="A419" s="368"/>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c r="HX419" s="107"/>
      <c r="IH419" s="107"/>
    </row>
    <row xmlns:x14ac="http://schemas.microsoft.com/office/spreadsheetml/2009/9/ac" r="420" s="3" customFormat="true" x14ac:dyDescent="0.25">
      <c r="A420" s="368"/>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c r="HX420" s="107"/>
      <c r="IH420" s="107"/>
    </row>
    <row xmlns:x14ac="http://schemas.microsoft.com/office/spreadsheetml/2009/9/ac" r="421" s="3" customFormat="true" x14ac:dyDescent="0.25">
      <c r="A421" s="368"/>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c r="HX421" s="107"/>
      <c r="IH421" s="107"/>
    </row>
    <row xmlns:x14ac="http://schemas.microsoft.com/office/spreadsheetml/2009/9/ac" r="422" s="3" customFormat="true" x14ac:dyDescent="0.25">
      <c r="A422" s="368"/>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c r="HX422" s="107"/>
      <c r="IH422" s="107"/>
    </row>
    <row xmlns:x14ac="http://schemas.microsoft.com/office/spreadsheetml/2009/9/ac" r="423" s="3" customFormat="true" x14ac:dyDescent="0.25">
      <c r="A423" s="368"/>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c r="HX423" s="107"/>
      <c r="IH423" s="107"/>
    </row>
    <row xmlns:x14ac="http://schemas.microsoft.com/office/spreadsheetml/2009/9/ac" r="424" s="3" customFormat="true" x14ac:dyDescent="0.25">
      <c r="A424" s="368"/>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c r="HX424" s="107"/>
      <c r="IH424" s="107"/>
    </row>
    <row xmlns:x14ac="http://schemas.microsoft.com/office/spreadsheetml/2009/9/ac" r="425" s="3" customFormat="true" x14ac:dyDescent="0.25">
      <c r="A425" s="368"/>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c r="HX425" s="107"/>
      <c r="IH425" s="107"/>
    </row>
    <row xmlns:x14ac="http://schemas.microsoft.com/office/spreadsheetml/2009/9/ac" r="426" s="3" customFormat="true" x14ac:dyDescent="0.25">
      <c r="A426" s="368"/>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c r="HX426" s="107"/>
      <c r="IH426" s="107"/>
    </row>
    <row xmlns:x14ac="http://schemas.microsoft.com/office/spreadsheetml/2009/9/ac" r="427" s="3" customFormat="true" x14ac:dyDescent="0.25">
      <c r="A427" s="368"/>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c r="HX427" s="107"/>
      <c r="IH427" s="107"/>
    </row>
    <row xmlns:x14ac="http://schemas.microsoft.com/office/spreadsheetml/2009/9/ac" r="428" s="3" customFormat="true" x14ac:dyDescent="0.25">
      <c r="A428" s="368"/>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c r="HX428" s="107"/>
      <c r="IH428" s="107"/>
    </row>
    <row xmlns:x14ac="http://schemas.microsoft.com/office/spreadsheetml/2009/9/ac" r="429" s="3" customFormat="true" x14ac:dyDescent="0.25">
      <c r="A429" s="368"/>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c r="HX429" s="107"/>
      <c r="IH429" s="107"/>
    </row>
    <row xmlns:x14ac="http://schemas.microsoft.com/office/spreadsheetml/2009/9/ac" r="430" s="3" customFormat="true" x14ac:dyDescent="0.25">
      <c r="A430" s="368"/>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c r="HX430" s="107"/>
      <c r="IH430" s="107"/>
    </row>
    <row xmlns:x14ac="http://schemas.microsoft.com/office/spreadsheetml/2009/9/ac" r="431" s="3" customFormat="true" x14ac:dyDescent="0.25">
      <c r="A431" s="368"/>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c r="HX431" s="107"/>
      <c r="IH431" s="107"/>
    </row>
    <row xmlns:x14ac="http://schemas.microsoft.com/office/spreadsheetml/2009/9/ac" r="432" s="3" customFormat="true" x14ac:dyDescent="0.25">
      <c r="A432" s="368"/>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c r="HX432" s="107"/>
      <c r="IH432" s="107"/>
    </row>
    <row xmlns:x14ac="http://schemas.microsoft.com/office/spreadsheetml/2009/9/ac" r="433" s="3" customFormat="true" x14ac:dyDescent="0.25">
      <c r="A433" s="368"/>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c r="HX433" s="107"/>
      <c r="IH433" s="107"/>
    </row>
    <row xmlns:x14ac="http://schemas.microsoft.com/office/spreadsheetml/2009/9/ac" r="434" s="3" customFormat="true" x14ac:dyDescent="0.25">
      <c r="A434" s="368"/>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c r="HX434" s="107"/>
      <c r="IH434" s="107"/>
    </row>
    <row xmlns:x14ac="http://schemas.microsoft.com/office/spreadsheetml/2009/9/ac" r="435" s="3" customFormat="true" x14ac:dyDescent="0.25">
      <c r="A435" s="368"/>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c r="HX435" s="107"/>
      <c r="IH435" s="107"/>
    </row>
    <row xmlns:x14ac="http://schemas.microsoft.com/office/spreadsheetml/2009/9/ac" r="436" s="3" customFormat="true" x14ac:dyDescent="0.25">
      <c r="A436" s="368"/>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c r="HX436" s="107"/>
      <c r="IH436" s="107"/>
    </row>
    <row xmlns:x14ac="http://schemas.microsoft.com/office/spreadsheetml/2009/9/ac" r="437" s="3" customFormat="true" x14ac:dyDescent="0.25">
      <c r="A437" s="368"/>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c r="HX437" s="107"/>
      <c r="IH437" s="107"/>
    </row>
    <row xmlns:x14ac="http://schemas.microsoft.com/office/spreadsheetml/2009/9/ac" r="438" s="3" customFormat="true" x14ac:dyDescent="0.25">
      <c r="A438" s="368"/>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c r="HX438" s="107"/>
      <c r="IH438" s="107"/>
    </row>
    <row xmlns:x14ac="http://schemas.microsoft.com/office/spreadsheetml/2009/9/ac" r="439" s="3" customFormat="true" x14ac:dyDescent="0.25">
      <c r="A439" s="368"/>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c r="HX439" s="107"/>
      <c r="IH439" s="107"/>
    </row>
    <row xmlns:x14ac="http://schemas.microsoft.com/office/spreadsheetml/2009/9/ac" r="440" s="3" customFormat="true" x14ac:dyDescent="0.25">
      <c r="A440" s="368"/>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c r="HX440" s="107"/>
      <c r="IH440" s="107"/>
    </row>
    <row xmlns:x14ac="http://schemas.microsoft.com/office/spreadsheetml/2009/9/ac" r="441" s="3" customFormat="true" x14ac:dyDescent="0.25">
      <c r="A441" s="368"/>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c r="HX441" s="107"/>
      <c r="IH441" s="107"/>
    </row>
    <row xmlns:x14ac="http://schemas.microsoft.com/office/spreadsheetml/2009/9/ac" r="442" s="3" customFormat="true" x14ac:dyDescent="0.25">
      <c r="A442" s="368"/>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c r="HX442" s="107"/>
      <c r="IH442" s="107"/>
    </row>
    <row xmlns:x14ac="http://schemas.microsoft.com/office/spreadsheetml/2009/9/ac" r="443" s="3" customFormat="true" x14ac:dyDescent="0.25">
      <c r="A443" s="368"/>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c r="HX443" s="107"/>
      <c r="IH443" s="107"/>
    </row>
    <row xmlns:x14ac="http://schemas.microsoft.com/office/spreadsheetml/2009/9/ac" r="444" s="3" customFormat="true" x14ac:dyDescent="0.25">
      <c r="A444" s="368"/>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c r="HX444" s="107"/>
      <c r="IH444" s="107"/>
    </row>
    <row xmlns:x14ac="http://schemas.microsoft.com/office/spreadsheetml/2009/9/ac" r="445" s="3" customFormat="true" x14ac:dyDescent="0.25">
      <c r="A445" s="368"/>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c r="HX445" s="107"/>
      <c r="IH445" s="107"/>
    </row>
    <row xmlns:x14ac="http://schemas.microsoft.com/office/spreadsheetml/2009/9/ac" r="446" s="3" customFormat="true" x14ac:dyDescent="0.25">
      <c r="A446" s="368"/>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c r="HX446" s="107"/>
      <c r="IH446" s="107"/>
    </row>
    <row xmlns:x14ac="http://schemas.microsoft.com/office/spreadsheetml/2009/9/ac" r="447" s="3" customFormat="true" x14ac:dyDescent="0.25">
      <c r="A447" s="368"/>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c r="HX447" s="107"/>
      <c r="IH447" s="107"/>
    </row>
    <row xmlns:x14ac="http://schemas.microsoft.com/office/spreadsheetml/2009/9/ac" r="448" s="3" customFormat="true" x14ac:dyDescent="0.25">
      <c r="A448" s="368"/>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c r="HX448" s="107"/>
      <c r="IH448" s="107"/>
    </row>
    <row xmlns:x14ac="http://schemas.microsoft.com/office/spreadsheetml/2009/9/ac" r="449" s="3" customFormat="true" x14ac:dyDescent="0.25">
      <c r="A449" s="368"/>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c r="HX449" s="107"/>
      <c r="IH449" s="107"/>
    </row>
    <row xmlns:x14ac="http://schemas.microsoft.com/office/spreadsheetml/2009/9/ac" r="450" s="3" customFormat="true" x14ac:dyDescent="0.25">
      <c r="A450" s="368"/>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c r="HX450" s="107"/>
      <c r="IH450" s="107"/>
    </row>
    <row xmlns:x14ac="http://schemas.microsoft.com/office/spreadsheetml/2009/9/ac" r="451" s="3" customFormat="true" x14ac:dyDescent="0.25">
      <c r="A451" s="368"/>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c r="HX451" s="107"/>
      <c r="IH451" s="107"/>
    </row>
    <row xmlns:x14ac="http://schemas.microsoft.com/office/spreadsheetml/2009/9/ac" r="452" s="3" customFormat="true" x14ac:dyDescent="0.25">
      <c r="A452" s="368"/>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c r="HX452" s="107"/>
      <c r="IH452" s="107"/>
    </row>
    <row xmlns:x14ac="http://schemas.microsoft.com/office/spreadsheetml/2009/9/ac" r="453" s="3" customFormat="true" x14ac:dyDescent="0.25">
      <c r="A453" s="368"/>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c r="HX453" s="107"/>
      <c r="IH453" s="107"/>
    </row>
    <row xmlns:x14ac="http://schemas.microsoft.com/office/spreadsheetml/2009/9/ac" r="454" s="3" customFormat="true" x14ac:dyDescent="0.25">
      <c r="A454" s="368"/>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c r="HX454" s="107"/>
      <c r="IH454" s="107"/>
    </row>
    <row xmlns:x14ac="http://schemas.microsoft.com/office/spreadsheetml/2009/9/ac" r="455" s="3" customFormat="true" x14ac:dyDescent="0.25">
      <c r="A455" s="368"/>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c r="HX455" s="107"/>
      <c r="IH455" s="107"/>
    </row>
    <row xmlns:x14ac="http://schemas.microsoft.com/office/spreadsheetml/2009/9/ac" r="456" s="3" customFormat="true" x14ac:dyDescent="0.25">
      <c r="A456" s="368"/>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c r="HX456" s="107"/>
      <c r="IH456" s="107"/>
    </row>
    <row xmlns:x14ac="http://schemas.microsoft.com/office/spreadsheetml/2009/9/ac" r="457" s="3" customFormat="true" x14ac:dyDescent="0.25">
      <c r="A457" s="368"/>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c r="HX457" s="107"/>
      <c r="IH457" s="107"/>
    </row>
    <row xmlns:x14ac="http://schemas.microsoft.com/office/spreadsheetml/2009/9/ac" r="458" s="3" customFormat="true" x14ac:dyDescent="0.25">
      <c r="A458" s="368"/>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c r="HX458" s="107"/>
      <c r="IH458" s="107"/>
    </row>
    <row xmlns:x14ac="http://schemas.microsoft.com/office/spreadsheetml/2009/9/ac" r="459" s="3" customFormat="true" x14ac:dyDescent="0.25">
      <c r="A459" s="368"/>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c r="HX459" s="107"/>
      <c r="IH459" s="107"/>
    </row>
    <row xmlns:x14ac="http://schemas.microsoft.com/office/spreadsheetml/2009/9/ac" r="460" s="3" customFormat="true" x14ac:dyDescent="0.25">
      <c r="A460" s="368"/>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c r="HX460" s="107"/>
      <c r="IH460" s="107"/>
    </row>
    <row xmlns:x14ac="http://schemas.microsoft.com/office/spreadsheetml/2009/9/ac" r="461" s="3" customFormat="true" x14ac:dyDescent="0.25">
      <c r="A461" s="368"/>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c r="HX461" s="107"/>
      <c r="IH461" s="107"/>
    </row>
    <row xmlns:x14ac="http://schemas.microsoft.com/office/spreadsheetml/2009/9/ac" r="462" s="3" customFormat="true" x14ac:dyDescent="0.25">
      <c r="A462" s="368"/>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c r="HX462" s="107"/>
      <c r="IH462" s="107"/>
    </row>
    <row xmlns:x14ac="http://schemas.microsoft.com/office/spreadsheetml/2009/9/ac" r="463" s="3" customFormat="true" x14ac:dyDescent="0.25">
      <c r="A463" s="368"/>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c r="HX463" s="107"/>
      <c r="IH463" s="107"/>
    </row>
    <row xmlns:x14ac="http://schemas.microsoft.com/office/spreadsheetml/2009/9/ac" r="464" s="3" customFormat="true" x14ac:dyDescent="0.25">
      <c r="A464" s="368"/>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c r="HX464" s="107"/>
      <c r="IH464" s="107"/>
    </row>
    <row xmlns:x14ac="http://schemas.microsoft.com/office/spreadsheetml/2009/9/ac" r="465" s="3" customFormat="true" x14ac:dyDescent="0.25">
      <c r="A465" s="368"/>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c r="HX465" s="107"/>
      <c r="IH465" s="107"/>
    </row>
    <row xmlns:x14ac="http://schemas.microsoft.com/office/spreadsheetml/2009/9/ac" r="466" s="3" customFormat="true" x14ac:dyDescent="0.25">
      <c r="A466" s="368"/>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c r="HX466" s="107"/>
      <c r="IH466" s="107"/>
    </row>
    <row xmlns:x14ac="http://schemas.microsoft.com/office/spreadsheetml/2009/9/ac" r="467" s="3" customFormat="true" x14ac:dyDescent="0.25">
      <c r="A467" s="368"/>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c r="HX467" s="107"/>
      <c r="IH467" s="107"/>
    </row>
    <row xmlns:x14ac="http://schemas.microsoft.com/office/spreadsheetml/2009/9/ac" r="468" s="3" customFormat="true" x14ac:dyDescent="0.25">
      <c r="A468" s="368"/>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c r="HX468" s="107"/>
      <c r="IH468" s="107"/>
    </row>
    <row xmlns:x14ac="http://schemas.microsoft.com/office/spreadsheetml/2009/9/ac" r="469" s="3" customFormat="true" x14ac:dyDescent="0.25">
      <c r="A469" s="368"/>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c r="HX469" s="107"/>
      <c r="IH469" s="107"/>
    </row>
    <row xmlns:x14ac="http://schemas.microsoft.com/office/spreadsheetml/2009/9/ac" r="470" s="3" customFormat="true" x14ac:dyDescent="0.25">
      <c r="A470" s="368"/>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c r="HX470" s="107"/>
      <c r="IH470" s="107"/>
    </row>
    <row xmlns:x14ac="http://schemas.microsoft.com/office/spreadsheetml/2009/9/ac" r="471" s="3" customFormat="true" x14ac:dyDescent="0.25">
      <c r="A471" s="368"/>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c r="HX471" s="107"/>
      <c r="IH471" s="107"/>
    </row>
    <row xmlns:x14ac="http://schemas.microsoft.com/office/spreadsheetml/2009/9/ac" r="472" s="3" customFormat="true" x14ac:dyDescent="0.25">
      <c r="A472" s="368"/>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c r="HX472" s="107"/>
      <c r="IH472" s="107"/>
    </row>
    <row xmlns:x14ac="http://schemas.microsoft.com/office/spreadsheetml/2009/9/ac" r="473" s="3" customFormat="true" x14ac:dyDescent="0.25">
      <c r="A473" s="368"/>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c r="HX473" s="107"/>
      <c r="IH473" s="107"/>
    </row>
    <row xmlns:x14ac="http://schemas.microsoft.com/office/spreadsheetml/2009/9/ac" r="474" s="3" customFormat="true" x14ac:dyDescent="0.25">
      <c r="A474" s="368"/>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c r="HX474" s="107"/>
      <c r="IH474" s="107"/>
    </row>
    <row xmlns:x14ac="http://schemas.microsoft.com/office/spreadsheetml/2009/9/ac" r="475" s="3" customFormat="true" x14ac:dyDescent="0.25">
      <c r="A475" s="368"/>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c r="HX475" s="107"/>
      <c r="IH475" s="107"/>
    </row>
    <row xmlns:x14ac="http://schemas.microsoft.com/office/spreadsheetml/2009/9/ac" r="476" s="3" customFormat="true" x14ac:dyDescent="0.25">
      <c r="A476" s="368"/>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c r="HX476" s="107"/>
      <c r="IH476" s="107"/>
    </row>
    <row xmlns:x14ac="http://schemas.microsoft.com/office/spreadsheetml/2009/9/ac" r="477" s="3" customFormat="true" x14ac:dyDescent="0.25">
      <c r="A477" s="368"/>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c r="HX477" s="107"/>
      <c r="IH477" s="107"/>
    </row>
    <row xmlns:x14ac="http://schemas.microsoft.com/office/spreadsheetml/2009/9/ac" r="478" s="3" customFormat="true" x14ac:dyDescent="0.25">
      <c r="A478" s="368"/>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c r="HX478" s="107"/>
      <c r="IH478" s="107"/>
    </row>
    <row xmlns:x14ac="http://schemas.microsoft.com/office/spreadsheetml/2009/9/ac" r="479" s="3" customFormat="true" x14ac:dyDescent="0.25">
      <c r="A479" s="368"/>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c r="HX479" s="107"/>
      <c r="IH479" s="107"/>
    </row>
    <row xmlns:x14ac="http://schemas.microsoft.com/office/spreadsheetml/2009/9/ac" r="480" s="3" customFormat="true" x14ac:dyDescent="0.25">
      <c r="A480" s="368"/>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c r="HX480" s="107"/>
      <c r="IH480" s="107"/>
    </row>
    <row xmlns:x14ac="http://schemas.microsoft.com/office/spreadsheetml/2009/9/ac" r="481" s="3" customFormat="true" x14ac:dyDescent="0.25">
      <c r="A481" s="368"/>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c r="HX481" s="107"/>
      <c r="IH481" s="107"/>
    </row>
    <row xmlns:x14ac="http://schemas.microsoft.com/office/spreadsheetml/2009/9/ac" r="482" s="3" customFormat="true" x14ac:dyDescent="0.25">
      <c r="A482" s="368"/>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c r="HX482" s="107"/>
      <c r="IH482" s="107"/>
    </row>
    <row xmlns:x14ac="http://schemas.microsoft.com/office/spreadsheetml/2009/9/ac" r="483" s="3" customFormat="true" x14ac:dyDescent="0.25">
      <c r="A483" s="368"/>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c r="HX483" s="107"/>
      <c r="IH483" s="107"/>
    </row>
    <row xmlns:x14ac="http://schemas.microsoft.com/office/spreadsheetml/2009/9/ac" r="484" s="3" customFormat="true" x14ac:dyDescent="0.25">
      <c r="A484" s="368"/>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c r="HX484" s="107"/>
      <c r="IH484" s="107"/>
    </row>
    <row xmlns:x14ac="http://schemas.microsoft.com/office/spreadsheetml/2009/9/ac" r="485" s="3" customFormat="true" x14ac:dyDescent="0.25">
      <c r="A485" s="368"/>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c r="HX485" s="107"/>
      <c r="IH485" s="107"/>
    </row>
    <row xmlns:x14ac="http://schemas.microsoft.com/office/spreadsheetml/2009/9/ac" r="486" s="3" customFormat="true" x14ac:dyDescent="0.25">
      <c r="A486" s="368"/>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c r="HX486" s="107"/>
      <c r="IH486" s="107"/>
    </row>
    <row xmlns:x14ac="http://schemas.microsoft.com/office/spreadsheetml/2009/9/ac" r="487" s="3" customFormat="true" x14ac:dyDescent="0.25">
      <c r="A487" s="368"/>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c r="HX487" s="107"/>
      <c r="IH487" s="107"/>
    </row>
    <row xmlns:x14ac="http://schemas.microsoft.com/office/spreadsheetml/2009/9/ac" r="488" s="3" customFormat="true" x14ac:dyDescent="0.25">
      <c r="A488" s="368"/>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c r="HX488" s="107"/>
      <c r="IH488" s="107"/>
    </row>
    <row xmlns:x14ac="http://schemas.microsoft.com/office/spreadsheetml/2009/9/ac" r="489" s="3" customFormat="true" x14ac:dyDescent="0.25">
      <c r="A489" s="368"/>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c r="HX489" s="107"/>
      <c r="IH489" s="107"/>
    </row>
    <row xmlns:x14ac="http://schemas.microsoft.com/office/spreadsheetml/2009/9/ac" r="490" s="3" customFormat="true" x14ac:dyDescent="0.25">
      <c r="A490" s="368"/>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c r="HX490" s="107"/>
      <c r="IH490" s="107"/>
    </row>
    <row xmlns:x14ac="http://schemas.microsoft.com/office/spreadsheetml/2009/9/ac" r="491" s="3" customFormat="true" x14ac:dyDescent="0.25">
      <c r="A491" s="368"/>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c r="HX491" s="107"/>
      <c r="IH491" s="107"/>
    </row>
    <row xmlns:x14ac="http://schemas.microsoft.com/office/spreadsheetml/2009/9/ac" r="492" s="3" customFormat="true" x14ac:dyDescent="0.25">
      <c r="A492" s="368"/>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c r="HX492" s="107"/>
      <c r="IH492" s="107"/>
    </row>
    <row xmlns:x14ac="http://schemas.microsoft.com/office/spreadsheetml/2009/9/ac" r="493" s="3" customFormat="true" x14ac:dyDescent="0.25">
      <c r="A493" s="368"/>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c r="HX493" s="107"/>
      <c r="IH493" s="107"/>
    </row>
    <row xmlns:x14ac="http://schemas.microsoft.com/office/spreadsheetml/2009/9/ac" r="494" s="3" customFormat="true" x14ac:dyDescent="0.25">
      <c r="A494" s="368"/>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c r="HX494" s="107"/>
      <c r="IH494" s="107"/>
    </row>
    <row xmlns:x14ac="http://schemas.microsoft.com/office/spreadsheetml/2009/9/ac" r="495" s="3" customFormat="true" x14ac:dyDescent="0.25">
      <c r="A495" s="368"/>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c r="HX495" s="107"/>
      <c r="IH495" s="107"/>
    </row>
    <row xmlns:x14ac="http://schemas.microsoft.com/office/spreadsheetml/2009/9/ac" r="496" s="3" customFormat="true" x14ac:dyDescent="0.25">
      <c r="A496" s="368"/>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c r="HX496" s="107"/>
      <c r="IH496" s="107"/>
    </row>
    <row xmlns:x14ac="http://schemas.microsoft.com/office/spreadsheetml/2009/9/ac" r="497" s="3" customFormat="true" x14ac:dyDescent="0.25">
      <c r="A497" s="368"/>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c r="HX497" s="107"/>
      <c r="IH497" s="107"/>
    </row>
    <row xmlns:x14ac="http://schemas.microsoft.com/office/spreadsheetml/2009/9/ac" r="498" s="3" customFormat="true" x14ac:dyDescent="0.25">
      <c r="A498" s="368"/>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c r="HX498" s="107"/>
      <c r="IH498" s="107"/>
    </row>
    <row xmlns:x14ac="http://schemas.microsoft.com/office/spreadsheetml/2009/9/ac" r="499" s="3" customFormat="true" x14ac:dyDescent="0.25">
      <c r="A499" s="368"/>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c r="HX499" s="107"/>
      <c r="IH499" s="107"/>
    </row>
    <row xmlns:x14ac="http://schemas.microsoft.com/office/spreadsheetml/2009/9/ac" r="500" s="3" customFormat="true" x14ac:dyDescent="0.25">
      <c r="A500" s="368"/>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c r="HX500" s="107"/>
      <c r="IH500" s="107"/>
    </row>
    <row xmlns:x14ac="http://schemas.microsoft.com/office/spreadsheetml/2009/9/ac" r="501" s="3" customFormat="true" x14ac:dyDescent="0.25">
      <c r="A501" s="368"/>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c r="HX501" s="107"/>
      <c r="IH501" s="107"/>
    </row>
    <row xmlns:x14ac="http://schemas.microsoft.com/office/spreadsheetml/2009/9/ac" r="502" s="3" customFormat="true" x14ac:dyDescent="0.25">
      <c r="A502" s="368"/>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c r="HX502" s="107"/>
      <c r="IH502" s="107"/>
    </row>
    <row xmlns:x14ac="http://schemas.microsoft.com/office/spreadsheetml/2009/9/ac" r="503" s="3" customFormat="true" x14ac:dyDescent="0.25">
      <c r="A503" s="368"/>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c r="HX503" s="107"/>
      <c r="IH503" s="107"/>
    </row>
    <row xmlns:x14ac="http://schemas.microsoft.com/office/spreadsheetml/2009/9/ac" r="504" s="3" customFormat="true" x14ac:dyDescent="0.25">
      <c r="A504" s="368"/>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c r="HX504" s="107"/>
      <c r="IH504" s="107"/>
    </row>
    <row xmlns:x14ac="http://schemas.microsoft.com/office/spreadsheetml/2009/9/ac" r="505" s="3" customFormat="true" x14ac:dyDescent="0.25">
      <c r="A505" s="368"/>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c r="HX505" s="107"/>
      <c r="IH505" s="107"/>
    </row>
    <row xmlns:x14ac="http://schemas.microsoft.com/office/spreadsheetml/2009/9/ac" r="506" s="3" customFormat="true" x14ac:dyDescent="0.25">
      <c r="A506" s="368"/>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c r="HX506" s="107"/>
      <c r="IH506" s="107"/>
    </row>
    <row xmlns:x14ac="http://schemas.microsoft.com/office/spreadsheetml/2009/9/ac" r="507" s="3" customFormat="true" x14ac:dyDescent="0.25">
      <c r="A507" s="368"/>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c r="HX507" s="107"/>
      <c r="IH507" s="107"/>
    </row>
    <row xmlns:x14ac="http://schemas.microsoft.com/office/spreadsheetml/2009/9/ac" r="508" s="3" customFormat="true" x14ac:dyDescent="0.25">
      <c r="A508" s="368"/>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c r="HX508" s="107"/>
      <c r="IH508" s="107"/>
    </row>
    <row xmlns:x14ac="http://schemas.microsoft.com/office/spreadsheetml/2009/9/ac" r="509" s="3" customFormat="true" x14ac:dyDescent="0.25">
      <c r="A509" s="368"/>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c r="HX509" s="107"/>
      <c r="IH509" s="107"/>
    </row>
    <row xmlns:x14ac="http://schemas.microsoft.com/office/spreadsheetml/2009/9/ac" r="510" s="3" customFormat="true" x14ac:dyDescent="0.25">
      <c r="A510" s="368"/>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c r="HX510" s="107"/>
      <c r="IH510" s="107"/>
    </row>
    <row xmlns:x14ac="http://schemas.microsoft.com/office/spreadsheetml/2009/9/ac" r="511" s="3" customFormat="true" x14ac:dyDescent="0.25">
      <c r="A511" s="368"/>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c r="HX511" s="107"/>
      <c r="IH511" s="107"/>
    </row>
    <row xmlns:x14ac="http://schemas.microsoft.com/office/spreadsheetml/2009/9/ac" r="512" s="3" customFormat="true" x14ac:dyDescent="0.25">
      <c r="A512" s="368"/>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c r="HX512" s="107"/>
      <c r="IH512" s="107"/>
    </row>
    <row xmlns:x14ac="http://schemas.microsoft.com/office/spreadsheetml/2009/9/ac" r="513" s="3" customFormat="true" x14ac:dyDescent="0.25">
      <c r="A513" s="368"/>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c r="HX513" s="107"/>
      <c r="IH513" s="107"/>
    </row>
    <row xmlns:x14ac="http://schemas.microsoft.com/office/spreadsheetml/2009/9/ac" r="514" s="3" customFormat="true" x14ac:dyDescent="0.25">
      <c r="A514" s="368"/>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c r="HX514" s="107"/>
      <c r="IH514" s="107"/>
    </row>
    <row xmlns:x14ac="http://schemas.microsoft.com/office/spreadsheetml/2009/9/ac" r="515" s="3" customFormat="true" x14ac:dyDescent="0.25">
      <c r="A515" s="368"/>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c r="HX515" s="107"/>
      <c r="IH515" s="107"/>
    </row>
    <row xmlns:x14ac="http://schemas.microsoft.com/office/spreadsheetml/2009/9/ac" r="516" s="3" customFormat="true" x14ac:dyDescent="0.25">
      <c r="A516" s="368"/>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c r="HX516" s="107"/>
      <c r="IH516" s="107"/>
    </row>
    <row xmlns:x14ac="http://schemas.microsoft.com/office/spreadsheetml/2009/9/ac" r="517" s="3" customFormat="true" x14ac:dyDescent="0.25">
      <c r="A517" s="368"/>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c r="HX517" s="107"/>
      <c r="IH517" s="107"/>
    </row>
    <row xmlns:x14ac="http://schemas.microsoft.com/office/spreadsheetml/2009/9/ac" r="518" s="3" customFormat="true" x14ac:dyDescent="0.25">
      <c r="A518" s="368"/>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c r="HX518" s="107"/>
      <c r="IH518" s="107"/>
    </row>
    <row xmlns:x14ac="http://schemas.microsoft.com/office/spreadsheetml/2009/9/ac" r="519" s="3" customFormat="true" x14ac:dyDescent="0.25">
      <c r="A519" s="368"/>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c r="HX519" s="107"/>
      <c r="IH519" s="107"/>
    </row>
    <row xmlns:x14ac="http://schemas.microsoft.com/office/spreadsheetml/2009/9/ac" r="520" s="3" customFormat="true" x14ac:dyDescent="0.25">
      <c r="A520" s="368"/>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c r="HX520" s="107"/>
      <c r="IH520" s="107"/>
    </row>
    <row xmlns:x14ac="http://schemas.microsoft.com/office/spreadsheetml/2009/9/ac" r="521" s="3" customFormat="true" x14ac:dyDescent="0.25">
      <c r="A521" s="368"/>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c r="HX521" s="107"/>
      <c r="IH521" s="107"/>
    </row>
    <row xmlns:x14ac="http://schemas.microsoft.com/office/spreadsheetml/2009/9/ac" r="522" s="3" customFormat="true" x14ac:dyDescent="0.25">
      <c r="A522" s="368"/>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c r="HX522" s="107"/>
      <c r="IH522" s="107"/>
    </row>
    <row xmlns:x14ac="http://schemas.microsoft.com/office/spreadsheetml/2009/9/ac" r="523" s="3" customFormat="true" x14ac:dyDescent="0.25">
      <c r="A523" s="368"/>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c r="HX523" s="107"/>
      <c r="IH523" s="107"/>
    </row>
    <row xmlns:x14ac="http://schemas.microsoft.com/office/spreadsheetml/2009/9/ac" r="524" s="3" customFormat="true" x14ac:dyDescent="0.25">
      <c r="A524" s="368"/>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c r="HX524" s="107"/>
      <c r="IH524" s="107"/>
    </row>
    <row xmlns:x14ac="http://schemas.microsoft.com/office/spreadsheetml/2009/9/ac" r="525" s="3" customFormat="true" x14ac:dyDescent="0.25">
      <c r="A525" s="368"/>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c r="HX525" s="107"/>
      <c r="IH525" s="107"/>
    </row>
    <row xmlns:x14ac="http://schemas.microsoft.com/office/spreadsheetml/2009/9/ac" r="526" s="3" customFormat="true" x14ac:dyDescent="0.25">
      <c r="A526" s="368"/>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c r="HX526" s="107"/>
      <c r="IH526" s="107"/>
    </row>
    <row xmlns:x14ac="http://schemas.microsoft.com/office/spreadsheetml/2009/9/ac" r="527" s="3" customFormat="true" x14ac:dyDescent="0.25">
      <c r="A527" s="368"/>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c r="HX527" s="107"/>
      <c r="IH527" s="107"/>
    </row>
    <row xmlns:x14ac="http://schemas.microsoft.com/office/spreadsheetml/2009/9/ac" r="528" s="3" customFormat="true" x14ac:dyDescent="0.25">
      <c r="A528" s="368"/>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c r="HX528" s="107"/>
      <c r="IH528" s="107"/>
    </row>
    <row xmlns:x14ac="http://schemas.microsoft.com/office/spreadsheetml/2009/9/ac" r="529" s="3" customFormat="true" x14ac:dyDescent="0.25">
      <c r="A529" s="368"/>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c r="HX529" s="107"/>
      <c r="IH529" s="107"/>
    </row>
    <row xmlns:x14ac="http://schemas.microsoft.com/office/spreadsheetml/2009/9/ac" r="530" s="3" customFormat="true" x14ac:dyDescent="0.25">
      <c r="A530" s="368"/>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c r="HX530" s="107"/>
      <c r="IH530" s="107"/>
    </row>
    <row xmlns:x14ac="http://schemas.microsoft.com/office/spreadsheetml/2009/9/ac" r="531" s="3" customFormat="true" x14ac:dyDescent="0.25">
      <c r="A531" s="368"/>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c r="HX531" s="107"/>
      <c r="IH531" s="107"/>
    </row>
    <row xmlns:x14ac="http://schemas.microsoft.com/office/spreadsheetml/2009/9/ac" r="532" s="3" customFormat="true" x14ac:dyDescent="0.25">
      <c r="A532" s="368"/>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c r="HX532" s="107"/>
      <c r="IH532" s="107"/>
    </row>
    <row xmlns:x14ac="http://schemas.microsoft.com/office/spreadsheetml/2009/9/ac" r="533" s="3" customFormat="true" x14ac:dyDescent="0.25">
      <c r="A533" s="368"/>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c r="HX533" s="107"/>
      <c r="IH533" s="107"/>
    </row>
    <row xmlns:x14ac="http://schemas.microsoft.com/office/spreadsheetml/2009/9/ac" r="534" s="3" customFormat="true" x14ac:dyDescent="0.25">
      <c r="A534" s="368"/>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c r="HX534" s="107"/>
      <c r="IH534" s="107"/>
    </row>
    <row xmlns:x14ac="http://schemas.microsoft.com/office/spreadsheetml/2009/9/ac" r="535" s="3" customFormat="true" x14ac:dyDescent="0.25">
      <c r="A535" s="368"/>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c r="HX535" s="107"/>
      <c r="IH535" s="107"/>
    </row>
    <row xmlns:x14ac="http://schemas.microsoft.com/office/spreadsheetml/2009/9/ac" r="536" s="3" customFormat="true" x14ac:dyDescent="0.25">
      <c r="A536" s="368"/>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c r="HX536" s="107"/>
      <c r="IH536" s="107"/>
    </row>
    <row xmlns:x14ac="http://schemas.microsoft.com/office/spreadsheetml/2009/9/ac" r="537" s="3" customFormat="true" x14ac:dyDescent="0.25">
      <c r="A537" s="368"/>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c r="HX537" s="107"/>
      <c r="IH537" s="107"/>
    </row>
    <row xmlns:x14ac="http://schemas.microsoft.com/office/spreadsheetml/2009/9/ac" r="538" s="3" customFormat="true" x14ac:dyDescent="0.25">
      <c r="A538" s="368"/>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c r="HX538" s="107"/>
      <c r="IH538" s="107"/>
    </row>
    <row xmlns:x14ac="http://schemas.microsoft.com/office/spreadsheetml/2009/9/ac" r="539" s="3" customFormat="true" x14ac:dyDescent="0.25">
      <c r="A539" s="368"/>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c r="HX539" s="107"/>
      <c r="IH539" s="107"/>
    </row>
    <row xmlns:x14ac="http://schemas.microsoft.com/office/spreadsheetml/2009/9/ac" r="540" s="3" customFormat="true" x14ac:dyDescent="0.25">
      <c r="A540" s="368"/>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c r="HX540" s="107"/>
      <c r="IH540" s="107"/>
    </row>
    <row xmlns:x14ac="http://schemas.microsoft.com/office/spreadsheetml/2009/9/ac" r="541" s="3" customFormat="true" x14ac:dyDescent="0.25">
      <c r="A541" s="368"/>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c r="HX541" s="107"/>
      <c r="IH541" s="107"/>
    </row>
    <row xmlns:x14ac="http://schemas.microsoft.com/office/spreadsheetml/2009/9/ac" r="542" s="3" customFormat="true" x14ac:dyDescent="0.25">
      <c r="A542" s="368"/>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c r="HX542" s="107"/>
      <c r="IH542" s="107"/>
    </row>
    <row xmlns:x14ac="http://schemas.microsoft.com/office/spreadsheetml/2009/9/ac" r="543" s="3" customFormat="true" x14ac:dyDescent="0.25">
      <c r="A543" s="368"/>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c r="HX543" s="107"/>
      <c r="IH543" s="107"/>
    </row>
    <row xmlns:x14ac="http://schemas.microsoft.com/office/spreadsheetml/2009/9/ac" r="544" s="3" customFormat="true" x14ac:dyDescent="0.25">
      <c r="A544" s="368"/>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c r="HX544" s="107"/>
      <c r="IH544" s="107"/>
    </row>
    <row xmlns:x14ac="http://schemas.microsoft.com/office/spreadsheetml/2009/9/ac" r="545" s="3" customFormat="true" x14ac:dyDescent="0.25">
      <c r="A545" s="368"/>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c r="HX545" s="107"/>
      <c r="IH545" s="107"/>
    </row>
    <row xmlns:x14ac="http://schemas.microsoft.com/office/spreadsheetml/2009/9/ac" r="546" s="3" customFormat="true" x14ac:dyDescent="0.25">
      <c r="A546" s="368"/>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c r="HX546" s="107"/>
      <c r="IH546" s="107"/>
    </row>
    <row xmlns:x14ac="http://schemas.microsoft.com/office/spreadsheetml/2009/9/ac" r="547" s="3" customFormat="true" x14ac:dyDescent="0.25">
      <c r="A547" s="368"/>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c r="HX547" s="107"/>
      <c r="IH547" s="107"/>
    </row>
    <row xmlns:x14ac="http://schemas.microsoft.com/office/spreadsheetml/2009/9/ac" r="548" s="3" customFormat="true" x14ac:dyDescent="0.25">
      <c r="A548" s="368"/>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c r="HX548" s="107"/>
      <c r="IH548" s="107"/>
    </row>
    <row xmlns:x14ac="http://schemas.microsoft.com/office/spreadsheetml/2009/9/ac" r="549" s="3" customFormat="true" x14ac:dyDescent="0.25">
      <c r="A549" s="368"/>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c r="HX549" s="107"/>
      <c r="IH549" s="107"/>
    </row>
    <row xmlns:x14ac="http://schemas.microsoft.com/office/spreadsheetml/2009/9/ac" r="550" s="3" customFormat="true" x14ac:dyDescent="0.25">
      <c r="A550" s="368"/>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c r="HX550" s="107"/>
      <c r="IH550" s="107"/>
    </row>
    <row xmlns:x14ac="http://schemas.microsoft.com/office/spreadsheetml/2009/9/ac" r="551" s="3" customFormat="true" x14ac:dyDescent="0.25">
      <c r="A551" s="368"/>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c r="HX551" s="107"/>
      <c r="IH551" s="107"/>
    </row>
    <row xmlns:x14ac="http://schemas.microsoft.com/office/spreadsheetml/2009/9/ac" r="552" s="3" customFormat="true" x14ac:dyDescent="0.25">
      <c r="A552" s="368"/>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c r="HX552" s="107"/>
      <c r="IH552" s="107"/>
    </row>
    <row xmlns:x14ac="http://schemas.microsoft.com/office/spreadsheetml/2009/9/ac" r="553" s="3" customFormat="true" x14ac:dyDescent="0.25">
      <c r="A553" s="368"/>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c r="HX553" s="107"/>
      <c r="IH553" s="107"/>
    </row>
    <row xmlns:x14ac="http://schemas.microsoft.com/office/spreadsheetml/2009/9/ac" r="554" s="3" customFormat="true" x14ac:dyDescent="0.25">
      <c r="A554" s="368"/>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c r="HX554" s="107"/>
      <c r="IH554" s="107"/>
    </row>
    <row xmlns:x14ac="http://schemas.microsoft.com/office/spreadsheetml/2009/9/ac" r="555" s="3" customFormat="true" x14ac:dyDescent="0.25">
      <c r="A555" s="368"/>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c r="HX555" s="107"/>
      <c r="IH555" s="107"/>
    </row>
    <row xmlns:x14ac="http://schemas.microsoft.com/office/spreadsheetml/2009/9/ac" r="556" s="3" customFormat="true" x14ac:dyDescent="0.25">
      <c r="A556" s="368"/>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c r="HX556" s="107"/>
      <c r="IH556" s="107"/>
    </row>
    <row xmlns:x14ac="http://schemas.microsoft.com/office/spreadsheetml/2009/9/ac" r="557" s="3" customFormat="true" x14ac:dyDescent="0.25">
      <c r="A557" s="368"/>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c r="HX557" s="107"/>
      <c r="IH557" s="107"/>
    </row>
    <row xmlns:x14ac="http://schemas.microsoft.com/office/spreadsheetml/2009/9/ac" r="558" s="3" customFormat="true" x14ac:dyDescent="0.25">
      <c r="A558" s="368"/>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c r="HX558" s="107"/>
      <c r="IH558" s="107"/>
    </row>
    <row xmlns:x14ac="http://schemas.microsoft.com/office/spreadsheetml/2009/9/ac" r="559" s="3" customFormat="true" x14ac:dyDescent="0.25">
      <c r="A559" s="368"/>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c r="HX559" s="107"/>
      <c r="IH559" s="107"/>
    </row>
    <row xmlns:x14ac="http://schemas.microsoft.com/office/spreadsheetml/2009/9/ac" r="560" s="3" customFormat="true" x14ac:dyDescent="0.25">
      <c r="A560" s="368"/>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c r="HX560" s="107"/>
      <c r="IH560" s="107"/>
    </row>
    <row xmlns:x14ac="http://schemas.microsoft.com/office/spreadsheetml/2009/9/ac" r="561" s="3" customFormat="true" x14ac:dyDescent="0.25">
      <c r="A561" s="368"/>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c r="HX561" s="107"/>
      <c r="IH561" s="107"/>
    </row>
    <row xmlns:x14ac="http://schemas.microsoft.com/office/spreadsheetml/2009/9/ac" r="562" s="3" customFormat="true" x14ac:dyDescent="0.25">
      <c r="A562" s="368"/>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c r="HX562" s="107"/>
      <c r="IH562" s="107"/>
    </row>
    <row xmlns:x14ac="http://schemas.microsoft.com/office/spreadsheetml/2009/9/ac" r="563" s="3" customFormat="true" x14ac:dyDescent="0.25">
      <c r="A563" s="368"/>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c r="HX563" s="107"/>
      <c r="IH563" s="107"/>
    </row>
    <row xmlns:x14ac="http://schemas.microsoft.com/office/spreadsheetml/2009/9/ac" r="564" s="3" customFormat="true" x14ac:dyDescent="0.25">
      <c r="A564" s="368"/>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c r="HX564" s="107"/>
      <c r="IH564" s="107"/>
    </row>
    <row xmlns:x14ac="http://schemas.microsoft.com/office/spreadsheetml/2009/9/ac" r="565" s="3" customFormat="true" x14ac:dyDescent="0.25">
      <c r="A565" s="368"/>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c r="HX565" s="107"/>
      <c r="IH565" s="107"/>
    </row>
    <row xmlns:x14ac="http://schemas.microsoft.com/office/spreadsheetml/2009/9/ac" r="566" s="3" customFormat="true" x14ac:dyDescent="0.25">
      <c r="A566" s="368"/>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c r="HX566" s="107"/>
      <c r="IH566" s="107"/>
    </row>
    <row xmlns:x14ac="http://schemas.microsoft.com/office/spreadsheetml/2009/9/ac" r="567" s="3" customFormat="true" x14ac:dyDescent="0.25">
      <c r="A567" s="368"/>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c r="HX567" s="107"/>
      <c r="IH567" s="107"/>
    </row>
    <row xmlns:x14ac="http://schemas.microsoft.com/office/spreadsheetml/2009/9/ac" r="568" s="3" customFormat="true" x14ac:dyDescent="0.25">
      <c r="A568" s="368"/>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c r="HX568" s="107"/>
      <c r="IH568" s="107"/>
    </row>
    <row xmlns:x14ac="http://schemas.microsoft.com/office/spreadsheetml/2009/9/ac" r="569" s="3" customFormat="true" x14ac:dyDescent="0.25">
      <c r="A569" s="368"/>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c r="HX569" s="107"/>
      <c r="IH569" s="107"/>
    </row>
    <row xmlns:x14ac="http://schemas.microsoft.com/office/spreadsheetml/2009/9/ac" r="570" s="3" customFormat="true" x14ac:dyDescent="0.25">
      <c r="A570" s="368"/>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c r="HX570" s="107"/>
      <c r="IH570" s="107"/>
    </row>
    <row xmlns:x14ac="http://schemas.microsoft.com/office/spreadsheetml/2009/9/ac" r="571" s="3" customFormat="true" x14ac:dyDescent="0.25">
      <c r="A571" s="368"/>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c r="HX571" s="107"/>
      <c r="IH571" s="107"/>
    </row>
    <row xmlns:x14ac="http://schemas.microsoft.com/office/spreadsheetml/2009/9/ac" r="572" s="3" customFormat="true" x14ac:dyDescent="0.25">
      <c r="A572" s="368"/>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c r="HX572" s="107"/>
      <c r="IH572" s="107"/>
    </row>
    <row xmlns:x14ac="http://schemas.microsoft.com/office/spreadsheetml/2009/9/ac" r="573" s="3" customFormat="true" x14ac:dyDescent="0.25">
      <c r="A573" s="368"/>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c r="HX573" s="107"/>
      <c r="IH573" s="107"/>
    </row>
    <row xmlns:x14ac="http://schemas.microsoft.com/office/spreadsheetml/2009/9/ac" r="574" s="3" customFormat="true" x14ac:dyDescent="0.25">
      <c r="A574" s="368"/>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c r="HX574" s="107"/>
      <c r="IH574" s="107"/>
    </row>
    <row xmlns:x14ac="http://schemas.microsoft.com/office/spreadsheetml/2009/9/ac" r="575" s="3" customFormat="true" x14ac:dyDescent="0.25">
      <c r="A575" s="368"/>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c r="HX575" s="107"/>
      <c r="IH575" s="107"/>
    </row>
    <row xmlns:x14ac="http://schemas.microsoft.com/office/spreadsheetml/2009/9/ac" r="576" s="3" customFormat="true" x14ac:dyDescent="0.25">
      <c r="A576" s="368"/>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c r="HX576" s="107"/>
      <c r="IH576" s="107"/>
    </row>
    <row xmlns:x14ac="http://schemas.microsoft.com/office/spreadsheetml/2009/9/ac" r="577" s="3" customFormat="true" x14ac:dyDescent="0.25">
      <c r="A577" s="368"/>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c r="HX577" s="107"/>
      <c r="IH577" s="107"/>
    </row>
    <row xmlns:x14ac="http://schemas.microsoft.com/office/spreadsheetml/2009/9/ac" r="578" s="3" customFormat="true" x14ac:dyDescent="0.25">
      <c r="A578" s="368"/>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c r="HX578" s="107"/>
      <c r="IH578" s="107"/>
    </row>
    <row xmlns:x14ac="http://schemas.microsoft.com/office/spreadsheetml/2009/9/ac" r="579" s="3" customFormat="true" x14ac:dyDescent="0.25">
      <c r="A579" s="368"/>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c r="HX579" s="107"/>
      <c r="IH579" s="107"/>
    </row>
    <row xmlns:x14ac="http://schemas.microsoft.com/office/spreadsheetml/2009/9/ac" r="580" s="3" customFormat="true" x14ac:dyDescent="0.25">
      <c r="A580" s="368"/>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c r="HX580" s="107"/>
      <c r="IH580" s="107"/>
    </row>
    <row xmlns:x14ac="http://schemas.microsoft.com/office/spreadsheetml/2009/9/ac" r="581" s="3" customFormat="true" x14ac:dyDescent="0.25">
      <c r="A581" s="368"/>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c r="HX581" s="107"/>
      <c r="IH581" s="107"/>
    </row>
    <row xmlns:x14ac="http://schemas.microsoft.com/office/spreadsheetml/2009/9/ac" r="582" s="3" customFormat="true" x14ac:dyDescent="0.25">
      <c r="A582" s="368"/>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c r="HX582" s="107"/>
      <c r="IH582" s="107"/>
    </row>
    <row xmlns:x14ac="http://schemas.microsoft.com/office/spreadsheetml/2009/9/ac" r="583" s="3" customFormat="true" x14ac:dyDescent="0.25">
      <c r="A583" s="368"/>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c r="HX583" s="107"/>
      <c r="IH583" s="107"/>
    </row>
    <row xmlns:x14ac="http://schemas.microsoft.com/office/spreadsheetml/2009/9/ac" r="584" s="3" customFormat="true" x14ac:dyDescent="0.25">
      <c r="A584" s="368"/>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c r="HX584" s="107"/>
      <c r="IH584" s="107"/>
    </row>
    <row xmlns:x14ac="http://schemas.microsoft.com/office/spreadsheetml/2009/9/ac" r="585" s="3" customFormat="true" x14ac:dyDescent="0.25">
      <c r="A585" s="368"/>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c r="HX585" s="107"/>
      <c r="IH585" s="107"/>
    </row>
    <row xmlns:x14ac="http://schemas.microsoft.com/office/spreadsheetml/2009/9/ac" r="586" s="3" customFormat="true" x14ac:dyDescent="0.25">
      <c r="A586" s="368"/>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c r="HX586" s="107"/>
      <c r="IH586" s="107"/>
    </row>
    <row xmlns:x14ac="http://schemas.microsoft.com/office/spreadsheetml/2009/9/ac" r="587" s="3" customFormat="true" x14ac:dyDescent="0.25">
      <c r="A587" s="368"/>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c r="HX587" s="107"/>
      <c r="IH587" s="107"/>
    </row>
    <row xmlns:x14ac="http://schemas.microsoft.com/office/spreadsheetml/2009/9/ac" r="588" s="3" customFormat="true" x14ac:dyDescent="0.25">
      <c r="A588" s="368"/>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c r="HX588" s="107"/>
      <c r="IH588" s="107"/>
    </row>
    <row xmlns:x14ac="http://schemas.microsoft.com/office/spreadsheetml/2009/9/ac" r="589" s="3" customFormat="true" x14ac:dyDescent="0.25">
      <c r="A589" s="368"/>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c r="HX589" s="107"/>
      <c r="IH589" s="107"/>
    </row>
    <row xmlns:x14ac="http://schemas.microsoft.com/office/spreadsheetml/2009/9/ac" r="590" s="3" customFormat="true" x14ac:dyDescent="0.25">
      <c r="A590" s="368"/>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c r="HX590" s="107"/>
      <c r="IH590" s="107"/>
    </row>
    <row xmlns:x14ac="http://schemas.microsoft.com/office/spreadsheetml/2009/9/ac" r="591" s="3" customFormat="true" x14ac:dyDescent="0.25">
      <c r="A591" s="368"/>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c r="HX591" s="107"/>
      <c r="IH591" s="107"/>
    </row>
    <row xmlns:x14ac="http://schemas.microsoft.com/office/spreadsheetml/2009/9/ac" r="592" s="3" customFormat="true" x14ac:dyDescent="0.25">
      <c r="A592" s="368"/>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c r="HX592" s="107"/>
      <c r="IH592" s="107"/>
    </row>
    <row xmlns:x14ac="http://schemas.microsoft.com/office/spreadsheetml/2009/9/ac" r="593" s="3" customFormat="true" x14ac:dyDescent="0.25">
      <c r="A593" s="368"/>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c r="HX593" s="107"/>
      <c r="IH593" s="107"/>
    </row>
    <row xmlns:x14ac="http://schemas.microsoft.com/office/spreadsheetml/2009/9/ac" r="594" s="3" customFormat="true" x14ac:dyDescent="0.25">
      <c r="A594" s="368"/>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c r="HX594" s="107"/>
      <c r="IH594" s="107"/>
    </row>
    <row xmlns:x14ac="http://schemas.microsoft.com/office/spreadsheetml/2009/9/ac" r="595" s="3" customFormat="true" x14ac:dyDescent="0.25">
      <c r="A595" s="368"/>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c r="HX595" s="107"/>
      <c r="IH595" s="107"/>
    </row>
    <row xmlns:x14ac="http://schemas.microsoft.com/office/spreadsheetml/2009/9/ac" r="596" s="3" customFormat="true" x14ac:dyDescent="0.25">
      <c r="A596" s="368"/>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c r="HX596" s="107"/>
      <c r="IH596" s="107"/>
    </row>
    <row xmlns:x14ac="http://schemas.microsoft.com/office/spreadsheetml/2009/9/ac" r="597" s="3" customFormat="true" x14ac:dyDescent="0.25">
      <c r="A597" s="368"/>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c r="HX597" s="107"/>
      <c r="IH597" s="107"/>
    </row>
    <row xmlns:x14ac="http://schemas.microsoft.com/office/spreadsheetml/2009/9/ac" r="598" s="3" customFormat="true" x14ac:dyDescent="0.25">
      <c r="A598" s="368"/>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c r="HX598" s="107"/>
      <c r="IH598" s="107"/>
    </row>
    <row xmlns:x14ac="http://schemas.microsoft.com/office/spreadsheetml/2009/9/ac" r="599" s="3" customFormat="true" x14ac:dyDescent="0.25">
      <c r="A599" s="368"/>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c r="HX599" s="107"/>
      <c r="IH599" s="107"/>
    </row>
    <row xmlns:x14ac="http://schemas.microsoft.com/office/spreadsheetml/2009/9/ac" r="600" s="3" customFormat="true" x14ac:dyDescent="0.25">
      <c r="A600" s="368"/>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c r="HX600" s="107"/>
      <c r="IH600" s="107"/>
    </row>
    <row xmlns:x14ac="http://schemas.microsoft.com/office/spreadsheetml/2009/9/ac" r="601" s="3" customFormat="true" x14ac:dyDescent="0.25">
      <c r="A601" s="368"/>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c r="HX601" s="107"/>
      <c r="IH601" s="107"/>
    </row>
    <row xmlns:x14ac="http://schemas.microsoft.com/office/spreadsheetml/2009/9/ac" r="602" s="3" customFormat="true" x14ac:dyDescent="0.25">
      <c r="A602" s="368"/>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c r="HX602" s="107"/>
      <c r="IH602" s="107"/>
    </row>
    <row xmlns:x14ac="http://schemas.microsoft.com/office/spreadsheetml/2009/9/ac" r="603" s="3" customFormat="true" x14ac:dyDescent="0.25">
      <c r="A603" s="368"/>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c r="HX603" s="107"/>
      <c r="IH603" s="107"/>
    </row>
    <row xmlns:x14ac="http://schemas.microsoft.com/office/spreadsheetml/2009/9/ac" r="604" s="3" customFormat="true" x14ac:dyDescent="0.25">
      <c r="A604" s="368"/>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c r="HX604" s="107"/>
      <c r="IH604" s="107"/>
    </row>
    <row xmlns:x14ac="http://schemas.microsoft.com/office/spreadsheetml/2009/9/ac" r="605" s="3" customFormat="true" x14ac:dyDescent="0.25">
      <c r="A605" s="368"/>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c r="HX605" s="107"/>
      <c r="IH605" s="107"/>
    </row>
    <row xmlns:x14ac="http://schemas.microsoft.com/office/spreadsheetml/2009/9/ac" r="606" s="3" customFormat="true" x14ac:dyDescent="0.25">
      <c r="A606" s="368"/>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c r="HX606" s="107"/>
      <c r="IH606" s="107"/>
    </row>
    <row xmlns:x14ac="http://schemas.microsoft.com/office/spreadsheetml/2009/9/ac" r="607" s="3" customFormat="true" x14ac:dyDescent="0.25">
      <c r="A607" s="368"/>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c r="HX607" s="107"/>
      <c r="IH607" s="107"/>
    </row>
    <row xmlns:x14ac="http://schemas.microsoft.com/office/spreadsheetml/2009/9/ac" r="608" s="3" customFormat="true" x14ac:dyDescent="0.25">
      <c r="A608" s="368"/>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c r="HX608" s="107"/>
      <c r="IH608" s="107"/>
    </row>
    <row xmlns:x14ac="http://schemas.microsoft.com/office/spreadsheetml/2009/9/ac" r="609" s="3" customFormat="true" x14ac:dyDescent="0.25">
      <c r="A609" s="368"/>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c r="HX609" s="107"/>
      <c r="IH609" s="107"/>
    </row>
    <row xmlns:x14ac="http://schemas.microsoft.com/office/spreadsheetml/2009/9/ac" r="610" s="3" customFormat="true" x14ac:dyDescent="0.25">
      <c r="A610" s="368"/>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c r="HX610" s="107"/>
      <c r="IH610" s="107"/>
    </row>
    <row xmlns:x14ac="http://schemas.microsoft.com/office/spreadsheetml/2009/9/ac" r="611" s="3" customFormat="true" x14ac:dyDescent="0.25">
      <c r="A611" s="368"/>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c r="HX611" s="107"/>
      <c r="IH611" s="107"/>
    </row>
    <row xmlns:x14ac="http://schemas.microsoft.com/office/spreadsheetml/2009/9/ac" r="612" s="3" customFormat="true" x14ac:dyDescent="0.25">
      <c r="A612" s="368"/>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c r="HX612" s="107"/>
      <c r="IH612" s="107"/>
    </row>
    <row xmlns:x14ac="http://schemas.microsoft.com/office/spreadsheetml/2009/9/ac" r="613" s="3" customFormat="true" x14ac:dyDescent="0.25">
      <c r="A613" s="368"/>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c r="HX613" s="107"/>
      <c r="IH613" s="107"/>
    </row>
    <row xmlns:x14ac="http://schemas.microsoft.com/office/spreadsheetml/2009/9/ac" r="614" s="3" customFormat="true" x14ac:dyDescent="0.25">
      <c r="A614" s="368"/>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c r="HX614" s="107"/>
      <c r="IH614" s="107"/>
    </row>
    <row xmlns:x14ac="http://schemas.microsoft.com/office/spreadsheetml/2009/9/ac" r="615" s="3" customFormat="true" x14ac:dyDescent="0.25">
      <c r="A615" s="368"/>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c r="HX615" s="107"/>
      <c r="IH615" s="107"/>
    </row>
    <row xmlns:x14ac="http://schemas.microsoft.com/office/spreadsheetml/2009/9/ac" r="616" s="3" customFormat="true" x14ac:dyDescent="0.25">
      <c r="A616" s="368"/>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c r="HX616" s="107"/>
      <c r="IH616" s="107"/>
    </row>
    <row xmlns:x14ac="http://schemas.microsoft.com/office/spreadsheetml/2009/9/ac" r="617" s="3" customFormat="true" x14ac:dyDescent="0.25">
      <c r="A617" s="368"/>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c r="HX617" s="107"/>
      <c r="IH617" s="107"/>
    </row>
    <row xmlns:x14ac="http://schemas.microsoft.com/office/spreadsheetml/2009/9/ac" r="618" s="3" customFormat="true" x14ac:dyDescent="0.25">
      <c r="A618" s="368"/>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c r="HX618" s="107"/>
      <c r="IH618" s="107"/>
    </row>
    <row xmlns:x14ac="http://schemas.microsoft.com/office/spreadsheetml/2009/9/ac" r="619" s="3" customFormat="true" x14ac:dyDescent="0.25">
      <c r="A619" s="368"/>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c r="HX619" s="107"/>
      <c r="IH619" s="107"/>
    </row>
    <row xmlns:x14ac="http://schemas.microsoft.com/office/spreadsheetml/2009/9/ac" r="620" s="3" customFormat="true" x14ac:dyDescent="0.25">
      <c r="A620" s="368"/>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c r="HX620" s="107"/>
      <c r="IH620" s="107"/>
    </row>
    <row xmlns:x14ac="http://schemas.microsoft.com/office/spreadsheetml/2009/9/ac" r="621" s="3" customFormat="true" x14ac:dyDescent="0.25">
      <c r="A621" s="368"/>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c r="HX621" s="107"/>
      <c r="IH621" s="107"/>
    </row>
    <row xmlns:x14ac="http://schemas.microsoft.com/office/spreadsheetml/2009/9/ac" r="622" s="3" customFormat="true" x14ac:dyDescent="0.25">
      <c r="A622" s="368"/>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c r="HX622" s="107"/>
      <c r="IH622" s="107"/>
    </row>
    <row xmlns:x14ac="http://schemas.microsoft.com/office/spreadsheetml/2009/9/ac" r="623" s="3" customFormat="true" x14ac:dyDescent="0.25">
      <c r="A623" s="368"/>
      <c r="B623" s="107"/>
      <c r="L623" s="107"/>
      <c r="V623" s="107"/>
      <c r="AF623" s="107"/>
      <c r="AP623" s="107"/>
      <c r="AZ623" s="107"/>
      <c r="BJ623" s="107"/>
      <c r="BT623" s="107"/>
      <c r="CD623" s="107"/>
      <c r="CN623" s="107"/>
      <c r="CX623" s="107"/>
      <c r="DH623" s="107"/>
      <c r="DR623" s="107"/>
      <c r="EB623" s="107"/>
      <c r="EL623" s="107"/>
      <c r="EV623" s="107"/>
      <c r="FF623" s="107"/>
      <c r="FP623" s="107"/>
      <c r="FZ623" s="107"/>
      <c r="GJ623" s="107"/>
      <c r="GT623" s="107"/>
      <c r="HD623" s="107"/>
      <c r="HN623" s="107"/>
      <c r="HX623" s="107"/>
      <c r="IH623" s="107"/>
    </row>
    <row xmlns:x14ac="http://schemas.microsoft.com/office/spreadsheetml/2009/9/ac" r="624" s="3" customFormat="true" x14ac:dyDescent="0.25">
      <c r="A624" s="368"/>
      <c r="B624" s="107"/>
      <c r="L624" s="107"/>
      <c r="V624" s="107"/>
      <c r="AF624" s="107"/>
      <c r="AP624" s="107"/>
      <c r="AZ624" s="107"/>
      <c r="BJ624" s="107"/>
      <c r="BT624" s="107"/>
      <c r="CD624" s="107"/>
      <c r="CN624" s="107"/>
      <c r="CX624" s="107"/>
      <c r="DH624" s="107"/>
      <c r="DR624" s="107"/>
      <c r="EB624" s="107"/>
      <c r="EL624" s="107"/>
      <c r="EV624" s="107"/>
      <c r="FF624" s="107"/>
      <c r="FP624" s="107"/>
      <c r="FZ624" s="107"/>
      <c r="GJ624" s="107"/>
      <c r="GT624" s="107"/>
      <c r="HD624" s="107"/>
      <c r="HN624" s="107"/>
      <c r="HX624" s="107"/>
      <c r="IH624" s="107"/>
    </row>
    <row xmlns:x14ac="http://schemas.microsoft.com/office/spreadsheetml/2009/9/ac" r="625" s="3" customFormat="true" x14ac:dyDescent="0.25">
      <c r="A625" s="368"/>
      <c r="B625" s="107"/>
      <c r="L625" s="107"/>
      <c r="V625" s="107"/>
      <c r="AF625" s="107"/>
      <c r="AP625" s="107"/>
      <c r="AZ625" s="107"/>
      <c r="BJ625" s="107"/>
      <c r="BT625" s="107"/>
      <c r="CD625" s="107"/>
      <c r="CN625" s="107"/>
      <c r="CX625" s="107"/>
      <c r="DH625" s="107"/>
      <c r="DR625" s="107"/>
      <c r="EB625" s="107"/>
      <c r="EL625" s="107"/>
      <c r="EV625" s="107"/>
      <c r="FF625" s="107"/>
      <c r="FP625" s="107"/>
      <c r="FZ625" s="107"/>
      <c r="GJ625" s="107"/>
      <c r="GT625" s="107"/>
      <c r="HD625" s="107"/>
      <c r="HN625" s="107"/>
      <c r="HX625" s="107"/>
      <c r="IH625" s="107"/>
    </row>
    <row xmlns:x14ac="http://schemas.microsoft.com/office/spreadsheetml/2009/9/ac" r="626" s="3" customFormat="true" x14ac:dyDescent="0.25">
      <c r="A626" s="368"/>
      <c r="B626" s="107"/>
      <c r="L626" s="107"/>
      <c r="V626" s="107"/>
      <c r="AF626" s="107"/>
      <c r="AP626" s="107"/>
      <c r="AZ626" s="107"/>
      <c r="BJ626" s="107"/>
      <c r="BT626" s="107"/>
      <c r="CD626" s="107"/>
      <c r="CN626" s="107"/>
      <c r="CX626" s="107"/>
      <c r="DH626" s="107"/>
      <c r="DR626" s="107"/>
      <c r="EB626" s="107"/>
      <c r="EL626" s="107"/>
      <c r="EV626" s="107"/>
      <c r="FF626" s="107"/>
      <c r="FP626" s="107"/>
      <c r="FZ626" s="107"/>
      <c r="GJ626" s="107"/>
      <c r="GT626" s="107"/>
      <c r="HD626" s="107"/>
      <c r="HN626" s="107"/>
      <c r="HX626" s="107"/>
      <c r="IH626" s="107"/>
    </row>
    <row xmlns:x14ac="http://schemas.microsoft.com/office/spreadsheetml/2009/9/ac" r="627" s="3" customFormat="true" x14ac:dyDescent="0.25">
      <c r="A627" s="368"/>
      <c r="B627" s="107"/>
      <c r="L627" s="107"/>
      <c r="V627" s="107"/>
      <c r="AF627" s="107"/>
      <c r="AP627" s="107"/>
      <c r="AZ627" s="107"/>
      <c r="BJ627" s="107"/>
      <c r="BT627" s="107"/>
      <c r="CD627" s="107"/>
      <c r="CN627" s="107"/>
      <c r="CX627" s="107"/>
      <c r="DH627" s="107"/>
      <c r="DR627" s="107"/>
      <c r="EB627" s="107"/>
      <c r="EL627" s="107"/>
      <c r="EV627" s="107"/>
      <c r="FF627" s="107"/>
      <c r="FP627" s="107"/>
      <c r="FZ627" s="107"/>
      <c r="GJ627" s="107"/>
      <c r="GT627" s="107"/>
      <c r="HD627" s="107"/>
      <c r="HN627" s="107"/>
      <c r="HX627" s="107"/>
      <c r="IH627" s="107"/>
    </row>
    <row xmlns:x14ac="http://schemas.microsoft.com/office/spreadsheetml/2009/9/ac" r="628" s="3" customFormat="true" x14ac:dyDescent="0.25">
      <c r="A628" s="368"/>
      <c r="B628" s="107"/>
      <c r="L628" s="107"/>
      <c r="V628" s="107"/>
      <c r="AF628" s="107"/>
      <c r="AP628" s="107"/>
      <c r="AZ628" s="107"/>
      <c r="BJ628" s="107"/>
      <c r="BT628" s="107"/>
      <c r="CD628" s="107"/>
      <c r="CN628" s="107"/>
      <c r="CX628" s="107"/>
      <c r="DH628" s="107"/>
      <c r="DR628" s="107"/>
      <c r="EB628" s="107"/>
      <c r="EL628" s="107"/>
      <c r="EV628" s="107"/>
      <c r="FF628" s="107"/>
      <c r="FP628" s="107"/>
      <c r="FZ628" s="107"/>
      <c r="GJ628" s="107"/>
      <c r="GT628" s="107"/>
      <c r="HD628" s="107"/>
      <c r="HN628" s="107"/>
      <c r="HX628" s="107"/>
      <c r="IH628" s="107"/>
    </row>
    <row xmlns:x14ac="http://schemas.microsoft.com/office/spreadsheetml/2009/9/ac" r="629" s="3" customFormat="true" x14ac:dyDescent="0.25">
      <c r="A629" s="368"/>
      <c r="B629" s="107"/>
      <c r="L629" s="107"/>
      <c r="V629" s="107"/>
      <c r="AF629" s="107"/>
      <c r="AP629" s="107"/>
      <c r="AZ629" s="107"/>
      <c r="BJ629" s="107"/>
      <c r="BT629" s="107"/>
      <c r="CD629" s="107"/>
      <c r="CN629" s="107"/>
      <c r="CX629" s="107"/>
      <c r="DH629" s="107"/>
      <c r="DR629" s="107"/>
      <c r="EB629" s="107"/>
      <c r="EL629" s="107"/>
      <c r="EV629" s="107"/>
      <c r="FF629" s="107"/>
      <c r="FP629" s="107"/>
      <c r="FZ629" s="107"/>
      <c r="GJ629" s="107"/>
      <c r="GT629" s="107"/>
      <c r="HD629" s="107"/>
      <c r="HN629" s="107"/>
      <c r="HX629" s="107"/>
      <c r="IH629" s="107"/>
    </row>
    <row xmlns:x14ac="http://schemas.microsoft.com/office/spreadsheetml/2009/9/ac" r="630" s="3" customFormat="true" x14ac:dyDescent="0.25">
      <c r="A630" s="368"/>
      <c r="B630" s="107"/>
      <c r="L630" s="107"/>
      <c r="V630" s="107"/>
      <c r="AF630" s="107"/>
      <c r="AP630" s="107"/>
      <c r="AZ630" s="107"/>
      <c r="BJ630" s="107"/>
      <c r="BT630" s="107"/>
      <c r="CD630" s="107"/>
      <c r="CN630" s="107"/>
      <c r="CX630" s="107"/>
      <c r="DH630" s="107"/>
      <c r="DR630" s="107"/>
      <c r="EB630" s="107"/>
      <c r="EL630" s="107"/>
      <c r="EV630" s="107"/>
      <c r="FF630" s="107"/>
      <c r="FP630" s="107"/>
      <c r="FZ630" s="107"/>
      <c r="GJ630" s="107"/>
      <c r="GT630" s="107"/>
      <c r="HD630" s="107"/>
      <c r="HN630" s="107"/>
      <c r="HX630" s="107"/>
      <c r="IH630" s="107"/>
    </row>
    <row xmlns:x14ac="http://schemas.microsoft.com/office/spreadsheetml/2009/9/ac" r="631" s="3" customFormat="true" x14ac:dyDescent="0.25">
      <c r="A631" s="368"/>
      <c r="B631" s="107"/>
      <c r="L631" s="107"/>
      <c r="V631" s="107"/>
      <c r="AF631" s="107"/>
      <c r="AP631" s="107"/>
      <c r="AZ631" s="107"/>
      <c r="BJ631" s="107"/>
      <c r="BT631" s="107"/>
      <c r="CD631" s="107"/>
      <c r="CN631" s="107"/>
      <c r="CX631" s="107"/>
      <c r="DH631" s="107"/>
      <c r="DR631" s="107"/>
      <c r="EB631" s="107"/>
      <c r="EL631" s="107"/>
      <c r="EV631" s="107"/>
      <c r="FF631" s="107"/>
      <c r="FP631" s="107"/>
      <c r="FZ631" s="107"/>
      <c r="GJ631" s="107"/>
      <c r="GT631" s="107"/>
      <c r="HD631" s="107"/>
      <c r="HN631" s="107"/>
      <c r="HX631" s="107"/>
      <c r="IH631" s="107"/>
    </row>
    <row xmlns:x14ac="http://schemas.microsoft.com/office/spreadsheetml/2009/9/ac" r="632" s="3" customFormat="true" x14ac:dyDescent="0.25">
      <c r="A632" s="368"/>
      <c r="B632" s="107"/>
      <c r="L632" s="107"/>
      <c r="V632" s="107"/>
      <c r="AF632" s="107"/>
      <c r="AP632" s="107"/>
      <c r="AZ632" s="107"/>
      <c r="BJ632" s="107"/>
      <c r="BT632" s="107"/>
      <c r="CD632" s="107"/>
      <c r="CN632" s="107"/>
      <c r="CX632" s="107"/>
      <c r="DH632" s="107"/>
      <c r="DR632" s="107"/>
      <c r="EB632" s="107"/>
      <c r="EL632" s="107"/>
      <c r="EV632" s="107"/>
      <c r="FF632" s="107"/>
      <c r="FP632" s="107"/>
      <c r="FZ632" s="107"/>
      <c r="GJ632" s="107"/>
      <c r="GT632" s="107"/>
      <c r="HD632" s="107"/>
      <c r="HN632" s="107"/>
      <c r="HX632" s="107"/>
      <c r="IH632" s="107"/>
    </row>
    <row xmlns:x14ac="http://schemas.microsoft.com/office/spreadsheetml/2009/9/ac" r="633" s="3" customFormat="true" x14ac:dyDescent="0.25">
      <c r="A633" s="368"/>
      <c r="B633" s="107"/>
      <c r="L633" s="107"/>
      <c r="V633" s="107"/>
      <c r="AF633" s="107"/>
      <c r="AP633" s="107"/>
      <c r="AZ633" s="107"/>
      <c r="BJ633" s="107"/>
      <c r="BT633" s="107"/>
      <c r="CD633" s="107"/>
      <c r="CN633" s="107"/>
      <c r="CX633" s="107"/>
      <c r="DH633" s="107"/>
      <c r="DR633" s="107"/>
      <c r="EB633" s="107"/>
      <c r="EL633" s="107"/>
      <c r="EV633" s="107"/>
      <c r="FF633" s="107"/>
      <c r="FP633" s="107"/>
      <c r="FZ633" s="107"/>
      <c r="GJ633" s="107"/>
      <c r="GT633" s="107"/>
      <c r="HD633" s="107"/>
      <c r="HN633" s="107"/>
      <c r="HX633" s="107"/>
      <c r="IH633" s="107"/>
    </row>
    <row xmlns:x14ac="http://schemas.microsoft.com/office/spreadsheetml/2009/9/ac" r="634" s="3" customFormat="true" x14ac:dyDescent="0.25">
      <c r="A634" s="368"/>
      <c r="B634" s="107"/>
      <c r="L634" s="107"/>
      <c r="V634" s="107"/>
      <c r="AF634" s="107"/>
      <c r="AP634" s="107"/>
      <c r="AZ634" s="107"/>
      <c r="BJ634" s="107"/>
      <c r="BT634" s="107"/>
      <c r="CD634" s="107"/>
      <c r="CN634" s="107"/>
      <c r="CX634" s="107"/>
      <c r="DH634" s="107"/>
      <c r="DR634" s="107"/>
      <c r="EB634" s="107"/>
      <c r="EL634" s="107"/>
      <c r="EV634" s="107"/>
      <c r="FF634" s="107"/>
      <c r="FP634" s="107"/>
      <c r="FZ634" s="107"/>
      <c r="GJ634" s="107"/>
      <c r="GT634" s="107"/>
      <c r="HD634" s="107"/>
      <c r="HN634" s="107"/>
      <c r="HX634" s="107"/>
      <c r="IH634" s="107"/>
    </row>
    <row xmlns:x14ac="http://schemas.microsoft.com/office/spreadsheetml/2009/9/ac" r="635" s="3" customFormat="true" x14ac:dyDescent="0.25">
      <c r="A635" s="368"/>
      <c r="B635" s="107"/>
      <c r="L635" s="107"/>
      <c r="V635" s="107"/>
      <c r="AF635" s="107"/>
      <c r="AP635" s="107"/>
      <c r="AZ635" s="107"/>
      <c r="BJ635" s="107"/>
      <c r="BT635" s="107"/>
      <c r="CD635" s="107"/>
      <c r="CN635" s="107"/>
      <c r="CX635" s="107"/>
      <c r="DH635" s="107"/>
      <c r="DR635" s="107"/>
      <c r="EB635" s="107"/>
      <c r="EL635" s="107"/>
      <c r="EV635" s="107"/>
      <c r="FF635" s="107"/>
      <c r="FP635" s="107"/>
      <c r="FZ635" s="107"/>
      <c r="GJ635" s="107"/>
      <c r="GT635" s="107"/>
      <c r="HD635" s="107"/>
      <c r="HN635" s="107"/>
      <c r="HX635" s="107"/>
      <c r="IH635" s="107"/>
    </row>
    <row xmlns:x14ac="http://schemas.microsoft.com/office/spreadsheetml/2009/9/ac" r="636" s="3" customFormat="true" x14ac:dyDescent="0.25">
      <c r="A636" s="368"/>
      <c r="B636" s="107"/>
      <c r="L636" s="107"/>
      <c r="V636" s="107"/>
      <c r="AF636" s="107"/>
      <c r="AP636" s="107"/>
      <c r="AZ636" s="107"/>
      <c r="BJ636" s="107"/>
      <c r="BT636" s="107"/>
      <c r="CD636" s="107"/>
      <c r="CN636" s="107"/>
      <c r="CX636" s="107"/>
      <c r="DH636" s="107"/>
      <c r="DR636" s="107"/>
      <c r="EB636" s="107"/>
      <c r="EL636" s="107"/>
      <c r="EV636" s="107"/>
      <c r="FF636" s="107"/>
      <c r="FP636" s="107"/>
      <c r="FZ636" s="107"/>
      <c r="GJ636" s="107"/>
      <c r="GT636" s="107"/>
      <c r="HD636" s="107"/>
      <c r="HN636" s="107"/>
      <c r="HX636" s="107"/>
      <c r="IH636" s="107"/>
    </row>
    <row xmlns:x14ac="http://schemas.microsoft.com/office/spreadsheetml/2009/9/ac" r="637" s="3" customFormat="true" x14ac:dyDescent="0.25">
      <c r="A637" s="368"/>
      <c r="B637" s="107"/>
      <c r="L637" s="107"/>
      <c r="V637" s="107"/>
      <c r="AF637" s="107"/>
      <c r="AP637" s="107"/>
      <c r="AZ637" s="107"/>
      <c r="BJ637" s="107"/>
      <c r="BT637" s="107"/>
      <c r="CD637" s="107"/>
      <c r="CN637" s="107"/>
      <c r="CX637" s="107"/>
      <c r="DH637" s="107"/>
      <c r="DR637" s="107"/>
      <c r="EB637" s="107"/>
      <c r="EL637" s="107"/>
      <c r="EV637" s="107"/>
      <c r="FF637" s="107"/>
      <c r="FP637" s="107"/>
      <c r="FZ637" s="107"/>
      <c r="GJ637" s="107"/>
      <c r="GT637" s="107"/>
      <c r="HD637" s="107"/>
      <c r="HN637" s="107"/>
      <c r="HX637" s="107"/>
      <c r="IH637" s="107"/>
    </row>
  </sheetData>
  <mergeCells count="9">
    <mergeCell ref="A2:A3"/>
    <mergeCell ref="AG26:AM26"/>
    <mergeCell ref="BA26:BG26"/>
    <mergeCell ref="BU26:CA26"/>
    <mergeCell ref="C26:I26"/>
    <mergeCell ref="BK26:BQ26"/>
    <mergeCell ref="M26:S26"/>
    <mergeCell ref="W26:AC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H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 min="242" max="242" width="24.625" style="108" customWidth="true"/>
    <col min="243" max="243" width="29.75" customWidth="true"/>
    <col min="244" max="249" width="7.875" customWidth="true"/>
    <col min="250" max="251" width="1.125" customWidth="true"/>
  </cols>
  <sheetData>
    <row xmlns:x14ac="http://schemas.microsoft.com/office/spreadsheetml/2009/9/ac" r="1" s="298" customFormat="true" ht="30" customHeight="true" x14ac:dyDescent="0.25">
      <c r="B1" s="314" t="s">
        <v>22</v>
      </c>
      <c r="C1" s="397" t="s">
        <v>213</v>
      </c>
      <c r="D1" s="295" t="s">
        <v>203</v>
      </c>
      <c r="E1" s="295"/>
      <c r="F1" s="295"/>
      <c r="G1" s="295"/>
      <c r="H1" s="295"/>
      <c r="I1" s="313"/>
      <c r="J1" s="296"/>
      <c r="K1" s="297"/>
      <c r="L1" s="314" t="s">
        <v>22</v>
      </c>
      <c r="M1" s="397">
        <v>2019</v>
      </c>
      <c r="N1" s="295" t="s">
        <v>203</v>
      </c>
      <c r="O1" s="295"/>
      <c r="P1" s="295"/>
      <c r="Q1" s="295"/>
      <c r="R1" s="295"/>
      <c r="S1" s="313"/>
      <c r="T1" s="296"/>
      <c r="U1" s="297"/>
      <c r="V1" s="314" t="s">
        <v>22</v>
      </c>
      <c r="W1" s="397">
        <v>2020</v>
      </c>
      <c r="X1" s="295" t="s">
        <v>203</v>
      </c>
      <c r="Y1" s="295"/>
      <c r="Z1" s="295"/>
      <c r="AA1" s="295"/>
      <c r="AB1" s="295"/>
      <c r="AC1" s="313"/>
      <c r="AD1" s="296"/>
      <c r="AE1" s="297"/>
      <c r="AF1" s="314" t="s">
        <v>22</v>
      </c>
      <c r="AG1" s="397">
        <v>2021</v>
      </c>
      <c r="AH1" s="295" t="s">
        <v>203</v>
      </c>
      <c r="AI1" s="295"/>
      <c r="AJ1" s="295"/>
      <c r="AK1" s="295"/>
      <c r="AL1" s="295"/>
      <c r="AM1" s="313"/>
      <c r="AN1" s="296"/>
      <c r="AO1" s="297"/>
      <c r="AP1" s="314" t="s">
        <v>22</v>
      </c>
      <c r="AQ1" s="397">
        <v>2021</v>
      </c>
      <c r="AR1" s="295" t="s">
        <v>203</v>
      </c>
      <c r="AS1" s="295"/>
      <c r="AT1" s="295"/>
      <c r="AU1" s="295"/>
      <c r="AV1" s="295"/>
      <c r="AW1" s="313"/>
      <c r="AX1" s="296"/>
      <c r="AY1" s="297"/>
      <c r="AZ1" s="314" t="s">
        <v>22</v>
      </c>
      <c r="BA1" s="397">
        <v>2022</v>
      </c>
      <c r="BB1" s="295" t="s">
        <v>203</v>
      </c>
      <c r="BC1" s="295"/>
      <c r="BD1" s="295"/>
      <c r="BE1" s="295"/>
      <c r="BF1" s="295"/>
      <c r="BG1" s="313"/>
      <c r="BH1" s="296"/>
      <c r="BI1" s="297"/>
      <c r="BJ1" s="314" t="s">
        <v>22</v>
      </c>
      <c r="BK1" s="397">
        <v>2022</v>
      </c>
      <c r="BL1" s="295" t="s">
        <v>203</v>
      </c>
      <c r="BM1" s="295"/>
      <c r="BN1" s="295"/>
      <c r="BO1" s="295"/>
      <c r="BP1" s="295"/>
      <c r="BQ1" s="313"/>
      <c r="BR1" s="296"/>
      <c r="BS1" s="297"/>
      <c r="BT1" s="314" t="s">
        <v>22</v>
      </c>
      <c r="BU1" s="397">
        <v>2022</v>
      </c>
      <c r="BV1" s="295" t="s">
        <v>203</v>
      </c>
      <c r="BW1" s="295"/>
      <c r="BX1" s="295"/>
      <c r="BY1" s="295"/>
      <c r="BZ1" s="295"/>
      <c r="CA1" s="313"/>
      <c r="CB1" s="296"/>
      <c r="CC1" s="297"/>
    </row>
    <row xmlns:x14ac="http://schemas.microsoft.com/office/spreadsheetml/2009/9/ac" r="2" s="298" customFormat="true" ht="30" customHeight="true" x14ac:dyDescent="0.25">
      <c r="A2" s="554" t="s">
        <v>237</v>
      </c>
      <c r="B2" s="301" t="s">
        <v>212</v>
      </c>
      <c r="C2" s="245" t="s">
        <v>205</v>
      </c>
      <c r="D2" s="245" t="s">
        <v>204</v>
      </c>
      <c r="E2" s="302"/>
      <c r="F2" s="302"/>
      <c r="G2" s="302"/>
      <c r="H2" s="302"/>
      <c r="I2" s="303"/>
      <c r="J2" s="299" t="s">
        <v>214</v>
      </c>
      <c r="K2" s="300"/>
      <c r="L2" s="301" t="s">
        <v>232</v>
      </c>
      <c r="M2" s="245" t="s">
        <v>230</v>
      </c>
      <c r="N2" s="245" t="s">
        <v>231</v>
      </c>
      <c r="O2" s="302"/>
      <c r="P2" s="302"/>
      <c r="Q2" s="302"/>
      <c r="R2" s="302"/>
      <c r="S2" s="303"/>
      <c r="T2" s="299" t="s">
        <v>214</v>
      </c>
      <c r="U2" s="300"/>
      <c r="V2" s="301" t="s">
        <v>234</v>
      </c>
      <c r="W2" s="245" t="s">
        <v>230</v>
      </c>
      <c r="X2" s="245" t="s">
        <v>231</v>
      </c>
      <c r="Y2" s="302"/>
      <c r="Z2" s="302"/>
      <c r="AA2" s="302"/>
      <c r="AB2" s="302"/>
      <c r="AC2" s="303"/>
      <c r="AD2" s="299" t="s">
        <v>214</v>
      </c>
      <c r="AE2" s="300"/>
      <c r="AF2" s="301" t="s">
        <v>242</v>
      </c>
      <c r="AG2" s="245" t="s">
        <v>230</v>
      </c>
      <c r="AH2" s="245" t="s">
        <v>231</v>
      </c>
      <c r="AI2" s="302"/>
      <c r="AJ2" s="302"/>
      <c r="AK2" s="302"/>
      <c r="AL2" s="302"/>
      <c r="AM2" s="303"/>
      <c r="AN2" s="299" t="s">
        <v>214</v>
      </c>
      <c r="AO2" s="300"/>
      <c r="AP2" s="301" t="s">
        <v>265</v>
      </c>
      <c r="AQ2" s="245" t="s">
        <v>230</v>
      </c>
      <c r="AR2" s="245" t="s">
        <v>264</v>
      </c>
      <c r="AS2" s="302"/>
      <c r="AT2" s="302"/>
      <c r="AU2" s="302"/>
      <c r="AV2" s="302"/>
      <c r="AW2" s="303"/>
      <c r="AX2" s="299" t="s">
        <v>214</v>
      </c>
      <c r="AY2" s="300"/>
      <c r="AZ2" s="301" t="s">
        <v>243</v>
      </c>
      <c r="BA2" s="245" t="s">
        <v>230</v>
      </c>
      <c r="BB2" s="245" t="s">
        <v>231</v>
      </c>
      <c r="BC2" s="302"/>
      <c r="BD2" s="302"/>
      <c r="BE2" s="302"/>
      <c r="BF2" s="302"/>
      <c r="BG2" s="303"/>
      <c r="BH2" s="299" t="s">
        <v>214</v>
      </c>
      <c r="BI2" s="300"/>
      <c r="BJ2" s="301" t="s">
        <v>245</v>
      </c>
      <c r="BK2" s="245" t="s">
        <v>205</v>
      </c>
      <c r="BL2" s="245" t="s">
        <v>246</v>
      </c>
      <c r="BM2" s="302"/>
      <c r="BN2" s="302"/>
      <c r="BO2" s="302"/>
      <c r="BP2" s="302"/>
      <c r="BQ2" s="303"/>
      <c r="BR2" s="299" t="s">
        <v>214</v>
      </c>
      <c r="BS2" s="300"/>
      <c r="BT2" s="301" t="s">
        <v>249</v>
      </c>
      <c r="BU2" s="245" t="s">
        <v>250</v>
      </c>
      <c r="BV2" s="245" t="s">
        <v>251</v>
      </c>
      <c r="BW2" s="302"/>
      <c r="BX2" s="302"/>
      <c r="BY2" s="302"/>
      <c r="BZ2" s="302"/>
      <c r="CA2" s="303"/>
      <c r="CB2" s="299" t="s">
        <v>214</v>
      </c>
      <c r="CC2" s="300"/>
    </row>
    <row xmlns:x14ac="http://schemas.microsoft.com/office/spreadsheetml/2009/9/ac" r="3" s="238" customFormat="true" ht="18" customHeight="true" x14ac:dyDescent="0.25">
      <c r="A3" s="554"/>
      <c r="B3" s="344" t="s">
        <v>167</v>
      </c>
      <c r="C3" s="247" t="s">
        <v>56</v>
      </c>
      <c r="D3" s="248" t="s">
        <v>7</v>
      </c>
      <c r="E3" s="249" t="s">
        <v>1</v>
      </c>
      <c r="F3" s="249" t="s">
        <v>2</v>
      </c>
      <c r="G3" s="249" t="s">
        <v>16</v>
      </c>
      <c r="H3" s="249" t="s">
        <v>17</v>
      </c>
      <c r="I3" s="250" t="s">
        <v>18</v>
      </c>
      <c r="J3" s="236"/>
      <c r="K3" s="251"/>
      <c r="L3" s="344" t="s">
        <v>167</v>
      </c>
      <c r="M3" s="247" t="s">
        <v>56</v>
      </c>
      <c r="N3" s="248" t="s">
        <v>7</v>
      </c>
      <c r="O3" s="249" t="s">
        <v>1</v>
      </c>
      <c r="P3" s="249" t="s">
        <v>2</v>
      </c>
      <c r="Q3" s="249" t="s">
        <v>16</v>
      </c>
      <c r="R3" s="249" t="s">
        <v>17</v>
      </c>
      <c r="S3" s="250" t="s">
        <v>18</v>
      </c>
      <c r="T3" s="236"/>
      <c r="U3" s="251"/>
      <c r="V3" s="344" t="s">
        <v>167</v>
      </c>
      <c r="W3" s="247" t="s">
        <v>56</v>
      </c>
      <c r="X3" s="248" t="s">
        <v>7</v>
      </c>
      <c r="Y3" s="249" t="s">
        <v>1</v>
      </c>
      <c r="Z3" s="249" t="s">
        <v>2</v>
      </c>
      <c r="AA3" s="249" t="s">
        <v>16</v>
      </c>
      <c r="AB3" s="249" t="s">
        <v>17</v>
      </c>
      <c r="AC3" s="250" t="s">
        <v>18</v>
      </c>
      <c r="AD3" s="236"/>
      <c r="AE3" s="251"/>
      <c r="AF3" s="344" t="s">
        <v>167</v>
      </c>
      <c r="AG3" s="247" t="s">
        <v>56</v>
      </c>
      <c r="AH3" s="248" t="s">
        <v>7</v>
      </c>
      <c r="AI3" s="249" t="s">
        <v>1</v>
      </c>
      <c r="AJ3" s="249" t="s">
        <v>2</v>
      </c>
      <c r="AK3" s="249" t="s">
        <v>16</v>
      </c>
      <c r="AL3" s="249" t="s">
        <v>17</v>
      </c>
      <c r="AM3" s="250" t="s">
        <v>18</v>
      </c>
      <c r="AN3" s="236"/>
      <c r="AO3" s="251"/>
      <c r="AP3" s="344" t="s">
        <v>167</v>
      </c>
      <c r="AQ3" s="247" t="s">
        <v>56</v>
      </c>
      <c r="AR3" s="248" t="s">
        <v>7</v>
      </c>
      <c r="AS3" s="249" t="s">
        <v>1</v>
      </c>
      <c r="AT3" s="249" t="s">
        <v>2</v>
      </c>
      <c r="AU3" s="249" t="s">
        <v>16</v>
      </c>
      <c r="AV3" s="249" t="s">
        <v>17</v>
      </c>
      <c r="AW3" s="250" t="s">
        <v>18</v>
      </c>
      <c r="AX3" s="236"/>
      <c r="AY3" s="251"/>
      <c r="AZ3" s="344" t="s">
        <v>167</v>
      </c>
      <c r="BA3" s="247" t="s">
        <v>56</v>
      </c>
      <c r="BB3" s="248" t="s">
        <v>7</v>
      </c>
      <c r="BC3" s="249" t="s">
        <v>1</v>
      </c>
      <c r="BD3" s="249" t="s">
        <v>2</v>
      </c>
      <c r="BE3" s="249" t="s">
        <v>16</v>
      </c>
      <c r="BF3" s="249" t="s">
        <v>17</v>
      </c>
      <c r="BG3" s="250" t="s">
        <v>18</v>
      </c>
      <c r="BH3" s="236"/>
      <c r="BI3" s="251"/>
      <c r="BJ3" s="344" t="s">
        <v>167</v>
      </c>
      <c r="BK3" s="247" t="s">
        <v>56</v>
      </c>
      <c r="BL3" s="248" t="s">
        <v>7</v>
      </c>
      <c r="BM3" s="249" t="s">
        <v>1</v>
      </c>
      <c r="BN3" s="249" t="s">
        <v>2</v>
      </c>
      <c r="BO3" s="249" t="s">
        <v>16</v>
      </c>
      <c r="BP3" s="249" t="s">
        <v>17</v>
      </c>
      <c r="BQ3" s="250" t="s">
        <v>18</v>
      </c>
      <c r="BR3" s="236"/>
      <c r="BS3" s="251"/>
      <c r="BT3" s="344" t="s">
        <v>167</v>
      </c>
      <c r="BU3" s="247" t="s">
        <v>56</v>
      </c>
      <c r="BV3" s="248" t="s">
        <v>7</v>
      </c>
      <c r="BW3" s="249" t="s">
        <v>1</v>
      </c>
      <c r="BX3" s="249" t="s">
        <v>2</v>
      </c>
      <c r="BY3" s="249" t="s">
        <v>16</v>
      </c>
      <c r="BZ3" s="249" t="s">
        <v>17</v>
      </c>
      <c r="CA3" s="250" t="s">
        <v>18</v>
      </c>
      <c r="CB3" s="236"/>
      <c r="CC3" s="251"/>
      <c r="CD3" s="237"/>
      <c r="CN3" s="237"/>
      <c r="CX3" s="237"/>
      <c r="DH3" s="237"/>
      <c r="DR3" s="237"/>
      <c r="EB3" s="237"/>
      <c r="EL3" s="237"/>
      <c r="EV3" s="237"/>
      <c r="FF3" s="237"/>
      <c r="FP3" s="237"/>
      <c r="FZ3" s="237"/>
      <c r="GJ3" s="237"/>
      <c r="GT3" s="237"/>
      <c r="HD3" s="237"/>
      <c r="HN3" s="237"/>
      <c r="HX3" s="237"/>
      <c r="IH3" s="237"/>
    </row>
    <row xmlns:x14ac="http://schemas.microsoft.com/office/spreadsheetml/2009/9/ac" r="4" s="4" customFormat="true" x14ac:dyDescent="0.25">
      <c r="A4" s="371" t="str">
        <f>IF(ISBLANK('Data Summary'!A6),"",'Data Summary'!A6)</f>
        <v>ARM_2018_EMIS</v>
      </c>
      <c r="B4" s="101"/>
      <c r="C4" s="132" t="s">
        <v>3</v>
      </c>
      <c r="D4" s="8" t="str">
        <f t="shared" ref="D4:I4" si="0">IF(COUNTA(D14)=0,"",D14)</f>
        <v/>
      </c>
      <c r="E4" s="8" t="str">
        <f t="shared" si="0"/>
        <v/>
      </c>
      <c r="F4" s="8" t="str">
        <f t="shared" si="0"/>
        <v/>
      </c>
      <c r="G4" s="8" t="str">
        <f t="shared" si="0"/>
        <v/>
      </c>
      <c r="H4" s="8" t="str">
        <f t="shared" si="0"/>
        <v/>
      </c>
      <c r="I4" s="25" t="str">
        <f t="shared" si="0"/>
        <v/>
      </c>
      <c r="J4" s="19"/>
      <c r="K4" s="14"/>
      <c r="L4" s="101"/>
      <c r="M4" s="132" t="s">
        <v>3</v>
      </c>
      <c r="N4" s="8" t="str">
        <f t="shared" ref="N4:S4" si="1">IF(COUNTA(N14)=0,"",N14)</f>
        <v/>
      </c>
      <c r="O4" s="8" t="str">
        <f t="shared" si="1"/>
        <v/>
      </c>
      <c r="P4" s="8" t="str">
        <f t="shared" si="1"/>
        <v/>
      </c>
      <c r="Q4" s="8" t="str">
        <f t="shared" si="1"/>
        <v/>
      </c>
      <c r="R4" s="8" t="str">
        <f t="shared" si="1"/>
        <v/>
      </c>
      <c r="S4" s="25" t="str">
        <f t="shared" si="1"/>
        <v/>
      </c>
      <c r="T4" s="19"/>
      <c r="U4" s="14"/>
      <c r="V4" s="101"/>
      <c r="W4" s="132" t="s">
        <v>3</v>
      </c>
      <c r="X4" s="8" t="str">
        <f t="shared" ref="X4:AC4" si="2">IF(COUNTA(X14)=0,"",X14)</f>
        <v/>
      </c>
      <c r="Y4" s="8" t="str">
        <f t="shared" si="2"/>
        <v/>
      </c>
      <c r="Z4" s="8" t="str">
        <f t="shared" si="2"/>
        <v/>
      </c>
      <c r="AA4" s="8" t="str">
        <f t="shared" si="2"/>
        <v/>
      </c>
      <c r="AB4" s="8" t="str">
        <f t="shared" si="2"/>
        <v/>
      </c>
      <c r="AC4" s="25" t="str">
        <f t="shared" si="2"/>
        <v/>
      </c>
      <c r="AD4" s="19"/>
      <c r="AE4" s="14"/>
      <c r="AF4" s="101"/>
      <c r="AG4" s="132" t="s">
        <v>3</v>
      </c>
      <c r="AH4" s="8" t="str">
        <f t="shared" ref="AH4:AM4" si="3">IF(COUNTA(AH14)=0,"",AH14)</f>
        <v/>
      </c>
      <c r="AI4" s="8" t="str">
        <f t="shared" si="3"/>
        <v/>
      </c>
      <c r="AJ4" s="8" t="str">
        <f t="shared" si="3"/>
        <v/>
      </c>
      <c r="AK4" s="8" t="str">
        <f t="shared" si="3"/>
        <v/>
      </c>
      <c r="AL4" s="8" t="str">
        <f t="shared" si="3"/>
        <v/>
      </c>
      <c r="AM4" s="25" t="str">
        <f t="shared" si="3"/>
        <v/>
      </c>
      <c r="AN4" s="19"/>
      <c r="AO4" s="14"/>
      <c r="AP4" s="101"/>
      <c r="AQ4" s="132" t="s">
        <v>3</v>
      </c>
      <c r="AR4" s="8" t="str">
        <f t="shared" ref="AR4:AW4" si="4">IF(COUNTA(AR14)=0,"",AR14)</f>
        <v/>
      </c>
      <c r="AS4" s="8" t="str">
        <f t="shared" si="4"/>
        <v/>
      </c>
      <c r="AT4" s="8" t="str">
        <f t="shared" si="4"/>
        <v/>
      </c>
      <c r="AU4" s="8" t="str">
        <f t="shared" si="4"/>
        <v/>
      </c>
      <c r="AV4" s="8" t="str">
        <f t="shared" si="4"/>
        <v/>
      </c>
      <c r="AW4" s="25" t="str">
        <f t="shared" si="4"/>
        <v/>
      </c>
      <c r="AX4" s="19"/>
      <c r="AY4" s="14"/>
      <c r="AZ4" s="101"/>
      <c r="BA4" s="132" t="s">
        <v>3</v>
      </c>
      <c r="BB4" s="8" t="str">
        <f t="shared" ref="BB4:BG4" si="5">IF(COUNTA(BB14)=0,"",BB14)</f>
        <v/>
      </c>
      <c r="BC4" s="8" t="str">
        <f t="shared" si="5"/>
        <v/>
      </c>
      <c r="BD4" s="8" t="str">
        <f t="shared" si="5"/>
        <v/>
      </c>
      <c r="BE4" s="8" t="str">
        <f t="shared" si="5"/>
        <v/>
      </c>
      <c r="BF4" s="8" t="str">
        <f t="shared" si="5"/>
        <v/>
      </c>
      <c r="BG4" s="25" t="str">
        <f t="shared" si="5"/>
        <v/>
      </c>
      <c r="BH4" s="19"/>
      <c r="BI4" s="14"/>
      <c r="BJ4" s="101"/>
      <c r="BK4" s="132" t="s">
        <v>3</v>
      </c>
      <c r="BL4" s="8" t="str">
        <f t="shared" ref="BL4:BQ4" si="6">IF(COUNTA(BL14)=0,"",BL14)</f>
        <v/>
      </c>
      <c r="BM4" s="8" t="str">
        <f t="shared" si="6"/>
        <v/>
      </c>
      <c r="BN4" s="8" t="str">
        <f t="shared" si="6"/>
        <v/>
      </c>
      <c r="BO4" s="8" t="str">
        <f t="shared" si="6"/>
        <v/>
      </c>
      <c r="BP4" s="8" t="str">
        <f t="shared" si="6"/>
        <v/>
      </c>
      <c r="BQ4" s="25" t="str">
        <f t="shared" si="6"/>
        <v/>
      </c>
      <c r="BR4" s="19"/>
      <c r="BS4" s="14"/>
      <c r="BT4" s="101"/>
      <c r="BU4" s="132" t="s">
        <v>3</v>
      </c>
      <c r="BV4" s="8" t="str">
        <f t="shared" ref="BV4:CA4" si="7">IF(COUNTA(BV14)=0,"",BV14)</f>
        <v/>
      </c>
      <c r="BW4" s="8" t="str">
        <f t="shared" si="7"/>
        <v/>
      </c>
      <c r="BX4" s="8" t="str">
        <f t="shared" si="7"/>
        <v/>
      </c>
      <c r="BY4" s="8" t="str">
        <f t="shared" si="7"/>
        <v/>
      </c>
      <c r="BZ4" s="8" t="str">
        <f t="shared" si="7"/>
        <v/>
      </c>
      <c r="CA4" s="25" t="str">
        <f t="shared" si="7"/>
        <v/>
      </c>
      <c r="CB4" s="19"/>
      <c r="CC4" s="14"/>
      <c r="CD4" s="109"/>
      <c r="CN4" s="109"/>
      <c r="CX4" s="109"/>
      <c r="DH4" s="109"/>
      <c r="DR4" s="109"/>
      <c r="EB4" s="109"/>
      <c r="EL4" s="109"/>
      <c r="EV4" s="109"/>
      <c r="FF4" s="109"/>
      <c r="FP4" s="109"/>
      <c r="FZ4" s="109"/>
      <c r="GJ4" s="109"/>
      <c r="GT4" s="109"/>
      <c r="HD4" s="109"/>
      <c r="HN4" s="109"/>
      <c r="HX4" s="109"/>
      <c r="IH4" s="109"/>
    </row>
    <row xmlns:x14ac="http://schemas.microsoft.com/office/spreadsheetml/2009/9/ac" r="5" s="4" customFormat="true" x14ac:dyDescent="0.25">
      <c r="A5" s="371" t="str">
        <f ca="true">IF(ISBLANK('Data Summary'!A7),"",'Data Summary'!A7)</f>
        <v>ARM_2019_UIS</v>
      </c>
      <c r="B5" s="101"/>
      <c r="C5" s="132" t="s">
        <v>0</v>
      </c>
      <c r="D5" s="8" t="str">
        <f>IF((COUNTA(D15:D26)=0)+(COUNTA(D14)=0),"",100-D14-SUMPRODUCT(C15:C26,D15:D26))</f>
        <v/>
      </c>
      <c r="E5" s="8" t="str">
        <f>IF((COUNTA(E15:E26)=0)+(COUNTA(E14)=0),"",100-E14-SUMPRODUCT(C15:C26,E15:E26))</f>
        <v/>
      </c>
      <c r="F5" s="8" t="str">
        <f>IF((COUNTA(F15:F26)=0)+(COUNTA(F14)=0),"",100-F14-SUMPRODUCT(C15:C26,F15:F26))</f>
        <v/>
      </c>
      <c r="G5" s="8" t="str">
        <f>IF((COUNTA(G15:G26)=0)+(COUNTA(G14)=0),"",100-G14-SUMPRODUCT(C15:C26,G15:G26))</f>
        <v/>
      </c>
      <c r="H5" s="8" t="str">
        <f>IF((COUNTA(H15:H26)=0)+(COUNTA(H14)=0),"",100-H14-SUMPRODUCT(C15:C26,H15:H26))</f>
        <v/>
      </c>
      <c r="I5" s="25" t="str">
        <f>IF((COUNTA(I15:I26)=0)+(COUNTA(I14)=0),"",100-I14-SUMPRODUCT(C15:C26,I15:I26))</f>
        <v/>
      </c>
      <c r="J5" s="19"/>
      <c r="K5" s="14"/>
      <c r="L5" s="101"/>
      <c r="M5" s="132" t="s">
        <v>0</v>
      </c>
      <c r="N5" s="8" t="str">
        <f>IF((COUNTA(N15:N26)=0)+(COUNTA(N14)=0),"",100-N14-SUMPRODUCT(M15:M26,N15:N26))</f>
        <v/>
      </c>
      <c r="O5" s="8" t="str">
        <f>IF((COUNTA(O15:O26)=0)+(COUNTA(O14)=0),"",100-O14-SUMPRODUCT(M15:M26,O15:O26))</f>
        <v/>
      </c>
      <c r="P5" s="8" t="str">
        <f>IF((COUNTA(P15:P26)=0)+(COUNTA(P14)=0),"",100-P14-SUMPRODUCT(M15:M26,P15:P26))</f>
        <v/>
      </c>
      <c r="Q5" s="8" t="str">
        <f>IF((COUNTA(Q15:Q26)=0)+(COUNTA(Q14)=0),"",100-Q14-SUMPRODUCT(M15:M26,Q15:Q26))</f>
        <v/>
      </c>
      <c r="R5" s="8" t="str">
        <f>IF((COUNTA(R15:R26)=0)+(COUNTA(R14)=0),"",100-R14-SUMPRODUCT(M15:M26,R15:R26))</f>
        <v/>
      </c>
      <c r="S5" s="25" t="str">
        <f>IF((COUNTA(S15:S26)=0)+(COUNTA(S14)=0),"",100-S14-SUMPRODUCT(M15:M26,S15:S26))</f>
        <v/>
      </c>
      <c r="T5" s="19"/>
      <c r="U5" s="14"/>
      <c r="V5" s="101"/>
      <c r="W5" s="132" t="s">
        <v>0</v>
      </c>
      <c r="X5" s="8" t="str">
        <f>IF((COUNTA(X15:X26)=0)+(COUNTA(X14)=0),"",100-X14-SUMPRODUCT(W15:W26,X15:X26))</f>
        <v/>
      </c>
      <c r="Y5" s="8" t="str">
        <f>IF((COUNTA(Y15:Y26)=0)+(COUNTA(Y14)=0),"",100-Y14-SUMPRODUCT(W15:W26,Y15:Y26))</f>
        <v/>
      </c>
      <c r="Z5" s="8" t="str">
        <f>IF((COUNTA(Z15:Z26)=0)+(COUNTA(Z14)=0),"",100-Z14-SUMPRODUCT(W15:W26,Z15:Z26))</f>
        <v/>
      </c>
      <c r="AA5" s="8" t="str">
        <f>IF((COUNTA(AA15:AA26)=0)+(COUNTA(AA14)=0),"",100-AA14-SUMPRODUCT(W15:W26,AA15:AA26))</f>
        <v/>
      </c>
      <c r="AB5" s="8" t="str">
        <f>IF((COUNTA(AB15:AB26)=0)+(COUNTA(AB14)=0),"",100-AB14-SUMPRODUCT(W15:W26,AB15:AB26))</f>
        <v/>
      </c>
      <c r="AC5" s="25" t="str">
        <f>IF((COUNTA(AC15:AC26)=0)+(COUNTA(AC14)=0),"",100-AC14-SUMPRODUCT(W15:W26,AC15:AC26))</f>
        <v/>
      </c>
      <c r="AD5" s="19"/>
      <c r="AE5" s="14"/>
      <c r="AF5" s="101"/>
      <c r="AG5" s="132" t="s">
        <v>0</v>
      </c>
      <c r="AH5" s="8" t="str">
        <f>IF((COUNTA(AH15:AH26)=0)+(COUNTA(AH14)=0),"",100-AH14-SUMPRODUCT(AG15:AG26,AH15:AH26))</f>
        <v/>
      </c>
      <c r="AI5" s="8" t="str">
        <f>IF((COUNTA(AI15:AI26)=0)+(COUNTA(AI14)=0),"",100-AI14-SUMPRODUCT(AG15:AG26,AI15:AI26))</f>
        <v/>
      </c>
      <c r="AJ5" s="8" t="str">
        <f>IF((COUNTA(AJ15:AJ26)=0)+(COUNTA(AJ14)=0),"",100-AJ14-SUMPRODUCT(AG15:AG26,AJ15:AJ26))</f>
        <v/>
      </c>
      <c r="AK5" s="8" t="str">
        <f>IF((COUNTA(AK15:AK26)=0)+(COUNTA(AK14)=0),"",100-AK14-SUMPRODUCT(AG15:AG26,AK15:AK26))</f>
        <v/>
      </c>
      <c r="AL5" s="8" t="str">
        <f>IF((COUNTA(AL15:AL26)=0)+(COUNTA(AL14)=0),"",100-AL14-SUMPRODUCT(AG15:AG26,AL15:AL26))</f>
        <v/>
      </c>
      <c r="AM5" s="25" t="str">
        <f>IF((COUNTA(AM15:AM26)=0)+(COUNTA(AM14)=0),"",100-AM14-SUMPRODUCT(AG15:AG26,AM15:AM26))</f>
        <v/>
      </c>
      <c r="AN5" s="19"/>
      <c r="AO5" s="14"/>
      <c r="AP5" s="101"/>
      <c r="AQ5" s="132" t="s">
        <v>0</v>
      </c>
      <c r="AR5" s="8" t="str">
        <f>IF((COUNTA(AR15:AR26)=0)+(COUNTA(AR14)=0),"",100-AR14-SUMPRODUCT(AQ15:AQ26,AR15:AR26))</f>
        <v/>
      </c>
      <c r="AS5" s="8" t="str">
        <f>IF((COUNTA(AS15:AS26)=0)+(COUNTA(AS14)=0),"",100-AS14-SUMPRODUCT(AQ15:AQ26,AS15:AS26))</f>
        <v/>
      </c>
      <c r="AT5" s="8" t="str">
        <f>IF((COUNTA(AT15:AT26)=0)+(COUNTA(AT14)=0),"",100-AT14-SUMPRODUCT(AQ15:AQ26,AT15:AT26))</f>
        <v/>
      </c>
      <c r="AU5" s="8" t="str">
        <f>IF((COUNTA(AU15:AU26)=0)+(COUNTA(AU14)=0),"",100-AU14-SUMPRODUCT(AQ15:AQ26,AU15:AU26))</f>
        <v/>
      </c>
      <c r="AV5" s="8" t="str">
        <f>IF((COUNTA(AV15:AV26)=0)+(COUNTA(AV14)=0),"",100-AV14-SUMPRODUCT(AQ15:AQ26,AV15:AV26))</f>
        <v/>
      </c>
      <c r="AW5" s="25" t="str">
        <f>IF((COUNTA(AW15:AW26)=0)+(COUNTA(AW14)=0),"",100-AW14-SUMPRODUCT(AQ15:AQ26,AW15:AW26))</f>
        <v/>
      </c>
      <c r="AX5" s="19"/>
      <c r="AY5" s="14"/>
      <c r="AZ5" s="101"/>
      <c r="BA5" s="132" t="s">
        <v>0</v>
      </c>
      <c r="BB5" s="8" t="str">
        <f>IF((COUNTA(BB15:BB26)=0)+(COUNTA(BB14)=0),"",100-BB14-SUMPRODUCT(BA15:BA26,BB15:BB26))</f>
        <v/>
      </c>
      <c r="BC5" s="8" t="str">
        <f>IF((COUNTA(BC15:BC26)=0)+(COUNTA(BC14)=0),"",100-BC14-SUMPRODUCT(BA15:BA26,BC15:BC26))</f>
        <v/>
      </c>
      <c r="BD5" s="8" t="str">
        <f>IF((COUNTA(BD15:BD26)=0)+(COUNTA(BD14)=0),"",100-BD14-SUMPRODUCT(BA15:BA26,BD15:BD26))</f>
        <v/>
      </c>
      <c r="BE5" s="8" t="str">
        <f>IF((COUNTA(BE15:BE26)=0)+(COUNTA(BE14)=0),"",100-BE14-SUMPRODUCT(BA15:BA26,BE15:BE26))</f>
        <v/>
      </c>
      <c r="BF5" s="8" t="str">
        <f>IF((COUNTA(BF15:BF26)=0)+(COUNTA(BF14)=0),"",100-BF14-SUMPRODUCT(BA15:BA26,BF15:BF26))</f>
        <v/>
      </c>
      <c r="BG5" s="25" t="str">
        <f>IF((COUNTA(BG15:BG26)=0)+(COUNTA(BG14)=0),"",100-BG14-SUMPRODUCT(BA15:BA26,BG15:BG26))</f>
        <v/>
      </c>
      <c r="BH5" s="19"/>
      <c r="BI5" s="14"/>
      <c r="BJ5" s="101"/>
      <c r="BK5" s="132" t="s">
        <v>0</v>
      </c>
      <c r="BL5" s="8" t="str">
        <f>IF((COUNTA(BL15:BL26)=0)+(COUNTA(BL14)=0),"",100-BL14-SUMPRODUCT(BK15:BK26,BL15:BL26))</f>
        <v/>
      </c>
      <c r="BM5" s="8" t="str">
        <f>IF((COUNTA(BM15:BM26)=0)+(COUNTA(BM14)=0),"",100-BM14-SUMPRODUCT(BK15:BK26,BM15:BM26))</f>
        <v/>
      </c>
      <c r="BN5" s="8" t="str">
        <f>IF((COUNTA(BN15:BN26)=0)+(COUNTA(BN14)=0),"",100-BN14-SUMPRODUCT(BK15:BK26,BN15:BN26))</f>
        <v/>
      </c>
      <c r="BO5" s="8" t="str">
        <f>IF((COUNTA(BO15:BO26)=0)+(COUNTA(BO14)=0),"",100-BO14-SUMPRODUCT(BK15:BK26,BO15:BO26))</f>
        <v/>
      </c>
      <c r="BP5" s="8" t="str">
        <f>IF((COUNTA(BP15:BP26)=0)+(COUNTA(BP14)=0),"",100-BP14-SUMPRODUCT(BK15:BK26,BP15:BP26))</f>
        <v/>
      </c>
      <c r="BQ5" s="25" t="str">
        <f>IF((COUNTA(BQ15:BQ26)=0)+(COUNTA(BQ14)=0),"",100-BQ14-SUMPRODUCT(BK15:BK26,BQ15:BQ26))</f>
        <v/>
      </c>
      <c r="BR5" s="19"/>
      <c r="BS5" s="14"/>
      <c r="BT5" s="101"/>
      <c r="BU5" s="132" t="s">
        <v>0</v>
      </c>
      <c r="BV5" s="8" t="str">
        <f>IF((COUNTA(BV15:BV26)=0)+(COUNTA(BV14)=0),"",100-BV14-SUMPRODUCT(BU15:BU26,BV15:BV26))</f>
        <v/>
      </c>
      <c r="BW5" s="8" t="str">
        <f>IF((COUNTA(BW15:BW26)=0)+(COUNTA(BW14)=0),"",100-BW14-SUMPRODUCT(BU15:BU26,BW15:BW26))</f>
        <v/>
      </c>
      <c r="BX5" s="8" t="str">
        <f>IF((COUNTA(BX15:BX26)=0)+(COUNTA(BX14)=0),"",100-BX14-SUMPRODUCT(BU15:BU26,BX15:BX26))</f>
        <v/>
      </c>
      <c r="BY5" s="8" t="str">
        <f>IF((COUNTA(BY15:BY26)=0)+(COUNTA(BY14)=0),"",100-BY14-SUMPRODUCT(BU15:BU26,BY15:BY26))</f>
        <v/>
      </c>
      <c r="BZ5" s="8" t="str">
        <f>IF((COUNTA(BZ15:BZ26)=0)+(COUNTA(BZ14)=0),"",100-BZ14-SUMPRODUCT(BU15:BU26,BZ15:BZ26))</f>
        <v/>
      </c>
      <c r="CA5" s="25" t="str">
        <f>IF((COUNTA(CA15:CA26)=0)+(COUNTA(CA14)=0),"",100-CA14-SUMPRODUCT(BU15:BU26,CA15:CA26))</f>
        <v/>
      </c>
      <c r="CB5" s="19"/>
      <c r="CC5" s="14"/>
      <c r="CD5" s="109"/>
      <c r="CN5" s="109"/>
      <c r="CX5" s="109"/>
      <c r="DH5" s="109"/>
      <c r="DR5" s="109"/>
      <c r="EB5" s="109"/>
      <c r="EL5" s="109"/>
      <c r="EV5" s="109"/>
      <c r="FF5" s="109"/>
      <c r="FP5" s="109"/>
      <c r="FZ5" s="109"/>
      <c r="GJ5" s="109"/>
      <c r="GT5" s="109"/>
      <c r="HD5" s="109"/>
      <c r="HN5" s="109"/>
      <c r="HX5" s="109"/>
      <c r="IH5" s="109"/>
    </row>
    <row xmlns:x14ac="http://schemas.microsoft.com/office/spreadsheetml/2009/9/ac" r="6" s="4" customFormat="true" x14ac:dyDescent="0.25">
      <c r="A6" s="371" t="str">
        <f ca="true">IF(ISBLANK('Data Summary'!A8),"",'Data Summary'!A8)</f>
        <v>ARM_2020_UIS</v>
      </c>
      <c r="B6" s="101"/>
      <c r="C6" s="132" t="s">
        <v>19</v>
      </c>
      <c r="D6" s="8" t="str">
        <f>IF(COUNTA(D15:D26)=0,"",SUMPRODUCT(D15:D26,C15:C26))</f>
        <v/>
      </c>
      <c r="E6" s="8" t="str">
        <f>IF(COUNTA(E15:E26)=0,"",SUMPRODUCT(E15:E26,C15:C26))</f>
        <v/>
      </c>
      <c r="F6" s="8" t="str">
        <f>IF(COUNTA(F15:F26)=0,"",SUMPRODUCT(F15:F26,C15:C26))</f>
        <v/>
      </c>
      <c r="G6" s="8" t="str">
        <f>IF(COUNTA(G15:G26)=0,"",SUMPRODUCT(G15:G26,C15:C26))</f>
        <v/>
      </c>
      <c r="H6" s="8" t="str">
        <f>IF(COUNTA(H15:H26)=0,"",SUMPRODUCT(H15:H26,C15:C26))</f>
        <v/>
      </c>
      <c r="I6" s="25">
        <f>IF(COUNTA(I15:I26)=0,"",SUMPRODUCT(I15:I26,C15:C26))</f>
        <v>90.4</v>
      </c>
      <c r="J6" s="19"/>
      <c r="K6" s="14"/>
      <c r="L6" s="101"/>
      <c r="M6" s="132" t="s">
        <v>19</v>
      </c>
      <c r="N6" s="8" t="str">
        <f>IF(COUNTA(N15:N26)=0,"",SUMPRODUCT(N15:N26,M15:M26))</f>
        <v/>
      </c>
      <c r="O6" s="8" t="str">
        <f>IF(COUNTA(O15:O26)=0,"",SUMPRODUCT(O15:O26,M15:M26))</f>
        <v/>
      </c>
      <c r="P6" s="8" t="str">
        <f>IF(COUNTA(P15:P26)=0,"",SUMPRODUCT(P15:P26,M15:M26))</f>
        <v/>
      </c>
      <c r="Q6" s="8" t="str">
        <f>IF(COUNTA(Q15:Q26)=0,"",SUMPRODUCT(Q15:Q26,M15:M26))</f>
        <v/>
      </c>
      <c r="R6" s="8" t="str">
        <f>IF(COUNTA(R15:R26)=0,"",SUMPRODUCT(R15:R26,M15:M26))</f>
        <v/>
      </c>
      <c r="S6" s="25" t="str">
        <f>IF(COUNTA(S15:S26)=0,"",SUMPRODUCT(S15:S26,M15:M26))</f>
        <v/>
      </c>
      <c r="T6" s="19"/>
      <c r="U6" s="14"/>
      <c r="V6" s="101"/>
      <c r="W6" s="132" t="s">
        <v>19</v>
      </c>
      <c r="X6" s="8" t="str">
        <f>IF(COUNTA(X15:X26)=0,"",SUMPRODUCT(X15:X26,W15:W26))</f>
        <v/>
      </c>
      <c r="Y6" s="8" t="str">
        <f>IF(COUNTA(Y15:Y26)=0,"",SUMPRODUCT(Y15:Y26,W15:W26))</f>
        <v/>
      </c>
      <c r="Z6" s="8" t="str">
        <f>IF(COUNTA(Z15:Z26)=0,"",SUMPRODUCT(Z15:Z26,W15:W26))</f>
        <v/>
      </c>
      <c r="AA6" s="8" t="str">
        <f>IF(COUNTA(AA15:AA26)=0,"",SUMPRODUCT(AA15:AA26,W15:W26))</f>
        <v/>
      </c>
      <c r="AB6" s="8" t="str">
        <f>IF(COUNTA(AB15:AB26)=0,"",SUMPRODUCT(AB15:AB26,W15:W26))</f>
        <v/>
      </c>
      <c r="AC6" s="25" t="str">
        <f>IF(COUNTA(AC15:AC26)=0,"",SUMPRODUCT(AC15:AC26,W15:W26))</f>
        <v/>
      </c>
      <c r="AD6" s="19"/>
      <c r="AE6" s="14"/>
      <c r="AF6" s="101"/>
      <c r="AG6" s="132" t="s">
        <v>19</v>
      </c>
      <c r="AH6" s="8" t="str">
        <f>IF(COUNTA(AH15:AH26)=0,"",SUMPRODUCT(AH15:AH26,AG15:AG26))</f>
        <v/>
      </c>
      <c r="AI6" s="8" t="str">
        <f>IF(COUNTA(AI15:AI26)=0,"",SUMPRODUCT(AI15:AI26,AG15:AG26))</f>
        <v/>
      </c>
      <c r="AJ6" s="8" t="str">
        <f>IF(COUNTA(AJ15:AJ26)=0,"",SUMPRODUCT(AJ15:AJ26,AG15:AG26))</f>
        <v/>
      </c>
      <c r="AK6" s="8" t="str">
        <f>IF(COUNTA(AK15:AK26)=0,"",SUMPRODUCT(AK15:AK26,AG15:AG26))</f>
        <v/>
      </c>
      <c r="AL6" s="8" t="str">
        <f>IF(COUNTA(AL15:AL26)=0,"",SUMPRODUCT(AL15:AL26,AG15:AG26))</f>
        <v/>
      </c>
      <c r="AM6" s="25" t="str">
        <f>IF(COUNTA(AM15:AM26)=0,"",SUMPRODUCT(AM15:AM26,AG15:AG26))</f>
        <v/>
      </c>
      <c r="AN6" s="19"/>
      <c r="AO6" s="14"/>
      <c r="AP6" s="101"/>
      <c r="AQ6" s="132" t="s">
        <v>19</v>
      </c>
      <c r="AR6" s="8" t="str">
        <f>IF(COUNTA(AR15:AR26)=0,"",SUMPRODUCT(AR15:AR26,AQ15:AQ26))</f>
        <v/>
      </c>
      <c r="AS6" s="8" t="str">
        <f>IF(COUNTA(AS15:AS26)=0,"",SUMPRODUCT(AS15:AS26,AQ15:AQ26))</f>
        <v/>
      </c>
      <c r="AT6" s="8" t="str">
        <f>IF(COUNTA(AT15:AT26)=0,"",SUMPRODUCT(AT15:AT26,AQ15:AQ26))</f>
        <v/>
      </c>
      <c r="AU6" s="8" t="str">
        <f>IF(COUNTA(AU15:AU26)=0,"",SUMPRODUCT(AU15:AU26,AQ15:AQ26))</f>
        <v/>
      </c>
      <c r="AV6" s="8" t="str">
        <f>IF(COUNTA(AV15:AV26)=0,"",SUMPRODUCT(AV15:AV26,AQ15:AQ26))</f>
        <v/>
      </c>
      <c r="AW6" s="25" t="str">
        <f>IF(COUNTA(AW15:AW26)=0,"",SUMPRODUCT(AW15:AW26,AQ15:AQ26))</f>
        <v/>
      </c>
      <c r="AX6" s="19"/>
      <c r="AY6" s="14"/>
      <c r="AZ6" s="101"/>
      <c r="BA6" s="132" t="s">
        <v>19</v>
      </c>
      <c r="BB6" s="8" t="str">
        <f>IF(COUNTA(BB15:BB26)=0,"",SUMPRODUCT(BB15:BB26,BA15:BA26))</f>
        <v/>
      </c>
      <c r="BC6" s="8" t="str">
        <f>IF(COUNTA(BC15:BC26)=0,"",SUMPRODUCT(BC15:BC26,BA15:BA26))</f>
        <v/>
      </c>
      <c r="BD6" s="8" t="str">
        <f>IF(COUNTA(BD15:BD26)=0,"",SUMPRODUCT(BD15:BD26,BA15:BA26))</f>
        <v/>
      </c>
      <c r="BE6" s="8" t="str">
        <f>IF(COUNTA(BE15:BE26)=0,"",SUMPRODUCT(BE15:BE26,BA15:BA26))</f>
        <v/>
      </c>
      <c r="BF6" s="8" t="str">
        <f>IF(COUNTA(BF15:BF26)=0,"",SUMPRODUCT(BF15:BF26,BA15:BA26))</f>
        <v/>
      </c>
      <c r="BG6" s="25" t="str">
        <f>IF(COUNTA(BG15:BG26)=0,"",SUMPRODUCT(BG15:BG26,BA15:BA26))</f>
        <v/>
      </c>
      <c r="BH6" s="19"/>
      <c r="BI6" s="14"/>
      <c r="BJ6" s="101"/>
      <c r="BK6" s="132" t="s">
        <v>19</v>
      </c>
      <c r="BL6" s="8">
        <f>IF(COUNTA(BL15:BL26)=0,"",SUMPRODUCT(BL15:BL26,BK15:BK26))</f>
        <v>95.185449358059913</v>
      </c>
      <c r="BM6" s="8" t="str">
        <f>IF(COUNTA(BM15:BM26)=0,"",SUMPRODUCT(BM15:BM26,BK15:BK26))</f>
        <v/>
      </c>
      <c r="BN6" s="8" t="str">
        <f>IF(COUNTA(BN15:BN26)=0,"",SUMPRODUCT(BN15:BN26,BK15:BK26))</f>
        <v/>
      </c>
      <c r="BO6" s="8" t="str">
        <f>IF(COUNTA(BO15:BO26)=0,"",SUMPRODUCT(BO15:BO26,BK15:BK26))</f>
        <v/>
      </c>
      <c r="BP6" s="8" t="str">
        <f>IF(COUNTA(BP15:BP26)=0,"",SUMPRODUCT(BP15:BP26,BK15:BK26))</f>
        <v/>
      </c>
      <c r="BQ6" s="25" t="str">
        <f>IF(COUNTA(BQ15:BQ26)=0,"",SUMPRODUCT(BQ15:BQ26,BK15:BK26))</f>
        <v/>
      </c>
      <c r="BR6" s="19"/>
      <c r="BS6" s="14"/>
      <c r="BT6" s="101"/>
      <c r="BU6" s="132" t="s">
        <v>19</v>
      </c>
      <c r="BV6" s="8" t="str">
        <f>IF(COUNTA(BV15:BV26)=0,"",SUMPRODUCT(BV15:BV26,BU15:BU26))</f>
        <v/>
      </c>
      <c r="BW6" s="8" t="str">
        <f>IF(COUNTA(BW15:BW26)=0,"",SUMPRODUCT(BW15:BW26,BU15:BU26))</f>
        <v/>
      </c>
      <c r="BX6" s="8" t="str">
        <f>IF(COUNTA(BX15:BX26)=0,"",SUMPRODUCT(BX15:BX26,BU15:BU26))</f>
        <v/>
      </c>
      <c r="BY6" s="8" t="str">
        <f>IF(COUNTA(BY15:BY26)=0,"",SUMPRODUCT(BY15:BY26,BU15:BU26))</f>
        <v/>
      </c>
      <c r="BZ6" s="8" t="str">
        <f>IF(COUNTA(BZ15:BZ26)=0,"",SUMPRODUCT(BZ15:BZ26,BU15:BU26))</f>
        <v/>
      </c>
      <c r="CA6" s="25" t="str">
        <f>IF(COUNTA(CA15:CA26)=0,"",SUMPRODUCT(CA15:CA26,BU15:BU26))</f>
        <v/>
      </c>
      <c r="CB6" s="19"/>
      <c r="CC6" s="14"/>
      <c r="CD6" s="109"/>
      <c r="CN6" s="109"/>
      <c r="CX6" s="109"/>
      <c r="DH6" s="109"/>
      <c r="DR6" s="109"/>
      <c r="EB6" s="109"/>
      <c r="EL6" s="109"/>
      <c r="EV6" s="109"/>
      <c r="FF6" s="109"/>
      <c r="FP6" s="109"/>
      <c r="FZ6" s="109"/>
      <c r="GJ6" s="109"/>
      <c r="GT6" s="109"/>
      <c r="HD6" s="109"/>
      <c r="HN6" s="109"/>
      <c r="HX6" s="109"/>
      <c r="IH6" s="109"/>
    </row>
    <row xmlns:x14ac="http://schemas.microsoft.com/office/spreadsheetml/2009/9/ac" r="7" s="4" customFormat="true" x14ac:dyDescent="0.25">
      <c r="A7" s="371" t="str">
        <f ca="true">IF(ISBLANK('Data Summary'!A9),"",'Data Summary'!A9)</f>
        <v>ARM_2021_UIS</v>
      </c>
      <c r="B7" s="101"/>
      <c r="C7" s="133" t="s">
        <v>53</v>
      </c>
      <c r="D7" s="129"/>
      <c r="E7" s="129"/>
      <c r="F7" s="129"/>
      <c r="G7" s="129"/>
      <c r="H7" s="129"/>
      <c r="I7" s="70"/>
      <c r="J7" s="19"/>
      <c r="K7" s="14"/>
      <c r="L7" s="101"/>
      <c r="M7" s="133" t="s">
        <v>53</v>
      </c>
      <c r="N7" s="129"/>
      <c r="O7" s="129"/>
      <c r="P7" s="129"/>
      <c r="Q7" s="129"/>
      <c r="R7" s="129"/>
      <c r="S7" s="70"/>
      <c r="T7" s="19"/>
      <c r="U7" s="14"/>
      <c r="V7" s="101"/>
      <c r="W7" s="133" t="s">
        <v>53</v>
      </c>
      <c r="X7" s="129"/>
      <c r="Y7" s="129"/>
      <c r="Z7" s="129"/>
      <c r="AA7" s="129"/>
      <c r="AB7" s="129"/>
      <c r="AC7" s="70"/>
      <c r="AD7" s="19"/>
      <c r="AE7" s="14"/>
      <c r="AF7" s="101"/>
      <c r="AG7" s="133" t="s">
        <v>53</v>
      </c>
      <c r="AH7" s="129"/>
      <c r="AI7" s="129"/>
      <c r="AJ7" s="129"/>
      <c r="AK7" s="129"/>
      <c r="AL7" s="129"/>
      <c r="AM7" s="70"/>
      <c r="AN7" s="19"/>
      <c r="AO7" s="14"/>
      <c r="AP7" s="101"/>
      <c r="AQ7" s="133" t="s">
        <v>53</v>
      </c>
      <c r="AR7" s="129"/>
      <c r="AS7" s="129"/>
      <c r="AT7" s="129"/>
      <c r="AU7" s="129"/>
      <c r="AV7" s="129"/>
      <c r="AW7" s="70"/>
      <c r="AX7" s="19"/>
      <c r="AY7" s="14"/>
      <c r="AZ7" s="101"/>
      <c r="BA7" s="133" t="s">
        <v>53</v>
      </c>
      <c r="BB7" s="129"/>
      <c r="BC7" s="129"/>
      <c r="BD7" s="129"/>
      <c r="BE7" s="129"/>
      <c r="BF7" s="129"/>
      <c r="BG7" s="70"/>
      <c r="BH7" s="19"/>
      <c r="BI7" s="14"/>
      <c r="BJ7" s="101"/>
      <c r="BK7" s="133" t="s">
        <v>53</v>
      </c>
      <c r="BL7" s="129"/>
      <c r="BM7" s="129"/>
      <c r="BN7" s="129"/>
      <c r="BO7" s="129"/>
      <c r="BP7" s="129"/>
      <c r="BQ7" s="70"/>
      <c r="BR7" s="19"/>
      <c r="BS7" s="14"/>
      <c r="BT7" s="101"/>
      <c r="BU7" s="133" t="s">
        <v>53</v>
      </c>
      <c r="BV7" s="129">
        <v>98.285709999999995</v>
      </c>
      <c r="BW7" s="129">
        <v>97.633139999999997</v>
      </c>
      <c r="BX7" s="129">
        <v>98.895030000000006</v>
      </c>
      <c r="BY7" s="129">
        <v>97.037040000000005</v>
      </c>
      <c r="BZ7" s="129">
        <v>98.550719999999998</v>
      </c>
      <c r="CA7" s="70">
        <v>99.315070000000006</v>
      </c>
      <c r="CB7" s="19"/>
      <c r="CC7" s="14"/>
      <c r="CD7" s="109"/>
      <c r="CN7" s="109"/>
      <c r="CX7" s="109"/>
      <c r="DH7" s="109"/>
      <c r="DR7" s="109"/>
      <c r="EB7" s="109"/>
      <c r="EL7" s="109"/>
      <c r="EV7" s="109"/>
      <c r="FF7" s="109"/>
      <c r="FP7" s="109"/>
      <c r="FZ7" s="109"/>
      <c r="GJ7" s="109"/>
      <c r="GT7" s="109"/>
      <c r="HD7" s="109"/>
      <c r="HN7" s="109"/>
      <c r="HX7" s="109"/>
      <c r="IH7" s="109"/>
    </row>
    <row xmlns:x14ac="http://schemas.microsoft.com/office/spreadsheetml/2009/9/ac" r="8" s="4" customFormat="true" x14ac:dyDescent="0.25">
      <c r="A8" s="371" t="str">
        <f ca="true">IF(ISBLANK('Data Summary'!A10),"",'Data Summary'!A10)</f>
        <v>ARM_2021_PWH</v>
      </c>
      <c r="B8" s="101"/>
      <c r="C8" s="133" t="s">
        <v>58</v>
      </c>
      <c r="D8" s="129"/>
      <c r="E8" s="129"/>
      <c r="F8" s="129"/>
      <c r="G8" s="129"/>
      <c r="H8" s="129"/>
      <c r="I8" s="70"/>
      <c r="J8" s="19"/>
      <c r="K8" s="14"/>
      <c r="L8" s="101"/>
      <c r="M8" s="133" t="s">
        <v>58</v>
      </c>
      <c r="N8" s="129"/>
      <c r="O8" s="129"/>
      <c r="P8" s="129"/>
      <c r="Q8" s="129"/>
      <c r="R8" s="129"/>
      <c r="S8" s="70"/>
      <c r="T8" s="19"/>
      <c r="U8" s="14"/>
      <c r="V8" s="101"/>
      <c r="W8" s="133" t="s">
        <v>58</v>
      </c>
      <c r="X8" s="129"/>
      <c r="Y8" s="129"/>
      <c r="Z8" s="129"/>
      <c r="AA8" s="129"/>
      <c r="AB8" s="129"/>
      <c r="AC8" s="70"/>
      <c r="AD8" s="19"/>
      <c r="AE8" s="14"/>
      <c r="AF8" s="101"/>
      <c r="AG8" s="133" t="s">
        <v>58</v>
      </c>
      <c r="AH8" s="129"/>
      <c r="AI8" s="129"/>
      <c r="AJ8" s="129"/>
      <c r="AK8" s="129"/>
      <c r="AL8" s="129"/>
      <c r="AM8" s="70"/>
      <c r="AN8" s="19"/>
      <c r="AO8" s="14"/>
      <c r="AP8" s="101"/>
      <c r="AQ8" s="133" t="s">
        <v>58</v>
      </c>
      <c r="AR8" s="129"/>
      <c r="AS8" s="129"/>
      <c r="AT8" s="129"/>
      <c r="AU8" s="129"/>
      <c r="AV8" s="129"/>
      <c r="AW8" s="70"/>
      <c r="AX8" s="19"/>
      <c r="AY8" s="14"/>
      <c r="AZ8" s="101"/>
      <c r="BA8" s="133" t="s">
        <v>58</v>
      </c>
      <c r="BB8" s="129"/>
      <c r="BC8" s="129"/>
      <c r="BD8" s="129"/>
      <c r="BE8" s="129"/>
      <c r="BF8" s="129"/>
      <c r="BG8" s="70"/>
      <c r="BH8" s="19"/>
      <c r="BI8" s="14"/>
      <c r="BJ8" s="101"/>
      <c r="BK8" s="133" t="s">
        <v>58</v>
      </c>
      <c r="BL8" s="129"/>
      <c r="BM8" s="129"/>
      <c r="BN8" s="129"/>
      <c r="BO8" s="129"/>
      <c r="BP8" s="129"/>
      <c r="BQ8" s="70"/>
      <c r="BR8" s="19"/>
      <c r="BS8" s="14"/>
      <c r="BT8" s="101"/>
      <c r="BU8" s="133" t="s">
        <v>58</v>
      </c>
      <c r="BV8" s="129">
        <v>87.608069999999998</v>
      </c>
      <c r="BW8" s="129">
        <v>96.40719</v>
      </c>
      <c r="BX8" s="129">
        <v>79.44444</v>
      </c>
      <c r="BY8" s="129"/>
      <c r="BZ8" s="129">
        <v>71.014489999999995</v>
      </c>
      <c r="CA8" s="70">
        <v>84.246579999999994</v>
      </c>
      <c r="CB8" s="19"/>
      <c r="CC8" s="14"/>
      <c r="CD8" s="109"/>
      <c r="CN8" s="109"/>
      <c r="CX8" s="109"/>
      <c r="DH8" s="109"/>
      <c r="DR8" s="109"/>
      <c r="EB8" s="109"/>
      <c r="EL8" s="109"/>
      <c r="EV8" s="109"/>
      <c r="FF8" s="109"/>
      <c r="FP8" s="109"/>
      <c r="FZ8" s="109"/>
      <c r="GJ8" s="109"/>
      <c r="GT8" s="109"/>
      <c r="HD8" s="109"/>
      <c r="HN8" s="109"/>
      <c r="HX8" s="109"/>
      <c r="IH8" s="109"/>
    </row>
    <row xmlns:x14ac="http://schemas.microsoft.com/office/spreadsheetml/2009/9/ac" r="9" s="4" customFormat="true" x14ac:dyDescent="0.25">
      <c r="A9" s="371" t="str">
        <f ca="true">IF(ISBLANK('Data Summary'!A11),"",'Data Summary'!A11)</f>
        <v>ARM_2022_UIS</v>
      </c>
      <c r="B9" s="101"/>
      <c r="C9" s="133" t="s">
        <v>109</v>
      </c>
      <c r="D9" s="129"/>
      <c r="E9" s="129"/>
      <c r="F9" s="129"/>
      <c r="G9" s="129"/>
      <c r="H9" s="129"/>
      <c r="I9" s="70"/>
      <c r="J9" s="19"/>
      <c r="K9" s="14"/>
      <c r="L9" s="101"/>
      <c r="M9" s="133" t="s">
        <v>109</v>
      </c>
      <c r="N9" s="129"/>
      <c r="O9" s="129"/>
      <c r="P9" s="129"/>
      <c r="Q9" s="129"/>
      <c r="R9" s="129"/>
      <c r="S9" s="70"/>
      <c r="T9" s="19"/>
      <c r="U9" s="14"/>
      <c r="V9" s="101"/>
      <c r="W9" s="133" t="s">
        <v>109</v>
      </c>
      <c r="X9" s="129"/>
      <c r="Y9" s="129"/>
      <c r="Z9" s="129"/>
      <c r="AA9" s="129"/>
      <c r="AB9" s="129"/>
      <c r="AC9" s="70"/>
      <c r="AD9" s="19"/>
      <c r="AE9" s="14"/>
      <c r="AF9" s="101"/>
      <c r="AG9" s="133" t="s">
        <v>109</v>
      </c>
      <c r="AH9" s="129"/>
      <c r="AI9" s="129"/>
      <c r="AJ9" s="129"/>
      <c r="AK9" s="129"/>
      <c r="AL9" s="129"/>
      <c r="AM9" s="70"/>
      <c r="AN9" s="19"/>
      <c r="AO9" s="14"/>
      <c r="AP9" s="101"/>
      <c r="AQ9" s="133" t="s">
        <v>109</v>
      </c>
      <c r="AR9" s="129"/>
      <c r="AS9" s="129"/>
      <c r="AT9" s="129"/>
      <c r="AU9" s="129"/>
      <c r="AV9" s="129"/>
      <c r="AW9" s="70"/>
      <c r="AX9" s="19"/>
      <c r="AY9" s="14"/>
      <c r="AZ9" s="101"/>
      <c r="BA9" s="133" t="s">
        <v>109</v>
      </c>
      <c r="BB9" s="129"/>
      <c r="BC9" s="129"/>
      <c r="BD9" s="129"/>
      <c r="BE9" s="129"/>
      <c r="BF9" s="129"/>
      <c r="BG9" s="70"/>
      <c r="BH9" s="19"/>
      <c r="BI9" s="14"/>
      <c r="BJ9" s="101"/>
      <c r="BK9" s="133" t="s">
        <v>109</v>
      </c>
      <c r="BL9" s="129"/>
      <c r="BM9" s="129"/>
      <c r="BN9" s="129"/>
      <c r="BO9" s="129"/>
      <c r="BP9" s="129"/>
      <c r="BQ9" s="70"/>
      <c r="BR9" s="19"/>
      <c r="BS9" s="14"/>
      <c r="BT9" s="101"/>
      <c r="BU9" s="133" t="s">
        <v>109</v>
      </c>
      <c r="BV9" s="129"/>
      <c r="BW9" s="129"/>
      <c r="BX9" s="129"/>
      <c r="BY9" s="129"/>
      <c r="BZ9" s="129"/>
      <c r="CA9" s="70"/>
      <c r="CB9" s="19"/>
      <c r="CC9" s="14"/>
      <c r="CD9" s="109"/>
      <c r="CN9" s="109"/>
      <c r="CX9" s="109"/>
      <c r="DH9" s="109"/>
      <c r="DR9" s="109"/>
      <c r="EB9" s="109"/>
      <c r="EL9" s="109"/>
      <c r="EV9" s="109"/>
      <c r="FF9" s="109"/>
      <c r="FP9" s="109"/>
      <c r="FZ9" s="109"/>
      <c r="GJ9" s="109"/>
      <c r="GT9" s="109"/>
      <c r="HD9" s="109"/>
      <c r="HN9" s="109"/>
      <c r="HX9" s="109"/>
      <c r="IH9" s="109"/>
    </row>
    <row xmlns:x14ac="http://schemas.microsoft.com/office/spreadsheetml/2009/9/ac" r="10" s="4" customFormat="true" x14ac:dyDescent="0.25">
      <c r="A10" s="371" t="str">
        <f ca="true">IF(ISBLANK('Data Summary'!A12),"",'Data Summary'!A12)</f>
        <v>ARM_2022_EMIS</v>
      </c>
      <c r="B10" s="101"/>
      <c r="C10" s="126" t="s">
        <v>21</v>
      </c>
      <c r="D10" s="129"/>
      <c r="E10" s="129"/>
      <c r="F10" s="129"/>
      <c r="G10" s="129"/>
      <c r="H10" s="129"/>
      <c r="I10" s="70"/>
      <c r="J10" s="19"/>
      <c r="K10" s="14"/>
      <c r="L10" s="101"/>
      <c r="M10" s="126" t="s">
        <v>21</v>
      </c>
      <c r="N10" s="129"/>
      <c r="O10" s="129"/>
      <c r="P10" s="129"/>
      <c r="Q10" s="129"/>
      <c r="R10" s="129"/>
      <c r="S10" s="70"/>
      <c r="T10" s="19"/>
      <c r="U10" s="14"/>
      <c r="V10" s="101"/>
      <c r="W10" s="126" t="s">
        <v>21</v>
      </c>
      <c r="X10" s="129"/>
      <c r="Y10" s="129"/>
      <c r="Z10" s="129"/>
      <c r="AA10" s="129"/>
      <c r="AB10" s="129"/>
      <c r="AC10" s="70"/>
      <c r="AD10" s="19"/>
      <c r="AE10" s="14"/>
      <c r="AF10" s="101"/>
      <c r="AG10" s="126" t="s">
        <v>21</v>
      </c>
      <c r="AH10" s="129"/>
      <c r="AI10" s="129"/>
      <c r="AJ10" s="129"/>
      <c r="AK10" s="129"/>
      <c r="AL10" s="129"/>
      <c r="AM10" s="70"/>
      <c r="AN10" s="19"/>
      <c r="AO10" s="14"/>
      <c r="AP10" s="101"/>
      <c r="AQ10" s="126" t="s">
        <v>21</v>
      </c>
      <c r="AR10" s="129"/>
      <c r="AS10" s="129"/>
      <c r="AT10" s="129"/>
      <c r="AU10" s="129"/>
      <c r="AV10" s="129"/>
      <c r="AW10" s="70"/>
      <c r="AX10" s="19"/>
      <c r="AY10" s="14"/>
      <c r="AZ10" s="101"/>
      <c r="BA10" s="126" t="s">
        <v>21</v>
      </c>
      <c r="BB10" s="129"/>
      <c r="BC10" s="129"/>
      <c r="BD10" s="129"/>
      <c r="BE10" s="129"/>
      <c r="BF10" s="129"/>
      <c r="BG10" s="70"/>
      <c r="BH10" s="19"/>
      <c r="BI10" s="14"/>
      <c r="BJ10" s="101"/>
      <c r="BK10" s="126" t="s">
        <v>21</v>
      </c>
      <c r="BL10" s="129"/>
      <c r="BM10" s="129"/>
      <c r="BN10" s="129"/>
      <c r="BO10" s="129"/>
      <c r="BP10" s="129"/>
      <c r="BQ10" s="70"/>
      <c r="BR10" s="19"/>
      <c r="BS10" s="14"/>
      <c r="BT10" s="101"/>
      <c r="BU10" s="126" t="s">
        <v>21</v>
      </c>
      <c r="BV10" s="129"/>
      <c r="BW10" s="129"/>
      <c r="BX10" s="129"/>
      <c r="BY10" s="129"/>
      <c r="BZ10" s="129"/>
      <c r="CA10" s="70"/>
      <c r="CB10" s="19"/>
      <c r="CC10" s="14"/>
      <c r="CD10" s="109"/>
      <c r="CN10" s="109"/>
      <c r="CX10" s="109"/>
      <c r="DH10" s="109"/>
      <c r="DR10" s="109"/>
      <c r="EB10" s="109"/>
      <c r="EL10" s="109"/>
      <c r="EV10" s="109"/>
      <c r="FF10" s="109"/>
      <c r="FP10" s="109"/>
      <c r="FZ10" s="109"/>
      <c r="GJ10" s="109"/>
      <c r="GT10" s="109"/>
      <c r="HD10" s="109"/>
      <c r="HN10" s="109"/>
      <c r="HX10" s="109"/>
      <c r="IH10" s="109"/>
    </row>
    <row xmlns:x14ac="http://schemas.microsoft.com/office/spreadsheetml/2009/9/ac" r="11" s="4" customFormat="true" x14ac:dyDescent="0.25">
      <c r="A11" s="371" t="str">
        <f ca="true">IF(ISBLANK('Data Summary'!A13),"",'Data Summary'!A13)</f>
        <v>ARM_2022_SUR</v>
      </c>
      <c r="B11" s="101"/>
      <c r="C11" s="126" t="s">
        <v>29</v>
      </c>
      <c r="D11" s="129"/>
      <c r="E11" s="128"/>
      <c r="F11" s="128"/>
      <c r="G11" s="128"/>
      <c r="H11" s="128"/>
      <c r="I11" s="21"/>
      <c r="J11" s="19"/>
      <c r="K11" s="14"/>
      <c r="L11" s="101"/>
      <c r="M11" s="126" t="s">
        <v>29</v>
      </c>
      <c r="N11" s="129"/>
      <c r="O11" s="128"/>
      <c r="P11" s="128"/>
      <c r="Q11" s="128"/>
      <c r="R11" s="128"/>
      <c r="S11" s="21"/>
      <c r="T11" s="19"/>
      <c r="U11" s="14"/>
      <c r="V11" s="101"/>
      <c r="W11" s="126" t="s">
        <v>29</v>
      </c>
      <c r="X11" s="129"/>
      <c r="Y11" s="128"/>
      <c r="Z11" s="128"/>
      <c r="AA11" s="128"/>
      <c r="AB11" s="128"/>
      <c r="AC11" s="21"/>
      <c r="AD11" s="19"/>
      <c r="AE11" s="14"/>
      <c r="AF11" s="101"/>
      <c r="AG11" s="126" t="s">
        <v>29</v>
      </c>
      <c r="AH11" s="129"/>
      <c r="AI11" s="128"/>
      <c r="AJ11" s="128"/>
      <c r="AK11" s="128"/>
      <c r="AL11" s="128"/>
      <c r="AM11" s="21"/>
      <c r="AN11" s="19"/>
      <c r="AO11" s="14"/>
      <c r="AP11" s="101"/>
      <c r="AQ11" s="126" t="s">
        <v>29</v>
      </c>
      <c r="AR11" s="129"/>
      <c r="AS11" s="128"/>
      <c r="AT11" s="128"/>
      <c r="AU11" s="128"/>
      <c r="AV11" s="128"/>
      <c r="AW11" s="21"/>
      <c r="AX11" s="19"/>
      <c r="AY11" s="14"/>
      <c r="AZ11" s="101"/>
      <c r="BA11" s="126" t="s">
        <v>29</v>
      </c>
      <c r="BB11" s="129"/>
      <c r="BC11" s="128"/>
      <c r="BD11" s="128"/>
      <c r="BE11" s="128"/>
      <c r="BF11" s="128"/>
      <c r="BG11" s="21"/>
      <c r="BH11" s="19"/>
      <c r="BI11" s="14"/>
      <c r="BJ11" s="101"/>
      <c r="BK11" s="126" t="s">
        <v>29</v>
      </c>
      <c r="BL11" s="129"/>
      <c r="BM11" s="128"/>
      <c r="BN11" s="128"/>
      <c r="BO11" s="128"/>
      <c r="BP11" s="128"/>
      <c r="BQ11" s="21"/>
      <c r="BR11" s="19"/>
      <c r="BS11" s="14"/>
      <c r="BT11" s="101"/>
      <c r="BU11" s="126" t="s">
        <v>29</v>
      </c>
      <c r="BV11" s="129"/>
      <c r="BW11" s="128"/>
      <c r="BX11" s="128"/>
      <c r="BY11" s="128"/>
      <c r="BZ11" s="128"/>
      <c r="CA11" s="21"/>
      <c r="CB11" s="19"/>
      <c r="CC11" s="14"/>
      <c r="CD11" s="109"/>
      <c r="CN11" s="109"/>
      <c r="CX11" s="109"/>
      <c r="DH11" s="109"/>
      <c r="DR11" s="109"/>
      <c r="EB11" s="109"/>
      <c r="EL11" s="109"/>
      <c r="EV11" s="109"/>
      <c r="FF11" s="109"/>
      <c r="FP11" s="109"/>
      <c r="FZ11" s="109"/>
      <c r="GJ11" s="109"/>
      <c r="GT11" s="109"/>
      <c r="HD11" s="109"/>
      <c r="HN11" s="109"/>
      <c r="HX11" s="109"/>
      <c r="IH11" s="109"/>
    </row>
    <row xmlns:x14ac="http://schemas.microsoft.com/office/spreadsheetml/2009/9/ac" r="12" s="1" customFormat="true" ht="15.75" customHeight="true" x14ac:dyDescent="0.2">
      <c r="A12" s="372" t="str">
        <f ca="true">IF(ISBLANK('Data Summary'!A14),"",'Data Summary'!A14)</f>
        <v/>
      </c>
      <c r="B12" s="101"/>
      <c r="C12" s="126" t="s">
        <v>169</v>
      </c>
      <c r="D12" s="129"/>
      <c r="E12" s="129"/>
      <c r="F12" s="129"/>
      <c r="G12" s="129"/>
      <c r="H12" s="129"/>
      <c r="I12" s="70"/>
      <c r="J12" s="19"/>
      <c r="K12" s="14"/>
      <c r="L12" s="101"/>
      <c r="M12" s="126" t="s">
        <v>169</v>
      </c>
      <c r="N12" s="129"/>
      <c r="O12" s="129"/>
      <c r="P12" s="129"/>
      <c r="Q12" s="129"/>
      <c r="R12" s="129"/>
      <c r="S12" s="70"/>
      <c r="T12" s="19"/>
      <c r="U12" s="14"/>
      <c r="V12" s="101"/>
      <c r="W12" s="126" t="s">
        <v>169</v>
      </c>
      <c r="X12" s="129"/>
      <c r="Y12" s="129"/>
      <c r="Z12" s="129"/>
      <c r="AA12" s="129"/>
      <c r="AB12" s="129"/>
      <c r="AC12" s="70"/>
      <c r="AD12" s="19"/>
      <c r="AE12" s="14"/>
      <c r="AF12" s="101"/>
      <c r="AG12" s="126" t="s">
        <v>169</v>
      </c>
      <c r="AH12" s="129"/>
      <c r="AI12" s="129"/>
      <c r="AJ12" s="129"/>
      <c r="AK12" s="129"/>
      <c r="AL12" s="129"/>
      <c r="AM12" s="70"/>
      <c r="AN12" s="19"/>
      <c r="AO12" s="14"/>
      <c r="AP12" s="101" t="s">
        <v>266</v>
      </c>
      <c r="AQ12" s="126" t="s">
        <v>169</v>
      </c>
      <c r="AR12" s="129">
        <v>90.4</v>
      </c>
      <c r="AS12" s="129"/>
      <c r="AT12" s="129"/>
      <c r="AU12" s="129"/>
      <c r="AV12" s="129"/>
      <c r="AW12" s="70"/>
      <c r="AX12" s="19"/>
      <c r="AY12" s="14"/>
      <c r="AZ12" s="101"/>
      <c r="BA12" s="126" t="s">
        <v>169</v>
      </c>
      <c r="BB12" s="129">
        <v>90.27729107453905</v>
      </c>
      <c r="BC12" s="129"/>
      <c r="BD12" s="129"/>
      <c r="BE12" s="129"/>
      <c r="BF12" s="129">
        <v>90.57</v>
      </c>
      <c r="BG12" s="70">
        <v>90.115200725158957</v>
      </c>
      <c r="BH12" s="19"/>
      <c r="BI12" s="14"/>
      <c r="BJ12" s="101"/>
      <c r="BK12" s="126" t="s">
        <v>169</v>
      </c>
      <c r="BL12" s="129"/>
      <c r="BM12" s="129"/>
      <c r="BN12" s="129"/>
      <c r="BO12" s="129"/>
      <c r="BP12" s="129"/>
      <c r="BQ12" s="70"/>
      <c r="BR12" s="19"/>
      <c r="BS12" s="14"/>
      <c r="BT12" s="101" t="s">
        <v>270</v>
      </c>
      <c r="BU12" s="126" t="s">
        <v>169</v>
      </c>
      <c r="BV12" s="129">
        <v>85.878960000000006</v>
      </c>
      <c r="BW12" s="129">
        <v>94.011979999999994</v>
      </c>
      <c r="BX12" s="129">
        <v>78.333330000000004</v>
      </c>
      <c r="BY12" s="129">
        <v>96.969700000000003</v>
      </c>
      <c r="BZ12" s="129">
        <v>69.565219999999997</v>
      </c>
      <c r="CA12" s="70">
        <v>83.561639999999997</v>
      </c>
      <c r="CB12" s="19"/>
      <c r="CC12" s="14"/>
      <c r="CD12" s="110"/>
      <c r="CN12" s="110"/>
      <c r="CX12" s="110"/>
      <c r="DH12" s="110"/>
      <c r="DR12" s="110"/>
      <c r="EB12" s="110"/>
      <c r="EL12" s="110"/>
      <c r="EV12" s="110"/>
      <c r="FF12" s="110"/>
      <c r="FP12" s="110"/>
      <c r="FZ12" s="110"/>
      <c r="GJ12" s="110"/>
      <c r="GT12" s="110"/>
      <c r="HD12" s="110"/>
      <c r="HN12" s="110"/>
      <c r="HX12" s="110"/>
      <c r="IH12" s="110"/>
    </row>
    <row xmlns:x14ac="http://schemas.microsoft.com/office/spreadsheetml/2009/9/ac" r="13" s="257" customFormat="true" ht="18" customHeight="true" x14ac:dyDescent="0.25">
      <c r="A13" s="372" t="str">
        <f ca="true">IF(ISBLANK('Data Summary'!A15),"",'Data Summary'!A15)</f>
        <v/>
      </c>
      <c r="B13" s="246" t="s">
        <v>57</v>
      </c>
      <c r="C13" s="252" t="s">
        <v>27</v>
      </c>
      <c r="D13" s="253"/>
      <c r="E13" s="253"/>
      <c r="F13" s="253"/>
      <c r="G13" s="254"/>
      <c r="H13" s="254"/>
      <c r="I13" s="255"/>
      <c r="J13" s="236"/>
      <c r="K13" s="251"/>
      <c r="L13" s="246" t="s">
        <v>57</v>
      </c>
      <c r="M13" s="252" t="s">
        <v>27</v>
      </c>
      <c r="N13" s="253"/>
      <c r="O13" s="253"/>
      <c r="P13" s="253"/>
      <c r="Q13" s="254"/>
      <c r="R13" s="254"/>
      <c r="S13" s="255"/>
      <c r="T13" s="236"/>
      <c r="U13" s="251"/>
      <c r="V13" s="246" t="s">
        <v>57</v>
      </c>
      <c r="W13" s="252" t="s">
        <v>27</v>
      </c>
      <c r="X13" s="253"/>
      <c r="Y13" s="253"/>
      <c r="Z13" s="253"/>
      <c r="AA13" s="254"/>
      <c r="AB13" s="254"/>
      <c r="AC13" s="255"/>
      <c r="AD13" s="236"/>
      <c r="AE13" s="251"/>
      <c r="AF13" s="246" t="s">
        <v>57</v>
      </c>
      <c r="AG13" s="252" t="s">
        <v>27</v>
      </c>
      <c r="AH13" s="253"/>
      <c r="AI13" s="253"/>
      <c r="AJ13" s="253"/>
      <c r="AK13" s="254"/>
      <c r="AL13" s="254"/>
      <c r="AM13" s="255"/>
      <c r="AN13" s="236"/>
      <c r="AO13" s="251"/>
      <c r="AP13" s="246" t="s">
        <v>57</v>
      </c>
      <c r="AQ13" s="252" t="s">
        <v>27</v>
      </c>
      <c r="AR13" s="253"/>
      <c r="AS13" s="253"/>
      <c r="AT13" s="253"/>
      <c r="AU13" s="254"/>
      <c r="AV13" s="254"/>
      <c r="AW13" s="255"/>
      <c r="AX13" s="236"/>
      <c r="AY13" s="251"/>
      <c r="AZ13" s="246" t="s">
        <v>57</v>
      </c>
      <c r="BA13" s="252" t="s">
        <v>27</v>
      </c>
      <c r="BB13" s="253"/>
      <c r="BC13" s="253"/>
      <c r="BD13" s="253"/>
      <c r="BE13" s="254"/>
      <c r="BF13" s="254"/>
      <c r="BG13" s="255"/>
      <c r="BH13" s="236"/>
      <c r="BI13" s="251"/>
      <c r="BJ13" s="246" t="s">
        <v>57</v>
      </c>
      <c r="BK13" s="252" t="s">
        <v>27</v>
      </c>
      <c r="BL13" s="253"/>
      <c r="BM13" s="253"/>
      <c r="BN13" s="253"/>
      <c r="BO13" s="254"/>
      <c r="BP13" s="254"/>
      <c r="BQ13" s="255"/>
      <c r="BR13" s="236"/>
      <c r="BS13" s="251"/>
      <c r="BT13" s="246" t="s">
        <v>57</v>
      </c>
      <c r="BU13" s="252" t="s">
        <v>27</v>
      </c>
      <c r="BV13" s="253"/>
      <c r="BW13" s="253"/>
      <c r="BX13" s="253"/>
      <c r="BY13" s="254"/>
      <c r="BZ13" s="254"/>
      <c r="CA13" s="255"/>
      <c r="CB13" s="236"/>
      <c r="CC13" s="251"/>
      <c r="CD13" s="256"/>
      <c r="CN13" s="256"/>
      <c r="CX13" s="256"/>
      <c r="DH13" s="256"/>
      <c r="DR13" s="256"/>
      <c r="EB13" s="256"/>
      <c r="EL13" s="256"/>
      <c r="EV13" s="256"/>
      <c r="FF13" s="256"/>
      <c r="FP13" s="256"/>
      <c r="FZ13" s="256"/>
      <c r="GJ13" s="256"/>
      <c r="GT13" s="256"/>
      <c r="HD13" s="256"/>
      <c r="HN13" s="256"/>
      <c r="HX13" s="256"/>
      <c r="IH13" s="256"/>
    </row>
    <row xmlns:x14ac="http://schemas.microsoft.com/office/spreadsheetml/2009/9/ac" r="14" x14ac:dyDescent="0.25">
      <c r="A14" s="372" t="str">
        <f ca="true">IF(ISBLANK('Data Summary'!A16),"",'Data Summary'!A16)</f>
        <v/>
      </c>
      <c r="B14" s="102" t="s">
        <v>30</v>
      </c>
      <c r="C14" s="16">
        <v>0</v>
      </c>
      <c r="D14" s="41"/>
      <c r="E14" s="41"/>
      <c r="F14" s="41"/>
      <c r="G14" s="128"/>
      <c r="H14" s="128"/>
      <c r="I14" s="21"/>
      <c r="J14" s="10"/>
      <c r="K14" s="13"/>
      <c r="L14" s="102" t="s">
        <v>30</v>
      </c>
      <c r="M14" s="16">
        <v>0</v>
      </c>
      <c r="N14" s="41"/>
      <c r="O14" s="41"/>
      <c r="P14" s="41"/>
      <c r="Q14" s="128"/>
      <c r="R14" s="128"/>
      <c r="S14" s="21"/>
      <c r="T14" s="10"/>
      <c r="U14" s="13"/>
      <c r="V14" s="102" t="s">
        <v>30</v>
      </c>
      <c r="W14" s="16">
        <v>0</v>
      </c>
      <c r="X14" s="41"/>
      <c r="Y14" s="41"/>
      <c r="Z14" s="41"/>
      <c r="AA14" s="128"/>
      <c r="AB14" s="128"/>
      <c r="AC14" s="21"/>
      <c r="AD14" s="10"/>
      <c r="AE14" s="13"/>
      <c r="AF14" s="102" t="s">
        <v>30</v>
      </c>
      <c r="AG14" s="16">
        <v>0</v>
      </c>
      <c r="AH14" s="41"/>
      <c r="AI14" s="41"/>
      <c r="AJ14" s="41"/>
      <c r="AK14" s="128"/>
      <c r="AL14" s="128"/>
      <c r="AM14" s="21"/>
      <c r="AN14" s="10"/>
      <c r="AO14" s="13"/>
      <c r="AP14" s="102" t="s">
        <v>30</v>
      </c>
      <c r="AQ14" s="16">
        <v>0</v>
      </c>
      <c r="AR14" s="41"/>
      <c r="AS14" s="41"/>
      <c r="AT14" s="41"/>
      <c r="AU14" s="128"/>
      <c r="AV14" s="128"/>
      <c r="AW14" s="21"/>
      <c r="AX14" s="10"/>
      <c r="AY14" s="13"/>
      <c r="AZ14" s="102" t="s">
        <v>30</v>
      </c>
      <c r="BA14" s="16">
        <v>0</v>
      </c>
      <c r="BB14" s="41"/>
      <c r="BC14" s="41"/>
      <c r="BD14" s="41"/>
      <c r="BE14" s="128"/>
      <c r="BF14" s="128"/>
      <c r="BG14" s="21"/>
      <c r="BH14" s="10"/>
      <c r="BI14" s="13"/>
      <c r="BJ14" s="102" t="s">
        <v>30</v>
      </c>
      <c r="BK14" s="16">
        <v>0</v>
      </c>
      <c r="BL14" s="41"/>
      <c r="BM14" s="41"/>
      <c r="BN14" s="41"/>
      <c r="BO14" s="128"/>
      <c r="BP14" s="128"/>
      <c r="BQ14" s="21"/>
      <c r="BR14" s="10"/>
      <c r="BS14" s="13"/>
      <c r="BT14" s="102" t="s">
        <v>30</v>
      </c>
      <c r="BU14" s="16">
        <v>0</v>
      </c>
      <c r="BV14" s="41"/>
      <c r="BW14" s="41"/>
      <c r="BX14" s="41"/>
      <c r="BY14" s="128"/>
      <c r="BZ14" s="128"/>
      <c r="CA14" s="21"/>
      <c r="CB14" s="10"/>
      <c r="CC14" s="13"/>
    </row>
    <row xmlns:x14ac="http://schemas.microsoft.com/office/spreadsheetml/2009/9/ac" r="15" s="2" customFormat="true" x14ac:dyDescent="0.25">
      <c r="A15" s="372" t="str">
        <f ca="true">IF(ISBLANK('Data Summary'!A17),"",'Data Summary'!A17)</f>
        <v/>
      </c>
      <c r="B15" s="102" t="s">
        <v>105</v>
      </c>
      <c r="C15" s="71">
        <v>0</v>
      </c>
      <c r="D15" s="41"/>
      <c r="E15" s="41"/>
      <c r="F15" s="41"/>
      <c r="G15" s="128"/>
      <c r="H15" s="128"/>
      <c r="I15" s="21"/>
      <c r="J15" s="10"/>
      <c r="K15" s="13"/>
      <c r="L15" s="102" t="s">
        <v>105</v>
      </c>
      <c r="M15" s="71">
        <v>0</v>
      </c>
      <c r="N15" s="41"/>
      <c r="O15" s="41"/>
      <c r="P15" s="41"/>
      <c r="Q15" s="128"/>
      <c r="R15" s="128"/>
      <c r="S15" s="21"/>
      <c r="T15" s="10"/>
      <c r="U15" s="13"/>
      <c r="V15" s="102" t="s">
        <v>105</v>
      </c>
      <c r="W15" s="71">
        <v>0</v>
      </c>
      <c r="X15" s="41"/>
      <c r="Y15" s="41"/>
      <c r="Z15" s="41"/>
      <c r="AA15" s="128"/>
      <c r="AB15" s="128"/>
      <c r="AC15" s="21"/>
      <c r="AD15" s="10"/>
      <c r="AE15" s="13"/>
      <c r="AF15" s="102" t="s">
        <v>105</v>
      </c>
      <c r="AG15" s="71">
        <v>0</v>
      </c>
      <c r="AH15" s="41"/>
      <c r="AI15" s="41"/>
      <c r="AJ15" s="41"/>
      <c r="AK15" s="128"/>
      <c r="AL15" s="128"/>
      <c r="AM15" s="21"/>
      <c r="AN15" s="10"/>
      <c r="AO15" s="13"/>
      <c r="AP15" s="102" t="s">
        <v>105</v>
      </c>
      <c r="AQ15" s="71">
        <v>0</v>
      </c>
      <c r="AR15" s="41"/>
      <c r="AS15" s="41"/>
      <c r="AT15" s="41"/>
      <c r="AU15" s="128"/>
      <c r="AV15" s="128"/>
      <c r="AW15" s="21"/>
      <c r="AX15" s="10"/>
      <c r="AY15" s="13"/>
      <c r="AZ15" s="102" t="s">
        <v>105</v>
      </c>
      <c r="BA15" s="71">
        <v>0</v>
      </c>
      <c r="BB15" s="41"/>
      <c r="BC15" s="41"/>
      <c r="BD15" s="41"/>
      <c r="BE15" s="128"/>
      <c r="BF15" s="128"/>
      <c r="BG15" s="21"/>
      <c r="BH15" s="10"/>
      <c r="BI15" s="13"/>
      <c r="BJ15" s="102" t="s">
        <v>105</v>
      </c>
      <c r="BK15" s="71">
        <v>0</v>
      </c>
      <c r="BL15" s="41"/>
      <c r="BM15" s="41"/>
      <c r="BN15" s="41"/>
      <c r="BO15" s="128"/>
      <c r="BP15" s="128"/>
      <c r="BQ15" s="21"/>
      <c r="BR15" s="10"/>
      <c r="BS15" s="13"/>
      <c r="BT15" s="102" t="s">
        <v>105</v>
      </c>
      <c r="BU15" s="71">
        <v>0</v>
      </c>
      <c r="BV15" s="41"/>
      <c r="BW15" s="41"/>
      <c r="BX15" s="41"/>
      <c r="BY15" s="128"/>
      <c r="BZ15" s="128"/>
      <c r="CA15" s="21"/>
      <c r="CB15" s="10"/>
      <c r="CC15" s="13"/>
      <c r="CD15" s="112"/>
      <c r="CN15" s="112"/>
      <c r="CX15" s="112"/>
      <c r="DH15" s="112"/>
      <c r="DR15" s="112"/>
      <c r="EB15" s="112"/>
      <c r="EL15" s="112"/>
      <c r="EV15" s="112"/>
      <c r="FF15" s="112"/>
      <c r="FP15" s="112"/>
      <c r="FZ15" s="112"/>
      <c r="GJ15" s="112"/>
      <c r="GT15" s="112"/>
      <c r="HD15" s="112"/>
      <c r="HN15" s="112"/>
      <c r="HX15" s="112"/>
      <c r="IH15" s="112"/>
    </row>
    <row xmlns:x14ac="http://schemas.microsoft.com/office/spreadsheetml/2009/9/ac" r="16" s="2" customFormat="true" x14ac:dyDescent="0.25">
      <c r="A16" s="372" t="str">
        <f ca="true">IF(ISBLANK('Data Summary'!A18),"",'Data Summary'!A18)</f>
        <v/>
      </c>
      <c r="B16" s="103" t="s">
        <v>208</v>
      </c>
      <c r="C16" s="6">
        <v>1</v>
      </c>
      <c r="D16" s="41"/>
      <c r="E16" s="128"/>
      <c r="F16" s="128"/>
      <c r="G16" s="128"/>
      <c r="H16" s="41"/>
      <c r="I16" s="59">
        <v>90.4</v>
      </c>
      <c r="J16" s="10"/>
      <c r="K16" s="13"/>
      <c r="L16" s="103"/>
      <c r="M16" s="6"/>
      <c r="N16" s="41"/>
      <c r="O16" s="128"/>
      <c r="P16" s="128"/>
      <c r="Q16" s="128"/>
      <c r="R16" s="41"/>
      <c r="S16" s="59"/>
      <c r="T16" s="10"/>
      <c r="U16" s="13"/>
      <c r="V16" s="103"/>
      <c r="W16" s="6"/>
      <c r="X16" s="41"/>
      <c r="Y16" s="128"/>
      <c r="Z16" s="128"/>
      <c r="AA16" s="128"/>
      <c r="AB16" s="41"/>
      <c r="AC16" s="59"/>
      <c r="AD16" s="10"/>
      <c r="AE16" s="13"/>
      <c r="AF16" s="103"/>
      <c r="AG16" s="6"/>
      <c r="AH16" s="41"/>
      <c r="AI16" s="128"/>
      <c r="AJ16" s="128"/>
      <c r="AK16" s="128"/>
      <c r="AL16" s="41"/>
      <c r="AM16" s="59"/>
      <c r="AN16" s="10"/>
      <c r="AO16" s="13"/>
      <c r="AP16" s="103"/>
      <c r="AQ16" s="6"/>
      <c r="AR16" s="41"/>
      <c r="AS16" s="128"/>
      <c r="AT16" s="128"/>
      <c r="AU16" s="128"/>
      <c r="AV16" s="41"/>
      <c r="AW16" s="59"/>
      <c r="AX16" s="10"/>
      <c r="AY16" s="13"/>
      <c r="AZ16" s="103"/>
      <c r="BA16" s="6"/>
      <c r="BB16" s="41"/>
      <c r="BC16" s="128"/>
      <c r="BD16" s="128"/>
      <c r="BE16" s="128"/>
      <c r="BF16" s="41"/>
      <c r="BG16" s="59"/>
      <c r="BH16" s="10"/>
      <c r="BI16" s="13"/>
      <c r="BJ16" s="103" t="s">
        <v>272</v>
      </c>
      <c r="BK16" s="6">
        <v>1</v>
      </c>
      <c r="BL16" s="41">
        <v>90.370898716119825</v>
      </c>
      <c r="BM16" s="128"/>
      <c r="BN16" s="128"/>
      <c r="BO16" s="128"/>
      <c r="BP16" s="41"/>
      <c r="BQ16" s="59"/>
      <c r="BR16" s="10"/>
      <c r="BS16" s="13"/>
      <c r="BT16" s="103"/>
      <c r="BU16" s="6"/>
      <c r="BV16" s="41"/>
      <c r="BW16" s="128"/>
      <c r="BX16" s="128"/>
      <c r="BY16" s="128"/>
      <c r="BZ16" s="41"/>
      <c r="CA16" s="59"/>
      <c r="CB16" s="10"/>
      <c r="CC16" s="13"/>
      <c r="CD16" s="112"/>
      <c r="CN16" s="112"/>
      <c r="CX16" s="112"/>
      <c r="DH16" s="112"/>
      <c r="DR16" s="112"/>
      <c r="EB16" s="112"/>
      <c r="EL16" s="112"/>
      <c r="EV16" s="112"/>
      <c r="FF16" s="112"/>
      <c r="FP16" s="112"/>
      <c r="FZ16" s="112"/>
      <c r="GJ16" s="112"/>
      <c r="GT16" s="112"/>
      <c r="HD16" s="112"/>
      <c r="HN16" s="112"/>
      <c r="HX16" s="112"/>
      <c r="IH16" s="112"/>
    </row>
    <row xmlns:x14ac="http://schemas.microsoft.com/office/spreadsheetml/2009/9/ac" r="17" s="2" customFormat="true" x14ac:dyDescent="0.25">
      <c r="A17" s="372" t="str">
        <f ca="true">IF(ISBLANK('Data Summary'!A19),"",'Data Summary'!A19)</f>
        <v/>
      </c>
      <c r="B17" s="103"/>
      <c r="C17" s="130"/>
      <c r="D17" s="41"/>
      <c r="E17" s="128"/>
      <c r="F17" s="128"/>
      <c r="G17" s="128"/>
      <c r="H17" s="128"/>
      <c r="I17" s="21"/>
      <c r="J17" s="10"/>
      <c r="K17" s="13"/>
      <c r="L17" s="103"/>
      <c r="M17" s="130"/>
      <c r="N17" s="41"/>
      <c r="O17" s="128"/>
      <c r="P17" s="128"/>
      <c r="Q17" s="128"/>
      <c r="R17" s="128"/>
      <c r="S17" s="21"/>
      <c r="T17" s="10"/>
      <c r="U17" s="13"/>
      <c r="V17" s="103"/>
      <c r="W17" s="130"/>
      <c r="X17" s="41"/>
      <c r="Y17" s="128"/>
      <c r="Z17" s="128"/>
      <c r="AA17" s="128"/>
      <c r="AB17" s="128"/>
      <c r="AC17" s="21"/>
      <c r="AD17" s="10"/>
      <c r="AE17" s="13"/>
      <c r="AF17" s="103"/>
      <c r="AG17" s="130"/>
      <c r="AH17" s="41"/>
      <c r="AI17" s="128"/>
      <c r="AJ17" s="128"/>
      <c r="AK17" s="128"/>
      <c r="AL17" s="128"/>
      <c r="AM17" s="21"/>
      <c r="AN17" s="10"/>
      <c r="AO17" s="13"/>
      <c r="AP17" s="103"/>
      <c r="AQ17" s="130"/>
      <c r="AR17" s="41"/>
      <c r="AS17" s="128"/>
      <c r="AT17" s="128"/>
      <c r="AU17" s="128"/>
      <c r="AV17" s="128"/>
      <c r="AW17" s="21"/>
      <c r="AX17" s="10"/>
      <c r="AY17" s="13"/>
      <c r="AZ17" s="103"/>
      <c r="BA17" s="130"/>
      <c r="BB17" s="41"/>
      <c r="BC17" s="128"/>
      <c r="BD17" s="128"/>
      <c r="BE17" s="128"/>
      <c r="BF17" s="128"/>
      <c r="BG17" s="21"/>
      <c r="BH17" s="10"/>
      <c r="BI17" s="13"/>
      <c r="BJ17" s="103" t="s">
        <v>230</v>
      </c>
      <c r="BK17" s="130">
        <v>0.5</v>
      </c>
      <c r="BL17" s="41">
        <f>100-BL16</f>
        <v>9.6291012838801748</v>
      </c>
      <c r="BM17" s="128"/>
      <c r="BN17" s="128"/>
      <c r="BO17" s="128"/>
      <c r="BP17" s="128"/>
      <c r="BQ17" s="21"/>
      <c r="BR17" s="10"/>
      <c r="BS17" s="13"/>
      <c r="BT17" s="103"/>
      <c r="BU17" s="130"/>
      <c r="BV17" s="41"/>
      <c r="BW17" s="128"/>
      <c r="BX17" s="128"/>
      <c r="BY17" s="128"/>
      <c r="BZ17" s="128"/>
      <c r="CA17" s="21"/>
      <c r="CB17" s="10"/>
      <c r="CC17" s="13"/>
      <c r="CD17" s="112"/>
      <c r="CN17" s="112"/>
      <c r="CX17" s="112"/>
      <c r="DH17" s="112"/>
      <c r="DR17" s="112"/>
      <c r="EB17" s="112"/>
      <c r="EL17" s="112"/>
      <c r="EV17" s="112"/>
      <c r="FF17" s="112"/>
      <c r="FP17" s="112"/>
      <c r="FZ17" s="112"/>
      <c r="GJ17" s="112"/>
      <c r="GT17" s="112"/>
      <c r="HD17" s="112"/>
      <c r="HN17" s="112"/>
      <c r="HX17" s="112"/>
      <c r="IH17" s="112"/>
    </row>
    <row xmlns:x14ac="http://schemas.microsoft.com/office/spreadsheetml/2009/9/ac" r="18" s="2" customFormat="true" x14ac:dyDescent="0.25">
      <c r="A18" s="372" t="str">
        <f ca="true">IF(ISBLANK('Data Summary'!A20),"",'Data Summary'!A20)</f>
        <v/>
      </c>
      <c r="B18" s="103"/>
      <c r="C18" s="130"/>
      <c r="D18" s="128"/>
      <c r="E18" s="128"/>
      <c r="F18" s="128"/>
      <c r="G18" s="128"/>
      <c r="H18" s="128"/>
      <c r="I18" s="21"/>
      <c r="J18" s="10"/>
      <c r="K18" s="13"/>
      <c r="L18" s="103"/>
      <c r="M18" s="130"/>
      <c r="N18" s="128"/>
      <c r="O18" s="128"/>
      <c r="P18" s="128"/>
      <c r="Q18" s="128"/>
      <c r="R18" s="128"/>
      <c r="S18" s="21"/>
      <c r="T18" s="10"/>
      <c r="U18" s="13"/>
      <c r="V18" s="103"/>
      <c r="W18" s="130"/>
      <c r="X18" s="128"/>
      <c r="Y18" s="128"/>
      <c r="Z18" s="128"/>
      <c r="AA18" s="128"/>
      <c r="AB18" s="128"/>
      <c r="AC18" s="21"/>
      <c r="AD18" s="10"/>
      <c r="AE18" s="13"/>
      <c r="AF18" s="103"/>
      <c r="AG18" s="130"/>
      <c r="AH18" s="128"/>
      <c r="AI18" s="128"/>
      <c r="AJ18" s="128"/>
      <c r="AK18" s="128"/>
      <c r="AL18" s="128"/>
      <c r="AM18" s="21"/>
      <c r="AN18" s="10"/>
      <c r="AO18" s="13"/>
      <c r="AP18" s="103"/>
      <c r="AQ18" s="130"/>
      <c r="AR18" s="128"/>
      <c r="AS18" s="128"/>
      <c r="AT18" s="128"/>
      <c r="AU18" s="128"/>
      <c r="AV18" s="128"/>
      <c r="AW18" s="21"/>
      <c r="AX18" s="10"/>
      <c r="AY18" s="13"/>
      <c r="AZ18" s="103"/>
      <c r="BA18" s="130"/>
      <c r="BB18" s="128"/>
      <c r="BC18" s="128"/>
      <c r="BD18" s="128"/>
      <c r="BE18" s="128"/>
      <c r="BF18" s="128"/>
      <c r="BG18" s="21"/>
      <c r="BH18" s="10"/>
      <c r="BI18" s="13"/>
      <c r="BJ18" s="103"/>
      <c r="BK18" s="130"/>
      <c r="BL18" s="128"/>
      <c r="BM18" s="128"/>
      <c r="BN18" s="128"/>
      <c r="BO18" s="128"/>
      <c r="BP18" s="128"/>
      <c r="BQ18" s="21"/>
      <c r="BR18" s="10"/>
      <c r="BS18" s="13"/>
      <c r="BT18" s="103"/>
      <c r="BU18" s="130"/>
      <c r="BV18" s="128"/>
      <c r="BW18" s="128"/>
      <c r="BX18" s="128"/>
      <c r="BY18" s="128"/>
      <c r="BZ18" s="128"/>
      <c r="CA18" s="21"/>
      <c r="CB18" s="10"/>
      <c r="CC18" s="13"/>
      <c r="CD18" s="112"/>
      <c r="CN18" s="112"/>
      <c r="CX18" s="112"/>
      <c r="DH18" s="112"/>
      <c r="DR18" s="112"/>
      <c r="EB18" s="112"/>
      <c r="EL18" s="112"/>
      <c r="EV18" s="112"/>
      <c r="FF18" s="112"/>
      <c r="FP18" s="112"/>
      <c r="FZ18" s="112"/>
      <c r="GJ18" s="112"/>
      <c r="GT18" s="112"/>
      <c r="HD18" s="112"/>
      <c r="HN18" s="112"/>
      <c r="HX18" s="112"/>
      <c r="IH18" s="112"/>
    </row>
    <row xmlns:x14ac="http://schemas.microsoft.com/office/spreadsheetml/2009/9/ac" r="19" s="2" customFormat="true" x14ac:dyDescent="0.25">
      <c r="A19" s="372" t="str">
        <f ca="true">IF(ISBLANK('Data Summary'!A21),"",'Data Summary'!A21)</f>
        <v/>
      </c>
      <c r="B19" s="103"/>
      <c r="C19" s="130"/>
      <c r="D19" s="128"/>
      <c r="E19" s="128"/>
      <c r="F19" s="60"/>
      <c r="G19" s="128"/>
      <c r="H19" s="128"/>
      <c r="I19" s="21"/>
      <c r="J19" s="10"/>
      <c r="K19" s="13"/>
      <c r="L19" s="103"/>
      <c r="M19" s="130"/>
      <c r="N19" s="128"/>
      <c r="O19" s="128"/>
      <c r="P19" s="60"/>
      <c r="Q19" s="128"/>
      <c r="R19" s="128"/>
      <c r="S19" s="21"/>
      <c r="T19" s="10"/>
      <c r="U19" s="13"/>
      <c r="V19" s="103"/>
      <c r="W19" s="130"/>
      <c r="X19" s="128"/>
      <c r="Y19" s="128"/>
      <c r="Z19" s="60"/>
      <c r="AA19" s="128"/>
      <c r="AB19" s="128"/>
      <c r="AC19" s="21"/>
      <c r="AD19" s="10"/>
      <c r="AE19" s="13"/>
      <c r="AF19" s="103"/>
      <c r="AG19" s="130"/>
      <c r="AH19" s="128"/>
      <c r="AI19" s="128"/>
      <c r="AJ19" s="60"/>
      <c r="AK19" s="128"/>
      <c r="AL19" s="128"/>
      <c r="AM19" s="21"/>
      <c r="AN19" s="10"/>
      <c r="AO19" s="13"/>
      <c r="AP19" s="103"/>
      <c r="AQ19" s="130"/>
      <c r="AR19" s="128"/>
      <c r="AS19" s="128"/>
      <c r="AT19" s="60"/>
      <c r="AU19" s="128"/>
      <c r="AV19" s="128"/>
      <c r="AW19" s="21"/>
      <c r="AX19" s="10"/>
      <c r="AY19" s="13"/>
      <c r="AZ19" s="103"/>
      <c r="BA19" s="130"/>
      <c r="BB19" s="128"/>
      <c r="BC19" s="128"/>
      <c r="BD19" s="60"/>
      <c r="BE19" s="128"/>
      <c r="BF19" s="128"/>
      <c r="BG19" s="21"/>
      <c r="BH19" s="10"/>
      <c r="BI19" s="13"/>
      <c r="BJ19" s="103"/>
      <c r="BK19" s="130"/>
      <c r="BL19" s="128"/>
      <c r="BM19" s="128"/>
      <c r="BN19" s="60"/>
      <c r="BO19" s="128"/>
      <c r="BP19" s="128"/>
      <c r="BQ19" s="21"/>
      <c r="BR19" s="10"/>
      <c r="BS19" s="13"/>
      <c r="BT19" s="103"/>
      <c r="BU19" s="130"/>
      <c r="BV19" s="128"/>
      <c r="BW19" s="128"/>
      <c r="BX19" s="60"/>
      <c r="BY19" s="128"/>
      <c r="BZ19" s="128"/>
      <c r="CA19" s="21"/>
      <c r="CB19" s="10"/>
      <c r="CC19" s="13"/>
      <c r="CD19" s="112"/>
      <c r="CN19" s="112"/>
      <c r="CX19" s="112"/>
      <c r="DH19" s="112"/>
      <c r="DR19" s="112"/>
      <c r="EB19" s="112"/>
      <c r="EL19" s="112"/>
      <c r="EV19" s="112"/>
      <c r="FF19" s="112"/>
      <c r="FP19" s="112"/>
      <c r="FZ19" s="112"/>
      <c r="GJ19" s="112"/>
      <c r="GT19" s="112"/>
      <c r="HD19" s="112"/>
      <c r="HN19" s="112"/>
      <c r="HX19" s="112"/>
      <c r="IH19" s="112"/>
    </row>
    <row xmlns:x14ac="http://schemas.microsoft.com/office/spreadsheetml/2009/9/ac" r="20" s="2" customFormat="true" x14ac:dyDescent="0.25">
      <c r="A20" s="372" t="str">
        <f ca="true">IF(ISBLANK('Data Summary'!A22),"",'Data Summary'!A22)</f>
        <v/>
      </c>
      <c r="B20" s="103"/>
      <c r="C20" s="17"/>
      <c r="D20" s="128"/>
      <c r="E20" s="60"/>
      <c r="F20" s="60"/>
      <c r="G20" s="128"/>
      <c r="H20" s="128"/>
      <c r="I20" s="21"/>
      <c r="J20" s="10"/>
      <c r="K20" s="13"/>
      <c r="L20" s="103"/>
      <c r="M20" s="17"/>
      <c r="N20" s="128"/>
      <c r="O20" s="60"/>
      <c r="P20" s="60"/>
      <c r="Q20" s="128"/>
      <c r="R20" s="128"/>
      <c r="S20" s="21"/>
      <c r="T20" s="10"/>
      <c r="U20" s="13"/>
      <c r="V20" s="103"/>
      <c r="W20" s="17"/>
      <c r="X20" s="128"/>
      <c r="Y20" s="60"/>
      <c r="Z20" s="60"/>
      <c r="AA20" s="128"/>
      <c r="AB20" s="128"/>
      <c r="AC20" s="21"/>
      <c r="AD20" s="10"/>
      <c r="AE20" s="13"/>
      <c r="AF20" s="103"/>
      <c r="AG20" s="17"/>
      <c r="AH20" s="128"/>
      <c r="AI20" s="60"/>
      <c r="AJ20" s="60"/>
      <c r="AK20" s="128"/>
      <c r="AL20" s="128"/>
      <c r="AM20" s="21"/>
      <c r="AN20" s="10"/>
      <c r="AO20" s="13"/>
      <c r="AP20" s="103"/>
      <c r="AQ20" s="17"/>
      <c r="AR20" s="128"/>
      <c r="AS20" s="60"/>
      <c r="AT20" s="60"/>
      <c r="AU20" s="128"/>
      <c r="AV20" s="128"/>
      <c r="AW20" s="21"/>
      <c r="AX20" s="10"/>
      <c r="AY20" s="13"/>
      <c r="AZ20" s="103"/>
      <c r="BA20" s="17"/>
      <c r="BB20" s="128"/>
      <c r="BC20" s="60"/>
      <c r="BD20" s="60"/>
      <c r="BE20" s="128"/>
      <c r="BF20" s="128"/>
      <c r="BG20" s="21"/>
      <c r="BH20" s="10"/>
      <c r="BI20" s="13"/>
      <c r="BJ20" s="103"/>
      <c r="BK20" s="17"/>
      <c r="BL20" s="128"/>
      <c r="BM20" s="60"/>
      <c r="BN20" s="60"/>
      <c r="BO20" s="128"/>
      <c r="BP20" s="128"/>
      <c r="BQ20" s="21"/>
      <c r="BR20" s="10"/>
      <c r="BS20" s="13"/>
      <c r="BT20" s="103"/>
      <c r="BU20" s="17"/>
      <c r="BV20" s="128"/>
      <c r="BW20" s="60"/>
      <c r="BX20" s="60"/>
      <c r="BY20" s="128"/>
      <c r="BZ20" s="128"/>
      <c r="CA20" s="21"/>
      <c r="CB20" s="10"/>
      <c r="CC20" s="13"/>
      <c r="CD20" s="112"/>
      <c r="CN20" s="112"/>
      <c r="CX20" s="112"/>
      <c r="DH20" s="112"/>
      <c r="DR20" s="112"/>
      <c r="EB20" s="112"/>
      <c r="EL20" s="112"/>
      <c r="EV20" s="112"/>
      <c r="FF20" s="112"/>
      <c r="FP20" s="112"/>
      <c r="FZ20" s="112"/>
      <c r="GJ20" s="112"/>
      <c r="GT20" s="112"/>
      <c r="HD20" s="112"/>
      <c r="HN20" s="112"/>
      <c r="HX20" s="112"/>
      <c r="IH20" s="112"/>
    </row>
    <row xmlns:x14ac="http://schemas.microsoft.com/office/spreadsheetml/2009/9/ac" r="21" s="2" customFormat="true" x14ac:dyDescent="0.25">
      <c r="A21" s="372"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03"/>
      <c r="AG21" s="17"/>
      <c r="AH21" s="60"/>
      <c r="AI21" s="60"/>
      <c r="AJ21" s="60"/>
      <c r="AK21" s="60"/>
      <c r="AL21" s="60"/>
      <c r="AM21" s="61"/>
      <c r="AN21" s="10"/>
      <c r="AO21" s="13"/>
      <c r="AP21" s="103"/>
      <c r="AQ21" s="17"/>
      <c r="AR21" s="60"/>
      <c r="AS21" s="60"/>
      <c r="AT21" s="60"/>
      <c r="AU21" s="60"/>
      <c r="AV21" s="60"/>
      <c r="AW21" s="61"/>
      <c r="AX21" s="10"/>
      <c r="AY21" s="13"/>
      <c r="AZ21" s="103"/>
      <c r="BA21" s="17"/>
      <c r="BB21" s="60"/>
      <c r="BC21" s="60"/>
      <c r="BD21" s="60"/>
      <c r="BE21" s="60"/>
      <c r="BF21" s="60"/>
      <c r="BG21" s="61"/>
      <c r="BH21" s="10"/>
      <c r="BI21" s="13"/>
      <c r="BJ21" s="103"/>
      <c r="BK21" s="17"/>
      <c r="BL21" s="60"/>
      <c r="BM21" s="60"/>
      <c r="BN21" s="60"/>
      <c r="BO21" s="60"/>
      <c r="BP21" s="60"/>
      <c r="BQ21" s="61"/>
      <c r="BR21" s="10"/>
      <c r="BS21" s="13"/>
      <c r="BT21" s="103"/>
      <c r="BU21" s="17"/>
      <c r="BV21" s="60"/>
      <c r="BW21" s="60"/>
      <c r="BX21" s="60"/>
      <c r="BY21" s="60"/>
      <c r="BZ21" s="60"/>
      <c r="CA21" s="61"/>
      <c r="CB21" s="10"/>
      <c r="CC21" s="13"/>
      <c r="CD21" s="112"/>
      <c r="CN21" s="112"/>
      <c r="CX21" s="112"/>
      <c r="DH21" s="112"/>
      <c r="DR21" s="112"/>
      <c r="EB21" s="112"/>
      <c r="EL21" s="112"/>
      <c r="EV21" s="112"/>
      <c r="FF21" s="112"/>
      <c r="FP21" s="112"/>
      <c r="FZ21" s="112"/>
      <c r="GJ21" s="112"/>
      <c r="GT21" s="112"/>
      <c r="HD21" s="112"/>
      <c r="HN21" s="112"/>
      <c r="HX21" s="112"/>
      <c r="IH21" s="112"/>
    </row>
    <row xmlns:x14ac="http://schemas.microsoft.com/office/spreadsheetml/2009/9/ac" r="22" s="2" customFormat="true" x14ac:dyDescent="0.25">
      <c r="A22" s="372"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03"/>
      <c r="AG22" s="17"/>
      <c r="AH22" s="60"/>
      <c r="AI22" s="60"/>
      <c r="AJ22" s="60"/>
      <c r="AK22" s="60"/>
      <c r="AL22" s="60"/>
      <c r="AM22" s="61"/>
      <c r="AN22" s="10"/>
      <c r="AO22" s="13"/>
      <c r="AP22" s="103"/>
      <c r="AQ22" s="17"/>
      <c r="AR22" s="60"/>
      <c r="AS22" s="60"/>
      <c r="AT22" s="60"/>
      <c r="AU22" s="60"/>
      <c r="AV22" s="60"/>
      <c r="AW22" s="61"/>
      <c r="AX22" s="10"/>
      <c r="AY22" s="13"/>
      <c r="AZ22" s="103"/>
      <c r="BA22" s="17"/>
      <c r="BB22" s="60"/>
      <c r="BC22" s="60"/>
      <c r="BD22" s="60"/>
      <c r="BE22" s="60"/>
      <c r="BF22" s="60"/>
      <c r="BG22" s="61"/>
      <c r="BH22" s="10"/>
      <c r="BI22" s="13"/>
      <c r="BJ22" s="103"/>
      <c r="BK22" s="17"/>
      <c r="BL22" s="60"/>
      <c r="BM22" s="60"/>
      <c r="BN22" s="60"/>
      <c r="BO22" s="60"/>
      <c r="BP22" s="60"/>
      <c r="BQ22" s="61"/>
      <c r="BR22" s="10"/>
      <c r="BS22" s="13"/>
      <c r="BT22" s="103"/>
      <c r="BU22" s="17"/>
      <c r="BV22" s="60"/>
      <c r="BW22" s="60"/>
      <c r="BX22" s="60"/>
      <c r="BY22" s="60"/>
      <c r="BZ22" s="60"/>
      <c r="CA22" s="61"/>
      <c r="CB22" s="10"/>
      <c r="CC22" s="13"/>
      <c r="CD22" s="112"/>
      <c r="CN22" s="112"/>
      <c r="CX22" s="112"/>
      <c r="DH22" s="112"/>
      <c r="DR22" s="112"/>
      <c r="EB22" s="112"/>
      <c r="EL22" s="112"/>
      <c r="EV22" s="112"/>
      <c r="FF22" s="112"/>
      <c r="FP22" s="112"/>
      <c r="FZ22" s="112"/>
      <c r="GJ22" s="112"/>
      <c r="GT22" s="112"/>
      <c r="HD22" s="112"/>
      <c r="HN22" s="112"/>
      <c r="HX22" s="112"/>
      <c r="IH22" s="112"/>
    </row>
    <row xmlns:x14ac="http://schemas.microsoft.com/office/spreadsheetml/2009/9/ac" r="23" s="2" customFormat="true" x14ac:dyDescent="0.25">
      <c r="A23" s="372"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03"/>
      <c r="AG23" s="17"/>
      <c r="AH23" s="60"/>
      <c r="AI23" s="60"/>
      <c r="AJ23" s="60"/>
      <c r="AK23" s="60"/>
      <c r="AL23" s="60"/>
      <c r="AM23" s="61"/>
      <c r="AN23" s="10"/>
      <c r="AO23" s="13"/>
      <c r="AP23" s="103"/>
      <c r="AQ23" s="17"/>
      <c r="AR23" s="60"/>
      <c r="AS23" s="60"/>
      <c r="AT23" s="60"/>
      <c r="AU23" s="60"/>
      <c r="AV23" s="60"/>
      <c r="AW23" s="61"/>
      <c r="AX23" s="10"/>
      <c r="AY23" s="13"/>
      <c r="AZ23" s="103"/>
      <c r="BA23" s="17"/>
      <c r="BB23" s="60"/>
      <c r="BC23" s="60"/>
      <c r="BD23" s="60"/>
      <c r="BE23" s="60"/>
      <c r="BF23" s="60"/>
      <c r="BG23" s="61"/>
      <c r="BH23" s="10"/>
      <c r="BI23" s="13"/>
      <c r="BJ23" s="103"/>
      <c r="BK23" s="17"/>
      <c r="BL23" s="60"/>
      <c r="BM23" s="60"/>
      <c r="BN23" s="60"/>
      <c r="BO23" s="60"/>
      <c r="BP23" s="60"/>
      <c r="BQ23" s="61"/>
      <c r="BR23" s="10"/>
      <c r="BS23" s="13"/>
      <c r="BT23" s="103"/>
      <c r="BU23" s="17"/>
      <c r="BV23" s="60"/>
      <c r="BW23" s="60"/>
      <c r="BX23" s="60"/>
      <c r="BY23" s="60"/>
      <c r="BZ23" s="60"/>
      <c r="CA23" s="61"/>
      <c r="CB23" s="10"/>
      <c r="CC23" s="13"/>
      <c r="CD23" s="112"/>
      <c r="CN23" s="112"/>
      <c r="CX23" s="112"/>
      <c r="DH23" s="112"/>
      <c r="DR23" s="112"/>
      <c r="EB23" s="112"/>
      <c r="EL23" s="112"/>
      <c r="EV23" s="112"/>
      <c r="FF23" s="112"/>
      <c r="FP23" s="112"/>
      <c r="FZ23" s="112"/>
      <c r="GJ23" s="112"/>
      <c r="GT23" s="112"/>
      <c r="HD23" s="112"/>
      <c r="HN23" s="112"/>
      <c r="HX23" s="112"/>
      <c r="IH23" s="112"/>
    </row>
    <row xmlns:x14ac="http://schemas.microsoft.com/office/spreadsheetml/2009/9/ac" r="24" s="2" customFormat="true" x14ac:dyDescent="0.25">
      <c r="A24" s="372"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03"/>
      <c r="AG24" s="17"/>
      <c r="AH24" s="60"/>
      <c r="AI24" s="60"/>
      <c r="AJ24" s="60"/>
      <c r="AK24" s="60"/>
      <c r="AL24" s="60"/>
      <c r="AM24" s="61"/>
      <c r="AN24" s="10"/>
      <c r="AO24" s="13"/>
      <c r="AP24" s="103"/>
      <c r="AQ24" s="17"/>
      <c r="AR24" s="60"/>
      <c r="AS24" s="60"/>
      <c r="AT24" s="60"/>
      <c r="AU24" s="60"/>
      <c r="AV24" s="60"/>
      <c r="AW24" s="61"/>
      <c r="AX24" s="10"/>
      <c r="AY24" s="13"/>
      <c r="AZ24" s="103"/>
      <c r="BA24" s="17"/>
      <c r="BB24" s="60"/>
      <c r="BC24" s="60"/>
      <c r="BD24" s="60"/>
      <c r="BE24" s="60"/>
      <c r="BF24" s="60"/>
      <c r="BG24" s="61"/>
      <c r="BH24" s="10"/>
      <c r="BI24" s="13"/>
      <c r="BJ24" s="103"/>
      <c r="BK24" s="17"/>
      <c r="BL24" s="60"/>
      <c r="BM24" s="60"/>
      <c r="BN24" s="60"/>
      <c r="BO24" s="60"/>
      <c r="BP24" s="60"/>
      <c r="BQ24" s="61"/>
      <c r="BR24" s="10"/>
      <c r="BS24" s="13"/>
      <c r="BT24" s="103"/>
      <c r="BU24" s="17"/>
      <c r="BV24" s="60"/>
      <c r="BW24" s="60"/>
      <c r="BX24" s="60"/>
      <c r="BY24" s="60"/>
      <c r="BZ24" s="60"/>
      <c r="CA24" s="61"/>
      <c r="CB24" s="10"/>
      <c r="CC24" s="13"/>
      <c r="CD24" s="112"/>
      <c r="CN24" s="112"/>
      <c r="CX24" s="112"/>
      <c r="DH24" s="112"/>
      <c r="DR24" s="112"/>
      <c r="EB24" s="112"/>
      <c r="EL24" s="112"/>
      <c r="EV24" s="112"/>
      <c r="FF24" s="112"/>
      <c r="FP24" s="112"/>
      <c r="FZ24" s="112"/>
      <c r="GJ24" s="112"/>
      <c r="GT24" s="112"/>
      <c r="HD24" s="112"/>
      <c r="HN24" s="112"/>
      <c r="HX24" s="112"/>
      <c r="IH24" s="112"/>
    </row>
    <row xmlns:x14ac="http://schemas.microsoft.com/office/spreadsheetml/2009/9/ac" r="25" s="2" customFormat="true" x14ac:dyDescent="0.25">
      <c r="A25" s="372"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03"/>
      <c r="AG25" s="17"/>
      <c r="AH25" s="60"/>
      <c r="AI25" s="60"/>
      <c r="AJ25" s="60"/>
      <c r="AK25" s="60"/>
      <c r="AL25" s="60"/>
      <c r="AM25" s="61"/>
      <c r="AN25" s="10"/>
      <c r="AO25" s="13"/>
      <c r="AP25" s="103"/>
      <c r="AQ25" s="17"/>
      <c r="AR25" s="60"/>
      <c r="AS25" s="60"/>
      <c r="AT25" s="60"/>
      <c r="AU25" s="60"/>
      <c r="AV25" s="60"/>
      <c r="AW25" s="61"/>
      <c r="AX25" s="10"/>
      <c r="AY25" s="13"/>
      <c r="AZ25" s="103"/>
      <c r="BA25" s="17"/>
      <c r="BB25" s="60"/>
      <c r="BC25" s="60"/>
      <c r="BD25" s="60"/>
      <c r="BE25" s="60"/>
      <c r="BF25" s="60"/>
      <c r="BG25" s="61"/>
      <c r="BH25" s="10"/>
      <c r="BI25" s="13"/>
      <c r="BJ25" s="103"/>
      <c r="BK25" s="17"/>
      <c r="BL25" s="60"/>
      <c r="BM25" s="60"/>
      <c r="BN25" s="60"/>
      <c r="BO25" s="60"/>
      <c r="BP25" s="60"/>
      <c r="BQ25" s="61"/>
      <c r="BR25" s="10"/>
      <c r="BS25" s="13"/>
      <c r="BT25" s="103"/>
      <c r="BU25" s="17"/>
      <c r="BV25" s="60"/>
      <c r="BW25" s="60"/>
      <c r="BX25" s="60"/>
      <c r="BY25" s="60"/>
      <c r="BZ25" s="60"/>
      <c r="CA25" s="61"/>
      <c r="CB25" s="10"/>
      <c r="CC25" s="13"/>
      <c r="CD25" s="112"/>
      <c r="CN25" s="112"/>
      <c r="CX25" s="112"/>
      <c r="DH25" s="112"/>
      <c r="DR25" s="112"/>
      <c r="EB25" s="112"/>
      <c r="EL25" s="112"/>
      <c r="EV25" s="112"/>
      <c r="FF25" s="112"/>
      <c r="FP25" s="112"/>
      <c r="FZ25" s="112"/>
      <c r="GJ25" s="112"/>
      <c r="GT25" s="112"/>
      <c r="HD25" s="112"/>
      <c r="HN25" s="112"/>
      <c r="HX25" s="112"/>
      <c r="IH25" s="112"/>
    </row>
    <row xmlns:x14ac="http://schemas.microsoft.com/office/spreadsheetml/2009/9/ac" r="26" s="2" customFormat="true" x14ac:dyDescent="0.25">
      <c r="A26" s="372"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03"/>
      <c r="AG26" s="18"/>
      <c r="AH26" s="6"/>
      <c r="AI26" s="6"/>
      <c r="AJ26" s="6"/>
      <c r="AK26" s="6"/>
      <c r="AL26" s="6"/>
      <c r="AM26" s="22"/>
      <c r="AN26" s="10"/>
      <c r="AO26" s="13"/>
      <c r="AP26" s="103"/>
      <c r="AQ26" s="18"/>
      <c r="AR26" s="6"/>
      <c r="AS26" s="6"/>
      <c r="AT26" s="6"/>
      <c r="AU26" s="6"/>
      <c r="AV26" s="6"/>
      <c r="AW26" s="22"/>
      <c r="AX26" s="10"/>
      <c r="AY26" s="13"/>
      <c r="AZ26" s="103"/>
      <c r="BA26" s="18"/>
      <c r="BB26" s="6"/>
      <c r="BC26" s="6"/>
      <c r="BD26" s="6"/>
      <c r="BE26" s="6"/>
      <c r="BF26" s="6"/>
      <c r="BG26" s="22"/>
      <c r="BH26" s="10"/>
      <c r="BI26" s="13"/>
      <c r="BJ26" s="103"/>
      <c r="BK26" s="18"/>
      <c r="BL26" s="6"/>
      <c r="BM26" s="6"/>
      <c r="BN26" s="6"/>
      <c r="BO26" s="6"/>
      <c r="BP26" s="6"/>
      <c r="BQ26" s="22"/>
      <c r="BR26" s="10"/>
      <c r="BS26" s="13"/>
      <c r="BT26" s="103"/>
      <c r="BU26" s="18"/>
      <c r="BV26" s="6"/>
      <c r="BW26" s="6"/>
      <c r="BX26" s="6"/>
      <c r="BY26" s="6"/>
      <c r="BZ26" s="6"/>
      <c r="CA26" s="22"/>
      <c r="CB26" s="10"/>
      <c r="CC26" s="13"/>
      <c r="CD26" s="112"/>
      <c r="CN26" s="112"/>
      <c r="CX26" s="112"/>
      <c r="DH26" s="112"/>
      <c r="DR26" s="112"/>
      <c r="EB26" s="112"/>
      <c r="EL26" s="112"/>
      <c r="EV26" s="112"/>
      <c r="FF26" s="112"/>
      <c r="FP26" s="112"/>
      <c r="FZ26" s="112"/>
      <c r="GJ26" s="112"/>
      <c r="GT26" s="112"/>
      <c r="HD26" s="112"/>
      <c r="HN26" s="112"/>
      <c r="HX26" s="112"/>
      <c r="IH26" s="112"/>
    </row>
    <row xmlns:x14ac="http://schemas.microsoft.com/office/spreadsheetml/2009/9/ac" r="27" s="2" customFormat="true" ht="93" customHeight="true" x14ac:dyDescent="0.25">
      <c r="A27" s="372" t="str">
        <f ca="true">IF(ISBLANK('Data Summary'!A29),"",'Data Summary'!A29)</f>
        <v/>
      </c>
      <c r="B27" s="104" t="s">
        <v>12</v>
      </c>
      <c r="C27" s="555" t="s">
        <v>211</v>
      </c>
      <c r="D27" s="556"/>
      <c r="E27" s="556"/>
      <c r="F27" s="556"/>
      <c r="G27" s="556"/>
      <c r="H27" s="556"/>
      <c r="I27" s="557"/>
      <c r="J27" s="10"/>
      <c r="K27" s="13"/>
      <c r="L27" s="104" t="s">
        <v>12</v>
      </c>
      <c r="M27" s="555" t="s">
        <v>235</v>
      </c>
      <c r="N27" s="556"/>
      <c r="O27" s="556"/>
      <c r="P27" s="556"/>
      <c r="Q27" s="556"/>
      <c r="R27" s="556"/>
      <c r="S27" s="557"/>
      <c r="T27" s="10"/>
      <c r="U27" s="13"/>
      <c r="V27" s="104" t="s">
        <v>12</v>
      </c>
      <c r="W27" s="555" t="s">
        <v>235</v>
      </c>
      <c r="X27" s="556"/>
      <c r="Y27" s="556"/>
      <c r="Z27" s="556"/>
      <c r="AA27" s="556"/>
      <c r="AB27" s="556"/>
      <c r="AC27" s="557"/>
      <c r="AD27" s="10"/>
      <c r="AE27" s="13"/>
      <c r="AF27" s="104" t="s">
        <v>12</v>
      </c>
      <c r="AG27" s="555" t="s">
        <v>235</v>
      </c>
      <c r="AH27" s="556"/>
      <c r="AI27" s="556"/>
      <c r="AJ27" s="556"/>
      <c r="AK27" s="556"/>
      <c r="AL27" s="556"/>
      <c r="AM27" s="557"/>
      <c r="AN27" s="10"/>
      <c r="AO27" s="13"/>
      <c r="AP27" s="104" t="s">
        <v>12</v>
      </c>
      <c r="AQ27" s="555"/>
      <c r="AR27" s="556"/>
      <c r="AS27" s="556"/>
      <c r="AT27" s="556"/>
      <c r="AU27" s="556"/>
      <c r="AV27" s="556"/>
      <c r="AW27" s="557"/>
      <c r="AX27" s="10"/>
      <c r="AY27" s="13"/>
      <c r="AZ27" s="104" t="s">
        <v>12</v>
      </c>
      <c r="BA27" s="555" t="s">
        <v>248</v>
      </c>
      <c r="BB27" s="556"/>
      <c r="BC27" s="556"/>
      <c r="BD27" s="556"/>
      <c r="BE27" s="556"/>
      <c r="BF27" s="556"/>
      <c r="BG27" s="557"/>
      <c r="BH27" s="10"/>
      <c r="BI27" s="13"/>
      <c r="BJ27" s="104" t="s">
        <v>12</v>
      </c>
      <c r="BK27" s="555" t="s">
        <v>273</v>
      </c>
      <c r="BL27" s="556"/>
      <c r="BM27" s="556"/>
      <c r="BN27" s="556"/>
      <c r="BO27" s="556"/>
      <c r="BP27" s="556"/>
      <c r="BQ27" s="557"/>
      <c r="BR27" s="10"/>
      <c r="BS27" s="13"/>
      <c r="BT27" s="104" t="s">
        <v>12</v>
      </c>
      <c r="BU27" s="555" t="s">
        <v>271</v>
      </c>
      <c r="BV27" s="556"/>
      <c r="BW27" s="556"/>
      <c r="BX27" s="556"/>
      <c r="BY27" s="556"/>
      <c r="BZ27" s="556"/>
      <c r="CA27" s="557"/>
      <c r="CB27" s="10"/>
      <c r="CC27" s="13"/>
      <c r="CD27" s="112"/>
      <c r="CN27" s="112"/>
      <c r="CX27" s="112"/>
      <c r="DH27" s="112"/>
      <c r="DR27" s="112"/>
      <c r="EB27" s="112"/>
      <c r="EL27" s="112"/>
      <c r="EV27" s="112"/>
      <c r="FF27" s="112"/>
      <c r="FP27" s="112"/>
      <c r="FZ27" s="112"/>
      <c r="GJ27" s="112"/>
      <c r="GT27" s="112"/>
      <c r="HD27" s="112"/>
      <c r="HN27" s="112"/>
      <c r="HX27" s="112"/>
      <c r="IH27" s="112"/>
    </row>
    <row xmlns:x14ac="http://schemas.microsoft.com/office/spreadsheetml/2009/9/ac" r="28" s="2" customFormat="true" ht="15.75" customHeight="true" x14ac:dyDescent="0.25">
      <c r="A28" s="372" t="str">
        <f ca="true">IF(ISBLANK('Data Summary'!A30),"",'Data Summary'!A30)</f>
        <v/>
      </c>
      <c r="B28" s="104"/>
      <c r="C28" s="58" t="s">
        <v>120</v>
      </c>
      <c r="D28" s="47"/>
      <c r="E28" s="47"/>
      <c r="F28" s="47"/>
      <c r="G28" s="47"/>
      <c r="H28" s="47"/>
      <c r="I28" s="89"/>
      <c r="J28" s="10"/>
      <c r="K28" s="13"/>
      <c r="L28" s="104"/>
      <c r="M28" s="58" t="s">
        <v>120</v>
      </c>
      <c r="N28" s="47"/>
      <c r="O28" s="47"/>
      <c r="P28" s="47"/>
      <c r="Q28" s="47"/>
      <c r="R28" s="47"/>
      <c r="S28" s="89"/>
      <c r="T28" s="10"/>
      <c r="U28" s="13"/>
      <c r="V28" s="104"/>
      <c r="W28" s="58" t="s">
        <v>120</v>
      </c>
      <c r="X28" s="47"/>
      <c r="Y28" s="47"/>
      <c r="Z28" s="47"/>
      <c r="AA28" s="47"/>
      <c r="AB28" s="47"/>
      <c r="AC28" s="89"/>
      <c r="AD28" s="10"/>
      <c r="AE28" s="13"/>
      <c r="AF28" s="104"/>
      <c r="AG28" s="58" t="s">
        <v>120</v>
      </c>
      <c r="AH28" s="47"/>
      <c r="AI28" s="47"/>
      <c r="AJ28" s="47"/>
      <c r="AK28" s="47"/>
      <c r="AL28" s="47"/>
      <c r="AM28" s="89"/>
      <c r="AN28" s="10"/>
      <c r="AO28" s="13"/>
      <c r="AP28" s="104"/>
      <c r="AQ28" s="58" t="s">
        <v>120</v>
      </c>
      <c r="AR28" s="47"/>
      <c r="AS28" s="47"/>
      <c r="AT28" s="47"/>
      <c r="AU28" s="47"/>
      <c r="AV28" s="47"/>
      <c r="AW28" s="89"/>
      <c r="AX28" s="10"/>
      <c r="AY28" s="13"/>
      <c r="AZ28" s="104"/>
      <c r="BA28" s="58" t="s">
        <v>120</v>
      </c>
      <c r="BB28" s="47"/>
      <c r="BC28" s="47"/>
      <c r="BD28" s="47"/>
      <c r="BE28" s="47"/>
      <c r="BF28" s="47"/>
      <c r="BG28" s="89"/>
      <c r="BH28" s="10"/>
      <c r="BI28" s="13"/>
      <c r="BJ28" s="104"/>
      <c r="BK28" s="58" t="s">
        <v>120</v>
      </c>
      <c r="BL28" s="47"/>
      <c r="BM28" s="47"/>
      <c r="BN28" s="47"/>
      <c r="BO28" s="47"/>
      <c r="BP28" s="47"/>
      <c r="BQ28" s="89"/>
      <c r="BR28" s="10"/>
      <c r="BS28" s="13"/>
      <c r="BT28" s="104"/>
      <c r="BU28" s="58" t="s">
        <v>120</v>
      </c>
      <c r="BV28" s="47"/>
      <c r="BW28" s="47"/>
      <c r="BX28" s="47"/>
      <c r="BY28" s="47"/>
      <c r="BZ28" s="47"/>
      <c r="CA28" s="89"/>
      <c r="CB28" s="10"/>
      <c r="CC28" s="13"/>
      <c r="CD28" s="112"/>
      <c r="CN28" s="112"/>
      <c r="CX28" s="112"/>
      <c r="DH28" s="112"/>
      <c r="DR28" s="112"/>
      <c r="EB28" s="112"/>
      <c r="EL28" s="112"/>
      <c r="EV28" s="112"/>
      <c r="FF28" s="112"/>
      <c r="FP28" s="112"/>
      <c r="FZ28" s="112"/>
      <c r="GJ28" s="112"/>
      <c r="GT28" s="112"/>
      <c r="HD28" s="112"/>
      <c r="HN28" s="112"/>
      <c r="HX28" s="112"/>
      <c r="IH28" s="112"/>
    </row>
    <row xmlns:x14ac="http://schemas.microsoft.com/office/spreadsheetml/2009/9/ac" r="29" s="2" customFormat="true" ht="15" customHeight="true" x14ac:dyDescent="0.25">
      <c r="A29" s="372" t="str">
        <f ca="true">IF(ISBLANK('Data Summary'!A31),"",'Data Summary'!A31)</f>
        <v/>
      </c>
      <c r="B29" s="104"/>
      <c r="C29" s="58" t="s">
        <v>102</v>
      </c>
      <c r="D29" s="47"/>
      <c r="E29" s="47"/>
      <c r="F29" s="47"/>
      <c r="G29" s="47"/>
      <c r="H29" s="47"/>
      <c r="I29" s="89" t="s">
        <v>158</v>
      </c>
      <c r="J29" s="10"/>
      <c r="K29" s="13"/>
      <c r="L29" s="104"/>
      <c r="M29" s="58" t="s">
        <v>102</v>
      </c>
      <c r="N29" s="47"/>
      <c r="O29" s="47"/>
      <c r="P29" s="47"/>
      <c r="Q29" s="47"/>
      <c r="R29" s="47"/>
      <c r="S29" s="89"/>
      <c r="T29" s="10"/>
      <c r="U29" s="13"/>
      <c r="V29" s="104"/>
      <c r="W29" s="58" t="s">
        <v>102</v>
      </c>
      <c r="X29" s="47"/>
      <c r="Y29" s="47"/>
      <c r="Z29" s="47"/>
      <c r="AA29" s="47"/>
      <c r="AB29" s="47"/>
      <c r="AC29" s="89"/>
      <c r="AD29" s="10"/>
      <c r="AE29" s="13"/>
      <c r="AF29" s="104"/>
      <c r="AG29" s="58" t="s">
        <v>102</v>
      </c>
      <c r="AH29" s="47"/>
      <c r="AI29" s="47"/>
      <c r="AJ29" s="47"/>
      <c r="AK29" s="47"/>
      <c r="AL29" s="47"/>
      <c r="AM29" s="89"/>
      <c r="AN29" s="10"/>
      <c r="AO29" s="13"/>
      <c r="AP29" s="104"/>
      <c r="AQ29" s="58" t="s">
        <v>102</v>
      </c>
      <c r="AR29" s="47"/>
      <c r="AS29" s="47"/>
      <c r="AT29" s="47"/>
      <c r="AU29" s="47"/>
      <c r="AV29" s="47"/>
      <c r="AW29" s="89"/>
      <c r="AX29" s="10"/>
      <c r="AY29" s="13"/>
      <c r="AZ29" s="104"/>
      <c r="BA29" s="58" t="s">
        <v>102</v>
      </c>
      <c r="BB29" s="47"/>
      <c r="BC29" s="47"/>
      <c r="BD29" s="47"/>
      <c r="BE29" s="47"/>
      <c r="BF29" s="47"/>
      <c r="BG29" s="89"/>
      <c r="BH29" s="10"/>
      <c r="BI29" s="13"/>
      <c r="BJ29" s="104"/>
      <c r="BK29" s="58" t="s">
        <v>102</v>
      </c>
      <c r="BL29" s="47" t="s">
        <v>158</v>
      </c>
      <c r="BM29" s="47"/>
      <c r="BN29" s="47"/>
      <c r="BO29" s="47"/>
      <c r="BP29" s="47"/>
      <c r="BQ29" s="89"/>
      <c r="BR29" s="10"/>
      <c r="BS29" s="13"/>
      <c r="BT29" s="104"/>
      <c r="BU29" s="58" t="s">
        <v>102</v>
      </c>
      <c r="BV29" s="47"/>
      <c r="BW29" s="47"/>
      <c r="BX29" s="47"/>
      <c r="BY29" s="47"/>
      <c r="BZ29" s="47"/>
      <c r="CA29" s="89"/>
      <c r="CB29" s="10"/>
      <c r="CC29" s="13"/>
      <c r="CD29" s="112"/>
      <c r="CN29" s="112"/>
      <c r="CX29" s="112"/>
      <c r="DH29" s="112"/>
      <c r="DR29" s="112"/>
      <c r="EB29" s="112"/>
      <c r="EL29" s="112"/>
      <c r="EV29" s="112"/>
      <c r="FF29" s="112"/>
      <c r="FP29" s="112"/>
      <c r="FZ29" s="112"/>
      <c r="GJ29" s="112"/>
      <c r="GT29" s="112"/>
      <c r="HD29" s="112"/>
      <c r="HN29" s="112"/>
      <c r="HX29" s="112"/>
      <c r="IH29" s="112"/>
    </row>
    <row xmlns:x14ac="http://schemas.microsoft.com/office/spreadsheetml/2009/9/ac" r="30" s="2" customFormat="true" ht="15" customHeight="true" x14ac:dyDescent="0.25">
      <c r="A30" s="372" t="str">
        <f ca="true">IF(ISBLANK('Data Summary'!A32),"",'Data Summary'!A32)</f>
        <v/>
      </c>
      <c r="B30" s="104"/>
      <c r="C30" s="58" t="s">
        <v>127</v>
      </c>
      <c r="D30" s="47"/>
      <c r="E30" s="47"/>
      <c r="F30" s="47"/>
      <c r="G30" s="47"/>
      <c r="H30" s="47"/>
      <c r="I30" s="89"/>
      <c r="J30" s="10"/>
      <c r="K30" s="13"/>
      <c r="L30" s="104"/>
      <c r="M30" s="58" t="s">
        <v>127</v>
      </c>
      <c r="N30" s="47"/>
      <c r="O30" s="47"/>
      <c r="P30" s="47"/>
      <c r="Q30" s="47"/>
      <c r="R30" s="47"/>
      <c r="S30" s="89"/>
      <c r="T30" s="10"/>
      <c r="U30" s="13"/>
      <c r="V30" s="104"/>
      <c r="W30" s="58" t="s">
        <v>127</v>
      </c>
      <c r="X30" s="47"/>
      <c r="Y30" s="47"/>
      <c r="Z30" s="47"/>
      <c r="AA30" s="47"/>
      <c r="AB30" s="47"/>
      <c r="AC30" s="89"/>
      <c r="AD30" s="10"/>
      <c r="AE30" s="13"/>
      <c r="AF30" s="104"/>
      <c r="AG30" s="58" t="s">
        <v>127</v>
      </c>
      <c r="AH30" s="47"/>
      <c r="AI30" s="47"/>
      <c r="AJ30" s="47"/>
      <c r="AK30" s="47"/>
      <c r="AL30" s="47"/>
      <c r="AM30" s="89"/>
      <c r="AN30" s="10"/>
      <c r="AO30" s="13"/>
      <c r="AP30" s="104"/>
      <c r="AQ30" s="58" t="s">
        <v>127</v>
      </c>
      <c r="AR30" s="47"/>
      <c r="AS30" s="47"/>
      <c r="AT30" s="47"/>
      <c r="AU30" s="47"/>
      <c r="AV30" s="47"/>
      <c r="AW30" s="89"/>
      <c r="AX30" s="10"/>
      <c r="AY30" s="13"/>
      <c r="AZ30" s="104"/>
      <c r="BA30" s="58" t="s">
        <v>127</v>
      </c>
      <c r="BB30" s="47"/>
      <c r="BC30" s="47"/>
      <c r="BD30" s="47"/>
      <c r="BE30" s="47"/>
      <c r="BF30" s="47"/>
      <c r="BG30" s="89"/>
      <c r="BH30" s="10"/>
      <c r="BI30" s="13"/>
      <c r="BJ30" s="104"/>
      <c r="BK30" s="58" t="s">
        <v>127</v>
      </c>
      <c r="BL30" s="47"/>
      <c r="BM30" s="47"/>
      <c r="BN30" s="47"/>
      <c r="BO30" s="47"/>
      <c r="BP30" s="47"/>
      <c r="BQ30" s="89"/>
      <c r="BR30" s="10"/>
      <c r="BS30" s="13"/>
      <c r="BT30" s="104"/>
      <c r="BU30" s="58" t="s">
        <v>127</v>
      </c>
      <c r="BV30" s="47"/>
      <c r="BW30" s="47"/>
      <c r="BX30" s="47"/>
      <c r="BY30" s="47"/>
      <c r="BZ30" s="47"/>
      <c r="CA30" s="89"/>
      <c r="CB30" s="10"/>
      <c r="CC30" s="13"/>
      <c r="CD30" s="112"/>
      <c r="CN30" s="112"/>
      <c r="CX30" s="112"/>
      <c r="DH30" s="112"/>
      <c r="DR30" s="112"/>
      <c r="EB30" s="112"/>
      <c r="EL30" s="112"/>
      <c r="EV30" s="112"/>
      <c r="FF30" s="112"/>
      <c r="FP30" s="112"/>
      <c r="FZ30" s="112"/>
      <c r="GJ30" s="112"/>
      <c r="GT30" s="112"/>
      <c r="HD30" s="112"/>
      <c r="HN30" s="112"/>
      <c r="HX30" s="112"/>
      <c r="IH30" s="112"/>
    </row>
    <row xmlns:x14ac="http://schemas.microsoft.com/office/spreadsheetml/2009/9/ac" r="31" ht="16.5" customHeight="true" x14ac:dyDescent="0.25">
      <c r="A31" s="372" t="str">
        <f ca="true">IF(ISBLANK('Data Summary'!A33),"",'Data Summary'!A33)</f>
        <v/>
      </c>
      <c r="B31" s="104"/>
      <c r="C31" s="58" t="s">
        <v>128</v>
      </c>
      <c r="D31" s="47"/>
      <c r="E31" s="47"/>
      <c r="F31" s="47"/>
      <c r="G31" s="47"/>
      <c r="H31" s="47"/>
      <c r="I31" s="89"/>
      <c r="J31" s="10"/>
      <c r="K31" s="13"/>
      <c r="L31" s="104"/>
      <c r="M31" s="58" t="s">
        <v>128</v>
      </c>
      <c r="N31" s="47"/>
      <c r="O31" s="47"/>
      <c r="P31" s="47"/>
      <c r="Q31" s="47"/>
      <c r="R31" s="47"/>
      <c r="S31" s="89"/>
      <c r="T31" s="10"/>
      <c r="U31" s="13"/>
      <c r="V31" s="104"/>
      <c r="W31" s="58" t="s">
        <v>128</v>
      </c>
      <c r="X31" s="47"/>
      <c r="Y31" s="47"/>
      <c r="Z31" s="47"/>
      <c r="AA31" s="47"/>
      <c r="AB31" s="47"/>
      <c r="AC31" s="89"/>
      <c r="AD31" s="10"/>
      <c r="AE31" s="13"/>
      <c r="AF31" s="104"/>
      <c r="AG31" s="58" t="s">
        <v>128</v>
      </c>
      <c r="AH31" s="47"/>
      <c r="AI31" s="47"/>
      <c r="AJ31" s="47"/>
      <c r="AK31" s="47"/>
      <c r="AL31" s="47"/>
      <c r="AM31" s="89"/>
      <c r="AN31" s="10"/>
      <c r="AO31" s="13"/>
      <c r="AP31" s="104"/>
      <c r="AQ31" s="58" t="s">
        <v>128</v>
      </c>
      <c r="AR31" s="47"/>
      <c r="AS31" s="47"/>
      <c r="AT31" s="47"/>
      <c r="AU31" s="47"/>
      <c r="AV31" s="47"/>
      <c r="AW31" s="89"/>
      <c r="AX31" s="10"/>
      <c r="AY31" s="13"/>
      <c r="AZ31" s="104"/>
      <c r="BA31" s="58" t="s">
        <v>128</v>
      </c>
      <c r="BB31" s="47"/>
      <c r="BC31" s="47"/>
      <c r="BD31" s="47"/>
      <c r="BE31" s="47"/>
      <c r="BF31" s="47"/>
      <c r="BG31" s="89"/>
      <c r="BH31" s="10"/>
      <c r="BI31" s="13"/>
      <c r="BJ31" s="104"/>
      <c r="BK31" s="58" t="s">
        <v>128</v>
      </c>
      <c r="BL31" s="47"/>
      <c r="BM31" s="47"/>
      <c r="BN31" s="47"/>
      <c r="BO31" s="47"/>
      <c r="BP31" s="47"/>
      <c r="BQ31" s="89"/>
      <c r="BR31" s="10"/>
      <c r="BS31" s="13"/>
      <c r="BT31" s="104"/>
      <c r="BU31" s="58" t="s">
        <v>128</v>
      </c>
      <c r="BV31" s="47"/>
      <c r="BW31" s="47"/>
      <c r="BX31" s="47"/>
      <c r="BY31" s="47"/>
      <c r="BZ31" s="47"/>
      <c r="CA31" s="89"/>
      <c r="CB31" s="10"/>
      <c r="CC31" s="13"/>
    </row>
    <row xmlns:x14ac="http://schemas.microsoft.com/office/spreadsheetml/2009/9/ac" r="32" ht="16.5" customHeight="true" x14ac:dyDescent="0.25">
      <c r="A32" s="372" t="str">
        <f ca="true">IF(ISBLANK('Data Summary'!A34),"",'Data Summary'!A34)</f>
        <v/>
      </c>
      <c r="B32" s="104"/>
      <c r="C32" s="58" t="s">
        <v>103</v>
      </c>
      <c r="D32" s="47"/>
      <c r="E32" s="47"/>
      <c r="F32" s="47"/>
      <c r="G32" s="47"/>
      <c r="H32" s="47"/>
      <c r="I32" s="89"/>
      <c r="J32" s="10"/>
      <c r="K32" s="13"/>
      <c r="L32" s="104"/>
      <c r="M32" s="58" t="s">
        <v>103</v>
      </c>
      <c r="N32" s="47"/>
      <c r="O32" s="47"/>
      <c r="P32" s="47"/>
      <c r="Q32" s="47"/>
      <c r="R32" s="47"/>
      <c r="S32" s="89"/>
      <c r="T32" s="10"/>
      <c r="U32" s="13"/>
      <c r="V32" s="104"/>
      <c r="W32" s="58" t="s">
        <v>103</v>
      </c>
      <c r="X32" s="47"/>
      <c r="Y32" s="47"/>
      <c r="Z32" s="47"/>
      <c r="AA32" s="47"/>
      <c r="AB32" s="47"/>
      <c r="AC32" s="89"/>
      <c r="AD32" s="10"/>
      <c r="AE32" s="13"/>
      <c r="AF32" s="104"/>
      <c r="AG32" s="58" t="s">
        <v>103</v>
      </c>
      <c r="AH32" s="47"/>
      <c r="AI32" s="47"/>
      <c r="AJ32" s="47"/>
      <c r="AK32" s="47"/>
      <c r="AL32" s="47"/>
      <c r="AM32" s="89"/>
      <c r="AN32" s="10"/>
      <c r="AO32" s="13"/>
      <c r="AP32" s="104"/>
      <c r="AQ32" s="58" t="s">
        <v>103</v>
      </c>
      <c r="AR32" s="47" t="s">
        <v>158</v>
      </c>
      <c r="AS32" s="47"/>
      <c r="AT32" s="47"/>
      <c r="AU32" s="47"/>
      <c r="AV32" s="47"/>
      <c r="AW32" s="89"/>
      <c r="AX32" s="10"/>
      <c r="AY32" s="13"/>
      <c r="AZ32" s="104"/>
      <c r="BA32" s="58" t="s">
        <v>103</v>
      </c>
      <c r="BB32" s="47" t="s">
        <v>158</v>
      </c>
      <c r="BC32" s="47"/>
      <c r="BD32" s="47"/>
      <c r="BE32" s="47"/>
      <c r="BF32" s="47" t="s">
        <v>158</v>
      </c>
      <c r="BG32" s="89" t="s">
        <v>244</v>
      </c>
      <c r="BH32" s="10"/>
      <c r="BI32" s="13"/>
      <c r="BJ32" s="104"/>
      <c r="BK32" s="58" t="s">
        <v>103</v>
      </c>
      <c r="BL32" s="47"/>
      <c r="BM32" s="47"/>
      <c r="BN32" s="47"/>
      <c r="BO32" s="47"/>
      <c r="BP32" s="47"/>
      <c r="BQ32" s="89"/>
      <c r="BR32" s="10"/>
      <c r="BS32" s="13"/>
      <c r="BT32" s="104"/>
      <c r="BU32" s="58" t="s">
        <v>103</v>
      </c>
      <c r="BV32" s="47" t="s">
        <v>158</v>
      </c>
      <c r="BW32" s="47" t="s">
        <v>158</v>
      </c>
      <c r="BX32" s="47" t="s">
        <v>158</v>
      </c>
      <c r="BY32" s="47" t="s">
        <v>158</v>
      </c>
      <c r="BZ32" s="47" t="s">
        <v>158</v>
      </c>
      <c r="CA32" s="89" t="s">
        <v>158</v>
      </c>
      <c r="CB32" s="10"/>
      <c r="CC32" s="13"/>
    </row>
    <row xmlns:x14ac="http://schemas.microsoft.com/office/spreadsheetml/2009/9/ac" r="33" ht="16.5" customHeight="true" x14ac:dyDescent="0.25">
      <c r="A33" s="372" t="str">
        <f ca="true">IF(ISBLANK('Data Summary'!A35),"",'Data Summary'!A35)</f>
        <v/>
      </c>
      <c r="B33" s="105"/>
      <c r="C33" s="11" t="s">
        <v>23</v>
      </c>
      <c r="D33" s="63"/>
      <c r="E33" s="9"/>
      <c r="F33" s="9"/>
      <c r="G33" s="64"/>
      <c r="H33" s="65"/>
      <c r="I33" s="66">
        <v>1421</v>
      </c>
      <c r="J33" s="10"/>
      <c r="K33" s="13"/>
      <c r="L33" s="105"/>
      <c r="M33" s="11" t="s">
        <v>23</v>
      </c>
      <c r="N33" s="63"/>
      <c r="O33" s="9"/>
      <c r="P33" s="9"/>
      <c r="Q33" s="64"/>
      <c r="R33" s="65"/>
      <c r="S33" s="66"/>
      <c r="T33" s="10"/>
      <c r="U33" s="13"/>
      <c r="V33" s="105"/>
      <c r="W33" s="11" t="s">
        <v>23</v>
      </c>
      <c r="X33" s="63"/>
      <c r="Y33" s="9"/>
      <c r="Z33" s="9"/>
      <c r="AA33" s="64"/>
      <c r="AB33" s="65"/>
      <c r="AC33" s="66"/>
      <c r="AD33" s="10"/>
      <c r="AE33" s="13"/>
      <c r="AF33" s="105"/>
      <c r="AG33" s="11" t="s">
        <v>23</v>
      </c>
      <c r="AH33" s="63"/>
      <c r="AI33" s="9"/>
      <c r="AJ33" s="9"/>
      <c r="AK33" s="64"/>
      <c r="AL33" s="65"/>
      <c r="AM33" s="66"/>
      <c r="AN33" s="10"/>
      <c r="AO33" s="13"/>
      <c r="AP33" s="105"/>
      <c r="AQ33" s="11" t="s">
        <v>23</v>
      </c>
      <c r="AR33" s="63"/>
      <c r="AS33" s="9"/>
      <c r="AT33" s="9"/>
      <c r="AU33" s="64"/>
      <c r="AV33" s="65"/>
      <c r="AW33" s="66"/>
      <c r="AX33" s="10"/>
      <c r="AY33" s="13"/>
      <c r="AZ33" s="105"/>
      <c r="BA33" s="11" t="s">
        <v>23</v>
      </c>
      <c r="BB33" s="63"/>
      <c r="BC33" s="9"/>
      <c r="BD33" s="9"/>
      <c r="BE33" s="64"/>
      <c r="BF33" s="65"/>
      <c r="BG33" s="66"/>
      <c r="BH33" s="10"/>
      <c r="BI33" s="13"/>
      <c r="BJ33" s="105"/>
      <c r="BK33" s="11" t="s">
        <v>23</v>
      </c>
      <c r="BL33" s="393" t="str">
        <f>IF(ISNUMBER(BL$10),BL$10,"")</f>
        <v/>
      </c>
      <c r="BM33" s="9"/>
      <c r="BN33" s="9"/>
      <c r="BO33" s="64"/>
      <c r="BP33" s="65"/>
      <c r="BQ33" s="66"/>
      <c r="BR33" s="10"/>
      <c r="BS33" s="13"/>
      <c r="BT33" s="105"/>
      <c r="BU33" s="11" t="s">
        <v>23</v>
      </c>
      <c r="BV33" s="393" t="s">
        <v>260</v>
      </c>
      <c r="BW33" s="9" t="s">
        <v>260</v>
      </c>
      <c r="BX33" s="9" t="s">
        <v>260</v>
      </c>
      <c r="BY33" s="64" t="s">
        <v>260</v>
      </c>
      <c r="BZ33" s="65" t="s">
        <v>260</v>
      </c>
      <c r="CA33" s="66" t="s">
        <v>260</v>
      </c>
      <c r="CB33" s="10"/>
      <c r="CC33" s="13"/>
    </row>
    <row xmlns:x14ac="http://schemas.microsoft.com/office/spreadsheetml/2009/9/ac" r="34" s="3" customFormat="true" ht="16.5" customHeight="true" thickBot="true" x14ac:dyDescent="0.3">
      <c r="A34" s="372" t="str">
        <f ca="true">IF(ISBLANK('Data Summary'!A36),"",'Data Summary'!A36)</f>
        <v/>
      </c>
      <c r="B34" s="106"/>
      <c r="C34" s="23" t="s">
        <v>20</v>
      </c>
      <c r="D34" s="68"/>
      <c r="E34" s="68"/>
      <c r="F34" s="68"/>
      <c r="G34" s="68"/>
      <c r="H34" s="68"/>
      <c r="I34" s="72">
        <v>1421</v>
      </c>
      <c r="J34" s="20"/>
      <c r="K34" s="15"/>
      <c r="L34" s="106"/>
      <c r="M34" s="23" t="s">
        <v>20</v>
      </c>
      <c r="N34" s="68"/>
      <c r="O34" s="68"/>
      <c r="P34" s="68"/>
      <c r="Q34" s="68"/>
      <c r="R34" s="68"/>
      <c r="S34" s="72"/>
      <c r="T34" s="20"/>
      <c r="U34" s="15"/>
      <c r="V34" s="106"/>
      <c r="W34" s="23" t="s">
        <v>20</v>
      </c>
      <c r="X34" s="68"/>
      <c r="Y34" s="68"/>
      <c r="Z34" s="68"/>
      <c r="AA34" s="68"/>
      <c r="AB34" s="68"/>
      <c r="AC34" s="72"/>
      <c r="AD34" s="20"/>
      <c r="AE34" s="15"/>
      <c r="AF34" s="106"/>
      <c r="AG34" s="23" t="s">
        <v>20</v>
      </c>
      <c r="AH34" s="68"/>
      <c r="AI34" s="68"/>
      <c r="AJ34" s="68"/>
      <c r="AK34" s="68"/>
      <c r="AL34" s="68"/>
      <c r="AM34" s="72"/>
      <c r="AN34" s="20"/>
      <c r="AO34" s="15"/>
      <c r="AP34" s="106"/>
      <c r="AQ34" s="23" t="s">
        <v>20</v>
      </c>
      <c r="AR34" s="68"/>
      <c r="AS34" s="68"/>
      <c r="AT34" s="68"/>
      <c r="AU34" s="68"/>
      <c r="AV34" s="68"/>
      <c r="AW34" s="72"/>
      <c r="AX34" s="20"/>
      <c r="AY34" s="15"/>
      <c r="AZ34" s="106"/>
      <c r="BA34" s="23" t="s">
        <v>20</v>
      </c>
      <c r="BB34" s="68"/>
      <c r="BC34" s="68"/>
      <c r="BD34" s="68"/>
      <c r="BE34" s="68"/>
      <c r="BF34" s="68"/>
      <c r="BG34" s="72"/>
      <c r="BH34" s="20"/>
      <c r="BI34" s="15"/>
      <c r="BJ34" s="106"/>
      <c r="BK34" s="23" t="s">
        <v>20</v>
      </c>
      <c r="BL34" s="68">
        <v>1421</v>
      </c>
      <c r="BM34" s="68"/>
      <c r="BN34" s="68"/>
      <c r="BO34" s="68"/>
      <c r="BP34" s="68"/>
      <c r="BQ34" s="72"/>
      <c r="BR34" s="20"/>
      <c r="BS34" s="15"/>
      <c r="BT34" s="106"/>
      <c r="BU34" s="23" t="s">
        <v>20</v>
      </c>
      <c r="BV34" s="68">
        <v>350</v>
      </c>
      <c r="BW34" s="68">
        <v>181</v>
      </c>
      <c r="BX34" s="68">
        <v>169</v>
      </c>
      <c r="BY34" s="68">
        <v>135</v>
      </c>
      <c r="BZ34" s="68">
        <v>69</v>
      </c>
      <c r="CA34" s="72">
        <v>146</v>
      </c>
      <c r="CB34" s="20"/>
      <c r="CC34" s="15"/>
      <c r="CD34" s="107"/>
      <c r="CN34" s="107"/>
      <c r="CX34" s="107"/>
      <c r="DH34" s="107"/>
      <c r="DR34" s="107"/>
      <c r="EB34" s="107"/>
      <c r="EL34" s="107"/>
      <c r="EV34" s="107"/>
      <c r="FF34" s="107"/>
      <c r="FP34" s="107"/>
      <c r="FZ34" s="107"/>
      <c r="GJ34" s="107"/>
      <c r="GT34" s="107"/>
      <c r="HD34" s="107"/>
      <c r="HN34" s="107"/>
      <c r="HX34" s="107"/>
      <c r="IH34" s="107"/>
    </row>
    <row xmlns:x14ac="http://schemas.microsoft.com/office/spreadsheetml/2009/9/ac" r="35" s="3" customFormat="true" x14ac:dyDescent="0.25">
      <c r="A35" s="372"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c r="HX35" s="107"/>
      <c r="IH35" s="107"/>
    </row>
    <row xmlns:x14ac="http://schemas.microsoft.com/office/spreadsheetml/2009/9/ac" r="36" s="3" customFormat="true" x14ac:dyDescent="0.25">
      <c r="A36" s="372"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c r="HX36" s="107"/>
      <c r="IH36" s="107"/>
    </row>
    <row xmlns:x14ac="http://schemas.microsoft.com/office/spreadsheetml/2009/9/ac" r="37" s="3" customFormat="true" x14ac:dyDescent="0.25">
      <c r="A37" s="372"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c r="HX37" s="107"/>
      <c r="IH37" s="107"/>
    </row>
    <row xmlns:x14ac="http://schemas.microsoft.com/office/spreadsheetml/2009/9/ac" r="38" s="3" customFormat="true" x14ac:dyDescent="0.25">
      <c r="A38" s="372"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c r="HX38" s="107"/>
      <c r="IH38" s="107"/>
    </row>
    <row xmlns:x14ac="http://schemas.microsoft.com/office/spreadsheetml/2009/9/ac" r="39" s="3" customFormat="true" x14ac:dyDescent="0.25">
      <c r="A39" s="372"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c r="HX39" s="107"/>
      <c r="IH39" s="107"/>
    </row>
    <row xmlns:x14ac="http://schemas.microsoft.com/office/spreadsheetml/2009/9/ac" r="40" s="3" customFormat="true" x14ac:dyDescent="0.25">
      <c r="A40" s="372"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c r="HX40" s="107"/>
      <c r="IH40" s="107"/>
    </row>
    <row xmlns:x14ac="http://schemas.microsoft.com/office/spreadsheetml/2009/9/ac" r="41" s="3" customFormat="true" x14ac:dyDescent="0.25">
      <c r="A41" s="372"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c r="HX41" s="107"/>
      <c r="IH41" s="107"/>
    </row>
    <row xmlns:x14ac="http://schemas.microsoft.com/office/spreadsheetml/2009/9/ac" r="42" s="3" customFormat="true" x14ac:dyDescent="0.25">
      <c r="A42" s="372"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c r="HX42" s="107"/>
      <c r="IH42" s="107"/>
    </row>
    <row xmlns:x14ac="http://schemas.microsoft.com/office/spreadsheetml/2009/9/ac" r="43" s="3" customFormat="true" x14ac:dyDescent="0.25">
      <c r="A43" s="372"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c r="HX43" s="107"/>
      <c r="IH43" s="107"/>
    </row>
    <row xmlns:x14ac="http://schemas.microsoft.com/office/spreadsheetml/2009/9/ac" r="44" s="3" customFormat="true" x14ac:dyDescent="0.25">
      <c r="A44" s="372"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c r="HX44" s="107"/>
      <c r="IH44" s="107"/>
    </row>
    <row xmlns:x14ac="http://schemas.microsoft.com/office/spreadsheetml/2009/9/ac" r="45" s="3" customFormat="true" x14ac:dyDescent="0.25">
      <c r="A45" s="372"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c r="HX45" s="107"/>
      <c r="IH45" s="107"/>
    </row>
    <row xmlns:x14ac="http://schemas.microsoft.com/office/spreadsheetml/2009/9/ac" r="46" s="3" customFormat="true" x14ac:dyDescent="0.25">
      <c r="A46" s="372"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c r="HX46" s="107"/>
      <c r="IH46" s="107"/>
    </row>
    <row xmlns:x14ac="http://schemas.microsoft.com/office/spreadsheetml/2009/9/ac" r="47" s="3" customFormat="true" x14ac:dyDescent="0.25">
      <c r="A47" s="372"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c r="HX47" s="107"/>
      <c r="IH47" s="107"/>
    </row>
    <row xmlns:x14ac="http://schemas.microsoft.com/office/spreadsheetml/2009/9/ac" r="48" s="3" customFormat="true" x14ac:dyDescent="0.25">
      <c r="A48" s="372"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c r="HX48" s="107"/>
      <c r="IH48" s="107"/>
    </row>
    <row xmlns:x14ac="http://schemas.microsoft.com/office/spreadsheetml/2009/9/ac" r="49" s="3" customFormat="true" x14ac:dyDescent="0.25">
      <c r="A49" s="372"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c r="HX49" s="107"/>
      <c r="IH49" s="107"/>
    </row>
    <row xmlns:x14ac="http://schemas.microsoft.com/office/spreadsheetml/2009/9/ac" r="50" s="3" customFormat="true" x14ac:dyDescent="0.25">
      <c r="A50" s="372"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c r="HX50" s="107"/>
      <c r="IH50" s="107"/>
    </row>
    <row xmlns:x14ac="http://schemas.microsoft.com/office/spreadsheetml/2009/9/ac" r="51" s="3" customFormat="true" x14ac:dyDescent="0.25">
      <c r="A51" s="372"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c r="HX51" s="107"/>
      <c r="IH51" s="107"/>
    </row>
    <row xmlns:x14ac="http://schemas.microsoft.com/office/spreadsheetml/2009/9/ac" r="52" s="3" customFormat="true" x14ac:dyDescent="0.25">
      <c r="A52" s="372"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c r="HX52" s="107"/>
      <c r="IH52" s="107"/>
    </row>
    <row xmlns:x14ac="http://schemas.microsoft.com/office/spreadsheetml/2009/9/ac" r="53" s="3" customFormat="true" x14ac:dyDescent="0.25">
      <c r="A53" s="372"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c r="HX53" s="107"/>
      <c r="IH53" s="107"/>
    </row>
    <row xmlns:x14ac="http://schemas.microsoft.com/office/spreadsheetml/2009/9/ac" r="54" s="3" customFormat="true" x14ac:dyDescent="0.25">
      <c r="A54" s="372"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c r="HX54" s="107"/>
      <c r="IH54" s="107"/>
    </row>
    <row xmlns:x14ac="http://schemas.microsoft.com/office/spreadsheetml/2009/9/ac" r="55" s="3" customFormat="true" x14ac:dyDescent="0.25">
      <c r="A55" s="372"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c r="HX55" s="107"/>
      <c r="IH55" s="107"/>
    </row>
    <row xmlns:x14ac="http://schemas.microsoft.com/office/spreadsheetml/2009/9/ac" r="56" s="3" customFormat="true" x14ac:dyDescent="0.25">
      <c r="A56" s="372"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c r="HX56" s="107"/>
      <c r="IH56" s="107"/>
    </row>
    <row xmlns:x14ac="http://schemas.microsoft.com/office/spreadsheetml/2009/9/ac" r="57" s="3" customFormat="true" x14ac:dyDescent="0.25">
      <c r="A57" s="372"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c r="HX57" s="107"/>
      <c r="IH57" s="107"/>
    </row>
    <row xmlns:x14ac="http://schemas.microsoft.com/office/spreadsheetml/2009/9/ac" r="58" s="3" customFormat="true" x14ac:dyDescent="0.25">
      <c r="A58" s="372"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c r="HX58" s="107"/>
      <c r="IH58" s="107"/>
    </row>
    <row xmlns:x14ac="http://schemas.microsoft.com/office/spreadsheetml/2009/9/ac" r="59" s="3" customFormat="true" x14ac:dyDescent="0.25">
      <c r="A59" s="372"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c r="HX59" s="107"/>
      <c r="IH59" s="107"/>
    </row>
    <row xmlns:x14ac="http://schemas.microsoft.com/office/spreadsheetml/2009/9/ac" r="60" s="3" customFormat="true" x14ac:dyDescent="0.25">
      <c r="A60" s="372"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c r="HX60" s="107"/>
      <c r="IH60" s="107"/>
    </row>
    <row xmlns:x14ac="http://schemas.microsoft.com/office/spreadsheetml/2009/9/ac" r="61" s="3" customFormat="true" x14ac:dyDescent="0.25">
      <c r="A61" s="372"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c r="HX61" s="107"/>
      <c r="IH61" s="107"/>
    </row>
    <row xmlns:x14ac="http://schemas.microsoft.com/office/spreadsheetml/2009/9/ac" r="62" s="3" customFormat="true" x14ac:dyDescent="0.25">
      <c r="A62" s="372"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c r="HX62" s="107"/>
      <c r="IH62" s="107"/>
    </row>
    <row xmlns:x14ac="http://schemas.microsoft.com/office/spreadsheetml/2009/9/ac" r="63" s="3" customFormat="true" x14ac:dyDescent="0.25">
      <c r="A63" s="372"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c r="HX63" s="107"/>
      <c r="IH63" s="107"/>
    </row>
    <row xmlns:x14ac="http://schemas.microsoft.com/office/spreadsheetml/2009/9/ac" r="64" s="3" customFormat="true" x14ac:dyDescent="0.25">
      <c r="A64" s="372"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c r="HX64" s="107"/>
      <c r="IH64" s="107"/>
    </row>
    <row xmlns:x14ac="http://schemas.microsoft.com/office/spreadsheetml/2009/9/ac" r="65" s="3" customFormat="true" x14ac:dyDescent="0.25">
      <c r="A65" s="372"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c r="HX65" s="107"/>
      <c r="IH65" s="107"/>
    </row>
    <row xmlns:x14ac="http://schemas.microsoft.com/office/spreadsheetml/2009/9/ac" r="66" s="3" customFormat="true" x14ac:dyDescent="0.25">
      <c r="A66" s="372"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c r="HX66" s="107"/>
      <c r="IH66" s="107"/>
    </row>
    <row xmlns:x14ac="http://schemas.microsoft.com/office/spreadsheetml/2009/9/ac" r="67" s="3" customFormat="true" x14ac:dyDescent="0.25">
      <c r="A67" s="372"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c r="HX67" s="107"/>
      <c r="IH67" s="107"/>
    </row>
    <row xmlns:x14ac="http://schemas.microsoft.com/office/spreadsheetml/2009/9/ac" r="68" s="3" customFormat="true" x14ac:dyDescent="0.25">
      <c r="A68" s="372"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c r="HX68" s="107"/>
      <c r="IH68" s="107"/>
    </row>
    <row xmlns:x14ac="http://schemas.microsoft.com/office/spreadsheetml/2009/9/ac" r="69" s="3" customFormat="true" x14ac:dyDescent="0.25">
      <c r="A69" s="372"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c r="HX69" s="107"/>
      <c r="IH69" s="107"/>
    </row>
    <row xmlns:x14ac="http://schemas.microsoft.com/office/spreadsheetml/2009/9/ac" r="70" s="3" customFormat="true" x14ac:dyDescent="0.25">
      <c r="A70" s="372"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c r="HX70" s="107"/>
      <c r="IH70" s="107"/>
    </row>
    <row xmlns:x14ac="http://schemas.microsoft.com/office/spreadsheetml/2009/9/ac" r="71" s="3" customFormat="true" x14ac:dyDescent="0.25">
      <c r="A71" s="372"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c r="HX71" s="107"/>
      <c r="IH71" s="107"/>
    </row>
    <row xmlns:x14ac="http://schemas.microsoft.com/office/spreadsheetml/2009/9/ac" r="72" s="3" customFormat="true" x14ac:dyDescent="0.25">
      <c r="A72" s="372"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c r="HX72" s="107"/>
      <c r="IH72" s="107"/>
    </row>
    <row xmlns:x14ac="http://schemas.microsoft.com/office/spreadsheetml/2009/9/ac" r="73" s="3" customFormat="true" x14ac:dyDescent="0.25">
      <c r="A73" s="372"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c r="HX73" s="107"/>
      <c r="IH73" s="107"/>
    </row>
    <row xmlns:x14ac="http://schemas.microsoft.com/office/spreadsheetml/2009/9/ac" r="74" s="3" customFormat="true" x14ac:dyDescent="0.25">
      <c r="A74" s="372"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c r="HX74" s="107"/>
      <c r="IH74" s="107"/>
    </row>
    <row xmlns:x14ac="http://schemas.microsoft.com/office/spreadsheetml/2009/9/ac" r="75" s="3" customFormat="true" x14ac:dyDescent="0.25">
      <c r="A75" s="372"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c r="HX75" s="107"/>
      <c r="IH75" s="107"/>
    </row>
    <row xmlns:x14ac="http://schemas.microsoft.com/office/spreadsheetml/2009/9/ac" r="76" s="3" customFormat="true" x14ac:dyDescent="0.25">
      <c r="A76" s="372"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c r="HX76" s="107"/>
      <c r="IH76" s="107"/>
    </row>
    <row xmlns:x14ac="http://schemas.microsoft.com/office/spreadsheetml/2009/9/ac" r="77" s="3" customFormat="true" x14ac:dyDescent="0.25">
      <c r="A77" s="372"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c r="HX77" s="107"/>
      <c r="IH77" s="107"/>
    </row>
    <row xmlns:x14ac="http://schemas.microsoft.com/office/spreadsheetml/2009/9/ac" r="78" s="3" customFormat="true" x14ac:dyDescent="0.25">
      <c r="A78" s="372"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c r="HX78" s="107"/>
      <c r="IH78" s="107"/>
    </row>
    <row xmlns:x14ac="http://schemas.microsoft.com/office/spreadsheetml/2009/9/ac" r="79" s="3" customFormat="true" x14ac:dyDescent="0.25">
      <c r="A79" s="372"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c r="HX79" s="107"/>
      <c r="IH79" s="107"/>
    </row>
    <row xmlns:x14ac="http://schemas.microsoft.com/office/spreadsheetml/2009/9/ac" r="80" s="3" customFormat="true" x14ac:dyDescent="0.25">
      <c r="A80" s="372"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c r="HX80" s="107"/>
      <c r="IH80" s="107"/>
    </row>
    <row xmlns:x14ac="http://schemas.microsoft.com/office/spreadsheetml/2009/9/ac" r="81" s="3" customFormat="true" x14ac:dyDescent="0.25">
      <c r="A81" s="372"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c r="HX81" s="107"/>
      <c r="IH81" s="107"/>
    </row>
    <row xmlns:x14ac="http://schemas.microsoft.com/office/spreadsheetml/2009/9/ac" r="82" s="3" customFormat="true" x14ac:dyDescent="0.25">
      <c r="A82" s="372"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c r="HX82" s="107"/>
      <c r="IH82" s="107"/>
    </row>
    <row xmlns:x14ac="http://schemas.microsoft.com/office/spreadsheetml/2009/9/ac" r="83" s="3" customFormat="true" x14ac:dyDescent="0.25">
      <c r="A83" s="372"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c r="HX83" s="107"/>
      <c r="IH83" s="107"/>
    </row>
    <row xmlns:x14ac="http://schemas.microsoft.com/office/spreadsheetml/2009/9/ac" r="84" s="3" customFormat="true" x14ac:dyDescent="0.25">
      <c r="A84" s="372"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c r="HX84" s="107"/>
      <c r="IH84" s="107"/>
    </row>
    <row xmlns:x14ac="http://schemas.microsoft.com/office/spreadsheetml/2009/9/ac" r="85" s="3" customFormat="true" x14ac:dyDescent="0.25">
      <c r="A85" s="372"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c r="HX85" s="107"/>
      <c r="IH85" s="107"/>
    </row>
    <row xmlns:x14ac="http://schemas.microsoft.com/office/spreadsheetml/2009/9/ac" r="86" s="3" customFormat="true" x14ac:dyDescent="0.25">
      <c r="A86" s="372"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c r="HX86" s="107"/>
      <c r="IH86" s="107"/>
    </row>
    <row xmlns:x14ac="http://schemas.microsoft.com/office/spreadsheetml/2009/9/ac" r="87" s="3" customFormat="true" x14ac:dyDescent="0.25">
      <c r="A87" s="372"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c r="HX87" s="107"/>
      <c r="IH87" s="107"/>
    </row>
    <row xmlns:x14ac="http://schemas.microsoft.com/office/spreadsheetml/2009/9/ac" r="88" s="3" customFormat="true" x14ac:dyDescent="0.25">
      <c r="A88" s="372"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c r="HX88" s="107"/>
      <c r="IH88" s="107"/>
    </row>
    <row xmlns:x14ac="http://schemas.microsoft.com/office/spreadsheetml/2009/9/ac" r="89" s="3" customFormat="true" x14ac:dyDescent="0.25">
      <c r="A89" s="372"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c r="HX89" s="107"/>
      <c r="IH89" s="107"/>
    </row>
    <row xmlns:x14ac="http://schemas.microsoft.com/office/spreadsheetml/2009/9/ac" r="90" s="3" customFormat="true" x14ac:dyDescent="0.25">
      <c r="A90" s="372"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c r="HX90" s="107"/>
      <c r="IH90" s="107"/>
    </row>
    <row xmlns:x14ac="http://schemas.microsoft.com/office/spreadsheetml/2009/9/ac" r="91" s="3" customFormat="true" x14ac:dyDescent="0.25">
      <c r="A91" s="372"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c r="HX91" s="107"/>
      <c r="IH91" s="107"/>
    </row>
    <row xmlns:x14ac="http://schemas.microsoft.com/office/spreadsheetml/2009/9/ac" r="92" s="3" customFormat="true" x14ac:dyDescent="0.25">
      <c r="A92" s="372"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c r="HX92" s="107"/>
      <c r="IH92" s="107"/>
    </row>
    <row xmlns:x14ac="http://schemas.microsoft.com/office/spreadsheetml/2009/9/ac" r="93" s="3" customFormat="true" x14ac:dyDescent="0.25">
      <c r="A93" s="372"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c r="HX93" s="107"/>
      <c r="IH93" s="107"/>
    </row>
    <row xmlns:x14ac="http://schemas.microsoft.com/office/spreadsheetml/2009/9/ac" r="94" s="3" customFormat="true" x14ac:dyDescent="0.25">
      <c r="A94" s="372"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c r="HX94" s="107"/>
      <c r="IH94" s="107"/>
    </row>
    <row xmlns:x14ac="http://schemas.microsoft.com/office/spreadsheetml/2009/9/ac" r="95" s="3" customFormat="true" x14ac:dyDescent="0.25">
      <c r="A95" s="372"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c r="HX95" s="107"/>
      <c r="IH95" s="107"/>
    </row>
    <row xmlns:x14ac="http://schemas.microsoft.com/office/spreadsheetml/2009/9/ac" r="96" s="3" customFormat="true" x14ac:dyDescent="0.25">
      <c r="A96" s="372"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c r="HX96" s="107"/>
      <c r="IH96" s="107"/>
    </row>
    <row xmlns:x14ac="http://schemas.microsoft.com/office/spreadsheetml/2009/9/ac" r="97" s="3" customFormat="true" x14ac:dyDescent="0.25">
      <c r="A97" s="372"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c r="HX97" s="107"/>
      <c r="IH97" s="107"/>
    </row>
    <row xmlns:x14ac="http://schemas.microsoft.com/office/spreadsheetml/2009/9/ac" r="98" s="3" customFormat="true" x14ac:dyDescent="0.25">
      <c r="A98" s="372"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c r="HX98" s="107"/>
      <c r="IH98" s="107"/>
    </row>
    <row xmlns:x14ac="http://schemas.microsoft.com/office/spreadsheetml/2009/9/ac" r="99" s="3" customFormat="true" x14ac:dyDescent="0.25">
      <c r="A99" s="372"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c r="HX99" s="107"/>
      <c r="IH99" s="107"/>
    </row>
    <row xmlns:x14ac="http://schemas.microsoft.com/office/spreadsheetml/2009/9/ac" r="100" s="3" customFormat="true" x14ac:dyDescent="0.25">
      <c r="A100" s="372"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c r="HX100" s="107"/>
      <c r="IH100" s="107"/>
    </row>
    <row xmlns:x14ac="http://schemas.microsoft.com/office/spreadsheetml/2009/9/ac" r="101" s="3" customFormat="true" x14ac:dyDescent="0.25">
      <c r="A101" s="372"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c r="HX101" s="107"/>
      <c r="IH101" s="107"/>
    </row>
    <row xmlns:x14ac="http://schemas.microsoft.com/office/spreadsheetml/2009/9/ac" r="102" s="3" customFormat="true" x14ac:dyDescent="0.25">
      <c r="A102" s="372"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c r="HX102" s="107"/>
      <c r="IH102" s="107"/>
    </row>
    <row xmlns:x14ac="http://schemas.microsoft.com/office/spreadsheetml/2009/9/ac" r="103" s="3" customFormat="true" x14ac:dyDescent="0.25">
      <c r="A103" s="372"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c r="HX103" s="107"/>
      <c r="IH103" s="107"/>
    </row>
    <row xmlns:x14ac="http://schemas.microsoft.com/office/spreadsheetml/2009/9/ac" r="104" s="3" customFormat="true" x14ac:dyDescent="0.25">
      <c r="A104" s="372"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c r="HX104" s="107"/>
      <c r="IH104" s="107"/>
    </row>
    <row xmlns:x14ac="http://schemas.microsoft.com/office/spreadsheetml/2009/9/ac" r="105" s="3" customFormat="true" x14ac:dyDescent="0.25">
      <c r="A105" s="372"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c r="HX105" s="107"/>
      <c r="IH105" s="107"/>
    </row>
    <row xmlns:x14ac="http://schemas.microsoft.com/office/spreadsheetml/2009/9/ac" r="106" s="3" customFormat="true" x14ac:dyDescent="0.25">
      <c r="A106" s="372"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c r="HX106" s="107"/>
      <c r="IH106" s="107"/>
    </row>
    <row xmlns:x14ac="http://schemas.microsoft.com/office/spreadsheetml/2009/9/ac" r="107" s="3" customFormat="true" x14ac:dyDescent="0.25">
      <c r="A107" s="372"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c r="HX107" s="107"/>
      <c r="IH107" s="107"/>
    </row>
    <row xmlns:x14ac="http://schemas.microsoft.com/office/spreadsheetml/2009/9/ac" r="108" s="3" customFormat="true" x14ac:dyDescent="0.25">
      <c r="A108" s="372"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c r="HX108" s="107"/>
      <c r="IH108" s="107"/>
    </row>
    <row xmlns:x14ac="http://schemas.microsoft.com/office/spreadsheetml/2009/9/ac" r="109" s="3" customFormat="true" x14ac:dyDescent="0.25">
      <c r="A109" s="372"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c r="HX109" s="107"/>
      <c r="IH109" s="107"/>
    </row>
    <row xmlns:x14ac="http://schemas.microsoft.com/office/spreadsheetml/2009/9/ac" r="110" s="3" customFormat="true" x14ac:dyDescent="0.25">
      <c r="A110" s="372"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c r="HX110" s="107"/>
      <c r="IH110" s="107"/>
    </row>
    <row xmlns:x14ac="http://schemas.microsoft.com/office/spreadsheetml/2009/9/ac" r="111" s="3" customFormat="true" x14ac:dyDescent="0.25">
      <c r="A111" s="372"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c r="HX111" s="107"/>
      <c r="IH111" s="107"/>
    </row>
    <row xmlns:x14ac="http://schemas.microsoft.com/office/spreadsheetml/2009/9/ac" r="112" s="3" customFormat="true" x14ac:dyDescent="0.25">
      <c r="A112" s="372"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c r="HX112" s="107"/>
      <c r="IH112" s="107"/>
    </row>
    <row xmlns:x14ac="http://schemas.microsoft.com/office/spreadsheetml/2009/9/ac" r="113" s="3" customFormat="true" x14ac:dyDescent="0.25">
      <c r="A113" s="372"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c r="HX113" s="107"/>
      <c r="IH113" s="107"/>
    </row>
    <row xmlns:x14ac="http://schemas.microsoft.com/office/spreadsheetml/2009/9/ac" r="114" s="3" customFormat="true" x14ac:dyDescent="0.25">
      <c r="A114" s="372"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c r="HX114" s="107"/>
      <c r="IH114" s="107"/>
    </row>
    <row xmlns:x14ac="http://schemas.microsoft.com/office/spreadsheetml/2009/9/ac" r="115" s="3" customFormat="true" x14ac:dyDescent="0.25">
      <c r="A115" s="372"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c r="HX115" s="107"/>
      <c r="IH115" s="107"/>
    </row>
    <row xmlns:x14ac="http://schemas.microsoft.com/office/spreadsheetml/2009/9/ac" r="116" s="3" customFormat="true" x14ac:dyDescent="0.25">
      <c r="A116" s="372"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c r="HX116" s="107"/>
      <c r="IH116" s="107"/>
    </row>
    <row xmlns:x14ac="http://schemas.microsoft.com/office/spreadsheetml/2009/9/ac" r="117" s="3" customFormat="true" x14ac:dyDescent="0.25">
      <c r="A117" s="372"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c r="HX117" s="107"/>
      <c r="IH117" s="107"/>
    </row>
    <row xmlns:x14ac="http://schemas.microsoft.com/office/spreadsheetml/2009/9/ac" r="118" s="3" customFormat="true" x14ac:dyDescent="0.25">
      <c r="A118" s="372"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c r="HX118" s="107"/>
      <c r="IH118" s="107"/>
    </row>
    <row xmlns:x14ac="http://schemas.microsoft.com/office/spreadsheetml/2009/9/ac" r="119" s="3" customFormat="true" x14ac:dyDescent="0.25">
      <c r="A119" s="372"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c r="HX119" s="107"/>
      <c r="IH119" s="107"/>
    </row>
    <row xmlns:x14ac="http://schemas.microsoft.com/office/spreadsheetml/2009/9/ac" r="120" s="3" customFormat="true" x14ac:dyDescent="0.25">
      <c r="A120" s="372"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c r="HX120" s="107"/>
      <c r="IH120" s="107"/>
    </row>
    <row xmlns:x14ac="http://schemas.microsoft.com/office/spreadsheetml/2009/9/ac" r="121" s="3" customFormat="true" x14ac:dyDescent="0.25">
      <c r="A121" s="372"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c r="HX121" s="107"/>
      <c r="IH121" s="107"/>
    </row>
    <row xmlns:x14ac="http://schemas.microsoft.com/office/spreadsheetml/2009/9/ac" r="122" s="3" customFormat="true" x14ac:dyDescent="0.25">
      <c r="A122" s="372"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c r="HX122" s="107"/>
      <c r="IH122" s="107"/>
    </row>
    <row xmlns:x14ac="http://schemas.microsoft.com/office/spreadsheetml/2009/9/ac" r="123" s="3" customFormat="true" x14ac:dyDescent="0.25">
      <c r="A123" s="372"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c r="HX123" s="107"/>
      <c r="IH123" s="107"/>
    </row>
    <row xmlns:x14ac="http://schemas.microsoft.com/office/spreadsheetml/2009/9/ac" r="124" s="3" customFormat="true" x14ac:dyDescent="0.25">
      <c r="A124" s="372"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c r="HX124" s="107"/>
      <c r="IH124" s="107"/>
    </row>
    <row xmlns:x14ac="http://schemas.microsoft.com/office/spreadsheetml/2009/9/ac" r="125" s="3" customFormat="true" x14ac:dyDescent="0.25">
      <c r="A125" s="372"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c r="HX125" s="107"/>
      <c r="IH125" s="107"/>
    </row>
    <row xmlns:x14ac="http://schemas.microsoft.com/office/spreadsheetml/2009/9/ac" r="126" s="3" customFormat="true" x14ac:dyDescent="0.25">
      <c r="A126" s="372"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c r="HX126" s="107"/>
      <c r="IH126" s="107"/>
    </row>
    <row xmlns:x14ac="http://schemas.microsoft.com/office/spreadsheetml/2009/9/ac" r="127" s="3" customFormat="true" x14ac:dyDescent="0.25">
      <c r="A127" s="372"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c r="HX127" s="107"/>
      <c r="IH127" s="107"/>
    </row>
    <row xmlns:x14ac="http://schemas.microsoft.com/office/spreadsheetml/2009/9/ac" r="128" s="3" customFormat="true" x14ac:dyDescent="0.25">
      <c r="A128" s="372"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c r="HX128" s="107"/>
      <c r="IH128" s="107"/>
    </row>
    <row xmlns:x14ac="http://schemas.microsoft.com/office/spreadsheetml/2009/9/ac" r="129" s="3" customFormat="true" x14ac:dyDescent="0.25">
      <c r="A129" s="372"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c r="HX129" s="107"/>
      <c r="IH129" s="107"/>
    </row>
    <row xmlns:x14ac="http://schemas.microsoft.com/office/spreadsheetml/2009/9/ac" r="130" s="3" customFormat="true" x14ac:dyDescent="0.25">
      <c r="A130" s="372"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c r="HX130" s="107"/>
      <c r="IH130" s="107"/>
    </row>
    <row xmlns:x14ac="http://schemas.microsoft.com/office/spreadsheetml/2009/9/ac" r="131" s="3" customFormat="true" x14ac:dyDescent="0.25">
      <c r="A131" s="372"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c r="HX131" s="107"/>
      <c r="IH131" s="107"/>
    </row>
    <row xmlns:x14ac="http://schemas.microsoft.com/office/spreadsheetml/2009/9/ac" r="132" s="3" customFormat="true" x14ac:dyDescent="0.25">
      <c r="A132" s="372"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c r="HX132" s="107"/>
      <c r="IH132" s="107"/>
    </row>
    <row xmlns:x14ac="http://schemas.microsoft.com/office/spreadsheetml/2009/9/ac" r="133" s="3" customFormat="true" x14ac:dyDescent="0.25">
      <c r="A133" s="372"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c r="HX133" s="107"/>
      <c r="IH133" s="107"/>
    </row>
    <row xmlns:x14ac="http://schemas.microsoft.com/office/spreadsheetml/2009/9/ac" r="134" s="3" customFormat="true" x14ac:dyDescent="0.25">
      <c r="A134" s="372"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c r="HX134" s="107"/>
      <c r="IH134" s="107"/>
    </row>
    <row xmlns:x14ac="http://schemas.microsoft.com/office/spreadsheetml/2009/9/ac" r="135" s="3" customFormat="true" x14ac:dyDescent="0.25">
      <c r="A135" s="372"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c r="HX135" s="107"/>
      <c r="IH135" s="107"/>
    </row>
    <row xmlns:x14ac="http://schemas.microsoft.com/office/spreadsheetml/2009/9/ac" r="136" s="3" customFormat="true" x14ac:dyDescent="0.25">
      <c r="A136" s="372"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c r="HX136" s="107"/>
      <c r="IH136" s="107"/>
    </row>
    <row xmlns:x14ac="http://schemas.microsoft.com/office/spreadsheetml/2009/9/ac" r="137" s="3" customFormat="true" x14ac:dyDescent="0.25">
      <c r="A137" s="372"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c r="HX137" s="107"/>
      <c r="IH137" s="107"/>
    </row>
    <row xmlns:x14ac="http://schemas.microsoft.com/office/spreadsheetml/2009/9/ac" r="138" s="3" customFormat="true" x14ac:dyDescent="0.25">
      <c r="A138" s="372"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c r="HX138" s="107"/>
      <c r="IH138" s="107"/>
    </row>
    <row xmlns:x14ac="http://schemas.microsoft.com/office/spreadsheetml/2009/9/ac" r="139" s="3" customFormat="true" x14ac:dyDescent="0.25">
      <c r="A139" s="372"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c r="HX139" s="107"/>
      <c r="IH139" s="107"/>
    </row>
    <row xmlns:x14ac="http://schemas.microsoft.com/office/spreadsheetml/2009/9/ac" r="140" s="3" customFormat="true" x14ac:dyDescent="0.25">
      <c r="A140" s="372"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c r="HX140" s="107"/>
      <c r="IH140" s="107"/>
    </row>
    <row xmlns:x14ac="http://schemas.microsoft.com/office/spreadsheetml/2009/9/ac" r="141" s="3" customFormat="true" x14ac:dyDescent="0.25">
      <c r="A141" s="372"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c r="HX141" s="107"/>
      <c r="IH141" s="107"/>
    </row>
    <row xmlns:x14ac="http://schemas.microsoft.com/office/spreadsheetml/2009/9/ac" r="142" s="3" customFormat="true" x14ac:dyDescent="0.25">
      <c r="A142" s="372"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c r="HX142" s="107"/>
      <c r="IH142" s="107"/>
    </row>
    <row xmlns:x14ac="http://schemas.microsoft.com/office/spreadsheetml/2009/9/ac" r="143" s="3" customFormat="true" x14ac:dyDescent="0.25">
      <c r="A143" s="372"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c r="HX143" s="107"/>
      <c r="IH143" s="107"/>
    </row>
    <row xmlns:x14ac="http://schemas.microsoft.com/office/spreadsheetml/2009/9/ac" r="144" s="3" customFormat="true" x14ac:dyDescent="0.25">
      <c r="A144" s="372"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c r="HX144" s="107"/>
      <c r="IH144" s="107"/>
    </row>
    <row xmlns:x14ac="http://schemas.microsoft.com/office/spreadsheetml/2009/9/ac" r="145" s="3" customFormat="true" x14ac:dyDescent="0.25">
      <c r="A145" s="372"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c r="HX145" s="107"/>
      <c r="IH145" s="107"/>
    </row>
    <row xmlns:x14ac="http://schemas.microsoft.com/office/spreadsheetml/2009/9/ac" r="146" s="3" customFormat="true" x14ac:dyDescent="0.25">
      <c r="A146" s="372"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c r="HX146" s="107"/>
      <c r="IH146" s="107"/>
    </row>
    <row xmlns:x14ac="http://schemas.microsoft.com/office/spreadsheetml/2009/9/ac" r="147" s="3" customFormat="true" x14ac:dyDescent="0.25">
      <c r="A147" s="372"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c r="HX147" s="107"/>
      <c r="IH147" s="107"/>
    </row>
    <row xmlns:x14ac="http://schemas.microsoft.com/office/spreadsheetml/2009/9/ac" r="148" s="3" customFormat="true" x14ac:dyDescent="0.25">
      <c r="A148" s="372"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c r="HX148" s="107"/>
      <c r="IH148" s="107"/>
    </row>
    <row xmlns:x14ac="http://schemas.microsoft.com/office/spreadsheetml/2009/9/ac" r="149" s="3" customFormat="true" x14ac:dyDescent="0.25">
      <c r="A149" s="372"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c r="HX149" s="107"/>
      <c r="IH149" s="107"/>
    </row>
    <row xmlns:x14ac="http://schemas.microsoft.com/office/spreadsheetml/2009/9/ac" r="150" s="3" customFormat="true" x14ac:dyDescent="0.25">
      <c r="A150" s="372"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c r="HX150" s="107"/>
      <c r="IH150" s="107"/>
    </row>
    <row xmlns:x14ac="http://schemas.microsoft.com/office/spreadsheetml/2009/9/ac" r="151" s="3" customFormat="true" x14ac:dyDescent="0.25">
      <c r="A151" s="372"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c r="HX151" s="107"/>
      <c r="IH151" s="107"/>
    </row>
    <row xmlns:x14ac="http://schemas.microsoft.com/office/spreadsheetml/2009/9/ac" r="152" s="3" customFormat="true" x14ac:dyDescent="0.25">
      <c r="A152" s="368"/>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c r="HX152" s="107"/>
      <c r="IH152" s="107"/>
    </row>
    <row xmlns:x14ac="http://schemas.microsoft.com/office/spreadsheetml/2009/9/ac" r="153" s="3" customFormat="true" x14ac:dyDescent="0.25">
      <c r="A153" s="368"/>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c r="HX153" s="107"/>
      <c r="IH153" s="107"/>
    </row>
    <row xmlns:x14ac="http://schemas.microsoft.com/office/spreadsheetml/2009/9/ac" r="154" s="3" customFormat="true" x14ac:dyDescent="0.25">
      <c r="A154" s="368"/>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c r="HX154" s="107"/>
      <c r="IH154" s="107"/>
    </row>
    <row xmlns:x14ac="http://schemas.microsoft.com/office/spreadsheetml/2009/9/ac" r="155" s="3" customFormat="true" x14ac:dyDescent="0.25">
      <c r="A155" s="368"/>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c r="HX155" s="107"/>
      <c r="IH155" s="107"/>
    </row>
    <row xmlns:x14ac="http://schemas.microsoft.com/office/spreadsheetml/2009/9/ac" r="156" s="3" customFormat="true" x14ac:dyDescent="0.25">
      <c r="A156" s="368"/>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c r="HX156" s="107"/>
      <c r="IH156" s="107"/>
    </row>
    <row xmlns:x14ac="http://schemas.microsoft.com/office/spreadsheetml/2009/9/ac" r="157" s="3" customFormat="true" x14ac:dyDescent="0.25">
      <c r="A157" s="368"/>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c r="HX157" s="107"/>
      <c r="IH157" s="107"/>
    </row>
    <row xmlns:x14ac="http://schemas.microsoft.com/office/spreadsheetml/2009/9/ac" r="158" s="3" customFormat="true" x14ac:dyDescent="0.25">
      <c r="A158" s="368"/>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c r="HX158" s="107"/>
      <c r="IH158" s="107"/>
    </row>
    <row xmlns:x14ac="http://schemas.microsoft.com/office/spreadsheetml/2009/9/ac" r="159" s="3" customFormat="true" x14ac:dyDescent="0.25">
      <c r="A159" s="368"/>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c r="HX159" s="107"/>
      <c r="IH159" s="107"/>
    </row>
    <row xmlns:x14ac="http://schemas.microsoft.com/office/spreadsheetml/2009/9/ac" r="160" s="3" customFormat="true" x14ac:dyDescent="0.25">
      <c r="A160" s="368"/>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c r="HX160" s="107"/>
      <c r="IH160" s="107"/>
    </row>
    <row xmlns:x14ac="http://schemas.microsoft.com/office/spreadsheetml/2009/9/ac" r="161" s="3" customFormat="true" x14ac:dyDescent="0.25">
      <c r="A161" s="368"/>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c r="HX161" s="107"/>
      <c r="IH161" s="107"/>
    </row>
    <row xmlns:x14ac="http://schemas.microsoft.com/office/spreadsheetml/2009/9/ac" r="162" s="3" customFormat="true" x14ac:dyDescent="0.25">
      <c r="A162" s="368"/>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c r="HX162" s="107"/>
      <c r="IH162" s="107"/>
    </row>
    <row xmlns:x14ac="http://schemas.microsoft.com/office/spreadsheetml/2009/9/ac" r="163" s="3" customFormat="true" x14ac:dyDescent="0.25">
      <c r="A163" s="368"/>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c r="HX163" s="107"/>
      <c r="IH163" s="107"/>
    </row>
    <row xmlns:x14ac="http://schemas.microsoft.com/office/spreadsheetml/2009/9/ac" r="164" s="3" customFormat="true" x14ac:dyDescent="0.25">
      <c r="A164" s="368"/>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c r="HX164" s="107"/>
      <c r="IH164" s="107"/>
    </row>
    <row xmlns:x14ac="http://schemas.microsoft.com/office/spreadsheetml/2009/9/ac" r="165" s="3" customFormat="true" x14ac:dyDescent="0.25">
      <c r="A165" s="368"/>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c r="HX165" s="107"/>
      <c r="IH165" s="107"/>
    </row>
    <row xmlns:x14ac="http://schemas.microsoft.com/office/spreadsheetml/2009/9/ac" r="166" s="3" customFormat="true" x14ac:dyDescent="0.25">
      <c r="A166" s="368"/>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c r="HX166" s="107"/>
      <c r="IH166" s="107"/>
    </row>
    <row xmlns:x14ac="http://schemas.microsoft.com/office/spreadsheetml/2009/9/ac" r="167" s="3" customFormat="true" x14ac:dyDescent="0.25">
      <c r="A167" s="368"/>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c r="HX167" s="107"/>
      <c r="IH167" s="107"/>
    </row>
    <row xmlns:x14ac="http://schemas.microsoft.com/office/spreadsheetml/2009/9/ac" r="168" s="3" customFormat="true" x14ac:dyDescent="0.25">
      <c r="A168" s="368"/>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c r="HX168" s="107"/>
      <c r="IH168" s="107"/>
    </row>
    <row xmlns:x14ac="http://schemas.microsoft.com/office/spreadsheetml/2009/9/ac" r="169" s="3" customFormat="true" x14ac:dyDescent="0.25">
      <c r="A169" s="368"/>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c r="HX169" s="107"/>
      <c r="IH169" s="107"/>
    </row>
    <row xmlns:x14ac="http://schemas.microsoft.com/office/spreadsheetml/2009/9/ac" r="170" s="3" customFormat="true" x14ac:dyDescent="0.25">
      <c r="A170" s="368"/>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c r="HX170" s="107"/>
      <c r="IH170" s="107"/>
    </row>
    <row xmlns:x14ac="http://schemas.microsoft.com/office/spreadsheetml/2009/9/ac" r="171" s="3" customFormat="true" x14ac:dyDescent="0.25">
      <c r="A171" s="368"/>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c r="HX171" s="107"/>
      <c r="IH171" s="107"/>
    </row>
    <row xmlns:x14ac="http://schemas.microsoft.com/office/spreadsheetml/2009/9/ac" r="172" s="3" customFormat="true" x14ac:dyDescent="0.25">
      <c r="A172" s="368"/>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c r="HX172" s="107"/>
      <c r="IH172" s="107"/>
    </row>
    <row xmlns:x14ac="http://schemas.microsoft.com/office/spreadsheetml/2009/9/ac" r="173" s="3" customFormat="true" x14ac:dyDescent="0.25">
      <c r="A173" s="368"/>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c r="HX173" s="107"/>
      <c r="IH173" s="107"/>
    </row>
    <row xmlns:x14ac="http://schemas.microsoft.com/office/spreadsheetml/2009/9/ac" r="174" s="3" customFormat="true" x14ac:dyDescent="0.25">
      <c r="A174" s="368"/>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c r="HX174" s="107"/>
      <c r="IH174" s="107"/>
    </row>
    <row xmlns:x14ac="http://schemas.microsoft.com/office/spreadsheetml/2009/9/ac" r="175" s="3" customFormat="true" x14ac:dyDescent="0.25">
      <c r="A175" s="368"/>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c r="HX175" s="107"/>
      <c r="IH175" s="107"/>
    </row>
    <row xmlns:x14ac="http://schemas.microsoft.com/office/spreadsheetml/2009/9/ac" r="176" s="3" customFormat="true" x14ac:dyDescent="0.25">
      <c r="A176" s="368"/>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c r="HX176" s="107"/>
      <c r="IH176" s="107"/>
    </row>
    <row xmlns:x14ac="http://schemas.microsoft.com/office/spreadsheetml/2009/9/ac" r="177" s="3" customFormat="true" x14ac:dyDescent="0.25">
      <c r="A177" s="368"/>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c r="HX177" s="107"/>
      <c r="IH177" s="107"/>
    </row>
    <row xmlns:x14ac="http://schemas.microsoft.com/office/spreadsheetml/2009/9/ac" r="178" s="3" customFormat="true" x14ac:dyDescent="0.25">
      <c r="A178" s="368"/>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c r="HX178" s="107"/>
      <c r="IH178" s="107"/>
    </row>
    <row xmlns:x14ac="http://schemas.microsoft.com/office/spreadsheetml/2009/9/ac" r="179" s="3" customFormat="true" x14ac:dyDescent="0.25">
      <c r="A179" s="368"/>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c r="HX179" s="107"/>
      <c r="IH179" s="107"/>
    </row>
    <row xmlns:x14ac="http://schemas.microsoft.com/office/spreadsheetml/2009/9/ac" r="180" s="3" customFormat="true" x14ac:dyDescent="0.25">
      <c r="A180" s="368"/>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c r="HX180" s="107"/>
      <c r="IH180" s="107"/>
    </row>
    <row xmlns:x14ac="http://schemas.microsoft.com/office/spreadsheetml/2009/9/ac" r="181" s="3" customFormat="true" x14ac:dyDescent="0.25">
      <c r="A181" s="368"/>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c r="HX181" s="107"/>
      <c r="IH181" s="107"/>
    </row>
    <row xmlns:x14ac="http://schemas.microsoft.com/office/spreadsheetml/2009/9/ac" r="182" s="3" customFormat="true" x14ac:dyDescent="0.25">
      <c r="A182" s="368"/>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c r="HX182" s="107"/>
      <c r="IH182" s="107"/>
    </row>
    <row xmlns:x14ac="http://schemas.microsoft.com/office/spreadsheetml/2009/9/ac" r="183" s="3" customFormat="true" x14ac:dyDescent="0.25">
      <c r="A183" s="368"/>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c r="HX183" s="107"/>
      <c r="IH183" s="107"/>
    </row>
    <row xmlns:x14ac="http://schemas.microsoft.com/office/spreadsheetml/2009/9/ac" r="184" s="3" customFormat="true" x14ac:dyDescent="0.25">
      <c r="A184" s="368"/>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c r="HX184" s="107"/>
      <c r="IH184" s="107"/>
    </row>
    <row xmlns:x14ac="http://schemas.microsoft.com/office/spreadsheetml/2009/9/ac" r="185" s="3" customFormat="true" x14ac:dyDescent="0.25">
      <c r="A185" s="368"/>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c r="HX185" s="107"/>
      <c r="IH185" s="107"/>
    </row>
    <row xmlns:x14ac="http://schemas.microsoft.com/office/spreadsheetml/2009/9/ac" r="186" s="3" customFormat="true" x14ac:dyDescent="0.25">
      <c r="A186" s="368"/>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c r="HX186" s="107"/>
      <c r="IH186" s="107"/>
    </row>
    <row xmlns:x14ac="http://schemas.microsoft.com/office/spreadsheetml/2009/9/ac" r="187" s="3" customFormat="true" x14ac:dyDescent="0.25">
      <c r="A187" s="368"/>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c r="HX187" s="107"/>
      <c r="IH187" s="107"/>
    </row>
    <row xmlns:x14ac="http://schemas.microsoft.com/office/spreadsheetml/2009/9/ac" r="188" s="3" customFormat="true" x14ac:dyDescent="0.25">
      <c r="A188" s="368"/>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c r="HX188" s="107"/>
      <c r="IH188" s="107"/>
    </row>
    <row xmlns:x14ac="http://schemas.microsoft.com/office/spreadsheetml/2009/9/ac" r="189" s="3" customFormat="true" x14ac:dyDescent="0.25">
      <c r="A189" s="368"/>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c r="HX189" s="107"/>
      <c r="IH189" s="107"/>
    </row>
    <row xmlns:x14ac="http://schemas.microsoft.com/office/spreadsheetml/2009/9/ac" r="190" s="3" customFormat="true" x14ac:dyDescent="0.25">
      <c r="A190" s="368"/>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c r="HX190" s="107"/>
      <c r="IH190" s="107"/>
    </row>
    <row xmlns:x14ac="http://schemas.microsoft.com/office/spreadsheetml/2009/9/ac" r="191" s="3" customFormat="true" x14ac:dyDescent="0.25">
      <c r="A191" s="368"/>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c r="HX191" s="107"/>
      <c r="IH191" s="107"/>
    </row>
    <row xmlns:x14ac="http://schemas.microsoft.com/office/spreadsheetml/2009/9/ac" r="192" s="3" customFormat="true" x14ac:dyDescent="0.25">
      <c r="A192" s="368"/>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c r="HX192" s="107"/>
      <c r="IH192" s="107"/>
    </row>
    <row xmlns:x14ac="http://schemas.microsoft.com/office/spreadsheetml/2009/9/ac" r="193" s="3" customFormat="true" x14ac:dyDescent="0.25">
      <c r="A193" s="368"/>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c r="HX193" s="107"/>
      <c r="IH193" s="107"/>
    </row>
    <row xmlns:x14ac="http://schemas.microsoft.com/office/spreadsheetml/2009/9/ac" r="194" s="3" customFormat="true" x14ac:dyDescent="0.25">
      <c r="A194" s="368"/>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c r="HX194" s="107"/>
      <c r="IH194" s="107"/>
    </row>
    <row xmlns:x14ac="http://schemas.microsoft.com/office/spreadsheetml/2009/9/ac" r="195" s="3" customFormat="true" x14ac:dyDescent="0.25">
      <c r="A195" s="368"/>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c r="HX195" s="107"/>
      <c r="IH195" s="107"/>
    </row>
    <row xmlns:x14ac="http://schemas.microsoft.com/office/spreadsheetml/2009/9/ac" r="196" s="3" customFormat="true" x14ac:dyDescent="0.25">
      <c r="A196" s="368"/>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c r="HX196" s="107"/>
      <c r="IH196" s="107"/>
    </row>
    <row xmlns:x14ac="http://schemas.microsoft.com/office/spreadsheetml/2009/9/ac" r="197" s="3" customFormat="true" x14ac:dyDescent="0.25">
      <c r="A197" s="368"/>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c r="HX197" s="107"/>
      <c r="IH197" s="107"/>
    </row>
    <row xmlns:x14ac="http://schemas.microsoft.com/office/spreadsheetml/2009/9/ac" r="198" s="3" customFormat="true" x14ac:dyDescent="0.25">
      <c r="A198" s="368"/>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c r="HX198" s="107"/>
      <c r="IH198" s="107"/>
    </row>
    <row xmlns:x14ac="http://schemas.microsoft.com/office/spreadsheetml/2009/9/ac" r="199" s="3" customFormat="true" x14ac:dyDescent="0.25">
      <c r="A199" s="368"/>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c r="HX199" s="107"/>
      <c r="IH199" s="107"/>
    </row>
    <row xmlns:x14ac="http://schemas.microsoft.com/office/spreadsheetml/2009/9/ac" r="200" s="3" customFormat="true" x14ac:dyDescent="0.25">
      <c r="A200" s="368"/>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c r="HX200" s="107"/>
      <c r="IH200" s="107"/>
    </row>
    <row xmlns:x14ac="http://schemas.microsoft.com/office/spreadsheetml/2009/9/ac" r="201" s="3" customFormat="true" x14ac:dyDescent="0.25">
      <c r="A201" s="368"/>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c r="HX201" s="107"/>
      <c r="IH201" s="107"/>
    </row>
    <row xmlns:x14ac="http://schemas.microsoft.com/office/spreadsheetml/2009/9/ac" r="202" s="3" customFormat="true" x14ac:dyDescent="0.25">
      <c r="A202" s="368"/>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c r="HX202" s="107"/>
      <c r="IH202" s="107"/>
    </row>
    <row xmlns:x14ac="http://schemas.microsoft.com/office/spreadsheetml/2009/9/ac" r="203" s="3" customFormat="true" x14ac:dyDescent="0.25">
      <c r="A203" s="368"/>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c r="HX203" s="107"/>
      <c r="IH203" s="107"/>
    </row>
    <row xmlns:x14ac="http://schemas.microsoft.com/office/spreadsheetml/2009/9/ac" r="204" s="3" customFormat="true" x14ac:dyDescent="0.25">
      <c r="A204" s="368"/>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c r="HX204" s="107"/>
      <c r="IH204" s="107"/>
    </row>
    <row xmlns:x14ac="http://schemas.microsoft.com/office/spreadsheetml/2009/9/ac" r="205" s="3" customFormat="true" x14ac:dyDescent="0.25">
      <c r="A205" s="368"/>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c r="HX205" s="107"/>
      <c r="IH205" s="107"/>
    </row>
    <row xmlns:x14ac="http://schemas.microsoft.com/office/spreadsheetml/2009/9/ac" r="206" s="3" customFormat="true" x14ac:dyDescent="0.25">
      <c r="A206" s="368"/>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c r="HX206" s="107"/>
      <c r="IH206" s="107"/>
    </row>
    <row xmlns:x14ac="http://schemas.microsoft.com/office/spreadsheetml/2009/9/ac" r="207" s="3" customFormat="true" x14ac:dyDescent="0.25">
      <c r="A207" s="368"/>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c r="HX207" s="107"/>
      <c r="IH207" s="107"/>
    </row>
    <row xmlns:x14ac="http://schemas.microsoft.com/office/spreadsheetml/2009/9/ac" r="208" s="3" customFormat="true" x14ac:dyDescent="0.25">
      <c r="A208" s="368"/>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c r="HX208" s="107"/>
      <c r="IH208" s="107"/>
    </row>
    <row xmlns:x14ac="http://schemas.microsoft.com/office/spreadsheetml/2009/9/ac" r="209" s="3" customFormat="true" x14ac:dyDescent="0.25">
      <c r="A209" s="368"/>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c r="HX209" s="107"/>
      <c r="IH209" s="107"/>
    </row>
    <row xmlns:x14ac="http://schemas.microsoft.com/office/spreadsheetml/2009/9/ac" r="210" s="3" customFormat="true" x14ac:dyDescent="0.25">
      <c r="A210" s="368"/>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c r="HX210" s="107"/>
      <c r="IH210" s="107"/>
    </row>
    <row xmlns:x14ac="http://schemas.microsoft.com/office/spreadsheetml/2009/9/ac" r="211" s="3" customFormat="true" x14ac:dyDescent="0.25">
      <c r="A211" s="368"/>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c r="HX211" s="107"/>
      <c r="IH211" s="107"/>
    </row>
    <row xmlns:x14ac="http://schemas.microsoft.com/office/spreadsheetml/2009/9/ac" r="212" s="3" customFormat="true" x14ac:dyDescent="0.25">
      <c r="A212" s="368"/>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c r="HX212" s="107"/>
      <c r="IH212" s="107"/>
    </row>
    <row xmlns:x14ac="http://schemas.microsoft.com/office/spreadsheetml/2009/9/ac" r="213" s="3" customFormat="true" x14ac:dyDescent="0.25">
      <c r="A213" s="368"/>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c r="HX213" s="107"/>
      <c r="IH213" s="107"/>
    </row>
    <row xmlns:x14ac="http://schemas.microsoft.com/office/spreadsheetml/2009/9/ac" r="214" s="3" customFormat="true" x14ac:dyDescent="0.25">
      <c r="A214" s="368"/>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c r="HX214" s="107"/>
      <c r="IH214" s="107"/>
    </row>
    <row xmlns:x14ac="http://schemas.microsoft.com/office/spreadsheetml/2009/9/ac" r="215" s="3" customFormat="true" x14ac:dyDescent="0.25">
      <c r="A215" s="368"/>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c r="HX215" s="107"/>
      <c r="IH215" s="107"/>
    </row>
    <row xmlns:x14ac="http://schemas.microsoft.com/office/spreadsheetml/2009/9/ac" r="216" s="3" customFormat="true" x14ac:dyDescent="0.25">
      <c r="A216" s="368"/>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c r="HX216" s="107"/>
      <c r="IH216" s="107"/>
    </row>
    <row xmlns:x14ac="http://schemas.microsoft.com/office/spreadsheetml/2009/9/ac" r="217" s="3" customFormat="true" x14ac:dyDescent="0.25">
      <c r="A217" s="368"/>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c r="HX217" s="107"/>
      <c r="IH217" s="107"/>
    </row>
    <row xmlns:x14ac="http://schemas.microsoft.com/office/spreadsheetml/2009/9/ac" r="218" s="3" customFormat="true" x14ac:dyDescent="0.25">
      <c r="A218" s="368"/>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c r="HX218" s="107"/>
      <c r="IH218" s="107"/>
    </row>
    <row xmlns:x14ac="http://schemas.microsoft.com/office/spreadsheetml/2009/9/ac" r="219" s="3" customFormat="true" x14ac:dyDescent="0.25">
      <c r="A219" s="368"/>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c r="HX219" s="107"/>
      <c r="IH219" s="107"/>
    </row>
    <row xmlns:x14ac="http://schemas.microsoft.com/office/spreadsheetml/2009/9/ac" r="220" s="3" customFormat="true" x14ac:dyDescent="0.25">
      <c r="A220" s="368"/>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c r="HX220" s="107"/>
      <c r="IH220" s="107"/>
    </row>
    <row xmlns:x14ac="http://schemas.microsoft.com/office/spreadsheetml/2009/9/ac" r="221" s="3" customFormat="true" x14ac:dyDescent="0.25">
      <c r="A221" s="368"/>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c r="HX221" s="107"/>
      <c r="IH221" s="107"/>
    </row>
    <row xmlns:x14ac="http://schemas.microsoft.com/office/spreadsheetml/2009/9/ac" r="222" s="3" customFormat="true" x14ac:dyDescent="0.25">
      <c r="A222" s="368"/>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c r="HX222" s="107"/>
      <c r="IH222" s="107"/>
    </row>
    <row xmlns:x14ac="http://schemas.microsoft.com/office/spreadsheetml/2009/9/ac" r="223" s="3" customFormat="true" x14ac:dyDescent="0.25">
      <c r="A223" s="368"/>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c r="HX223" s="107"/>
      <c r="IH223" s="107"/>
    </row>
    <row xmlns:x14ac="http://schemas.microsoft.com/office/spreadsheetml/2009/9/ac" r="224" s="3" customFormat="true" x14ac:dyDescent="0.25">
      <c r="A224" s="368"/>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c r="HX224" s="107"/>
      <c r="IH224" s="107"/>
    </row>
    <row xmlns:x14ac="http://schemas.microsoft.com/office/spreadsheetml/2009/9/ac" r="225" s="3" customFormat="true" x14ac:dyDescent="0.25">
      <c r="A225" s="368"/>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c r="HX225" s="107"/>
      <c r="IH225" s="107"/>
    </row>
    <row xmlns:x14ac="http://schemas.microsoft.com/office/spreadsheetml/2009/9/ac" r="226" s="3" customFormat="true" x14ac:dyDescent="0.25">
      <c r="A226" s="368"/>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c r="HX226" s="107"/>
      <c r="IH226" s="107"/>
    </row>
    <row xmlns:x14ac="http://schemas.microsoft.com/office/spreadsheetml/2009/9/ac" r="227" s="3" customFormat="true" x14ac:dyDescent="0.25">
      <c r="A227" s="368"/>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c r="HX227" s="107"/>
      <c r="IH227" s="107"/>
    </row>
    <row xmlns:x14ac="http://schemas.microsoft.com/office/spreadsheetml/2009/9/ac" r="228" s="3" customFormat="true" x14ac:dyDescent="0.25">
      <c r="A228" s="368"/>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c r="HX228" s="107"/>
      <c r="IH228" s="107"/>
    </row>
    <row xmlns:x14ac="http://schemas.microsoft.com/office/spreadsheetml/2009/9/ac" r="229" s="3" customFormat="true" x14ac:dyDescent="0.25">
      <c r="A229" s="368"/>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c r="HX229" s="107"/>
      <c r="IH229" s="107"/>
    </row>
    <row xmlns:x14ac="http://schemas.microsoft.com/office/spreadsheetml/2009/9/ac" r="230" s="3" customFormat="true" x14ac:dyDescent="0.25">
      <c r="A230" s="368"/>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c r="HX230" s="107"/>
      <c r="IH230" s="107"/>
    </row>
    <row xmlns:x14ac="http://schemas.microsoft.com/office/spreadsheetml/2009/9/ac" r="231" s="3" customFormat="true" x14ac:dyDescent="0.25">
      <c r="A231" s="368"/>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c r="HX231" s="107"/>
      <c r="IH231" s="107"/>
    </row>
    <row xmlns:x14ac="http://schemas.microsoft.com/office/spreadsheetml/2009/9/ac" r="232" s="3" customFormat="true" x14ac:dyDescent="0.25">
      <c r="A232" s="368"/>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c r="HX232" s="107"/>
      <c r="IH232" s="107"/>
    </row>
    <row xmlns:x14ac="http://schemas.microsoft.com/office/spreadsheetml/2009/9/ac" r="233" s="3" customFormat="true" x14ac:dyDescent="0.25">
      <c r="A233" s="368"/>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c r="HX233" s="107"/>
      <c r="IH233" s="107"/>
    </row>
    <row xmlns:x14ac="http://schemas.microsoft.com/office/spreadsheetml/2009/9/ac" r="234" s="3" customFormat="true" x14ac:dyDescent="0.25">
      <c r="A234" s="368"/>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c r="HX234" s="107"/>
      <c r="IH234" s="107"/>
    </row>
    <row xmlns:x14ac="http://schemas.microsoft.com/office/spreadsheetml/2009/9/ac" r="235" s="3" customFormat="true" x14ac:dyDescent="0.25">
      <c r="A235" s="368"/>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c r="HX235" s="107"/>
      <c r="IH235" s="107"/>
    </row>
    <row xmlns:x14ac="http://schemas.microsoft.com/office/spreadsheetml/2009/9/ac" r="236" s="3" customFormat="true" x14ac:dyDescent="0.25">
      <c r="A236" s="368"/>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c r="HX236" s="107"/>
      <c r="IH236" s="107"/>
    </row>
    <row xmlns:x14ac="http://schemas.microsoft.com/office/spreadsheetml/2009/9/ac" r="237" s="3" customFormat="true" x14ac:dyDescent="0.25">
      <c r="A237" s="368"/>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c r="HX237" s="107"/>
      <c r="IH237" s="107"/>
    </row>
    <row xmlns:x14ac="http://schemas.microsoft.com/office/spreadsheetml/2009/9/ac" r="238" s="3" customFormat="true" x14ac:dyDescent="0.25">
      <c r="A238" s="368"/>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c r="HX238" s="107"/>
      <c r="IH238" s="107"/>
    </row>
    <row xmlns:x14ac="http://schemas.microsoft.com/office/spreadsheetml/2009/9/ac" r="239" s="3" customFormat="true" x14ac:dyDescent="0.25">
      <c r="A239" s="368"/>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c r="HX239" s="107"/>
      <c r="IH239" s="107"/>
    </row>
    <row xmlns:x14ac="http://schemas.microsoft.com/office/spreadsheetml/2009/9/ac" r="240" s="3" customFormat="true" x14ac:dyDescent="0.25">
      <c r="A240" s="368"/>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c r="HX240" s="107"/>
      <c r="IH240" s="107"/>
    </row>
    <row xmlns:x14ac="http://schemas.microsoft.com/office/spreadsheetml/2009/9/ac" r="241" s="3" customFormat="true" x14ac:dyDescent="0.25">
      <c r="A241" s="368"/>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c r="HX241" s="107"/>
      <c r="IH241" s="107"/>
    </row>
    <row xmlns:x14ac="http://schemas.microsoft.com/office/spreadsheetml/2009/9/ac" r="242" s="3" customFormat="true" x14ac:dyDescent="0.25">
      <c r="A242" s="368"/>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c r="HX242" s="107"/>
      <c r="IH242" s="107"/>
    </row>
    <row xmlns:x14ac="http://schemas.microsoft.com/office/spreadsheetml/2009/9/ac" r="243" s="3" customFormat="true" x14ac:dyDescent="0.25">
      <c r="A243" s="368"/>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c r="HX243" s="107"/>
      <c r="IH243" s="107"/>
    </row>
    <row xmlns:x14ac="http://schemas.microsoft.com/office/spreadsheetml/2009/9/ac" r="244" s="3" customFormat="true" x14ac:dyDescent="0.25">
      <c r="A244" s="368"/>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c r="HX244" s="107"/>
      <c r="IH244" s="107"/>
    </row>
    <row xmlns:x14ac="http://schemas.microsoft.com/office/spreadsheetml/2009/9/ac" r="245" s="3" customFormat="true" x14ac:dyDescent="0.25">
      <c r="A245" s="368"/>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c r="HX245" s="107"/>
      <c r="IH245" s="107"/>
    </row>
    <row xmlns:x14ac="http://schemas.microsoft.com/office/spreadsheetml/2009/9/ac" r="246" s="3" customFormat="true" x14ac:dyDescent="0.25">
      <c r="A246" s="368"/>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c r="HX246" s="107"/>
      <c r="IH246" s="107"/>
    </row>
    <row xmlns:x14ac="http://schemas.microsoft.com/office/spreadsheetml/2009/9/ac" r="247" s="3" customFormat="true" x14ac:dyDescent="0.25">
      <c r="A247" s="368"/>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c r="HX247" s="107"/>
      <c r="IH247" s="107"/>
    </row>
    <row xmlns:x14ac="http://schemas.microsoft.com/office/spreadsheetml/2009/9/ac" r="248" s="3" customFormat="true" x14ac:dyDescent="0.25">
      <c r="A248" s="368"/>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c r="HX248" s="107"/>
      <c r="IH248" s="107"/>
    </row>
    <row xmlns:x14ac="http://schemas.microsoft.com/office/spreadsheetml/2009/9/ac" r="249" s="3" customFormat="true" x14ac:dyDescent="0.25">
      <c r="A249" s="368"/>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c r="HX249" s="107"/>
      <c r="IH249" s="107"/>
    </row>
    <row xmlns:x14ac="http://schemas.microsoft.com/office/spreadsheetml/2009/9/ac" r="250" s="3" customFormat="true" x14ac:dyDescent="0.25">
      <c r="A250" s="368"/>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c r="HX250" s="107"/>
      <c r="IH250" s="107"/>
    </row>
    <row xmlns:x14ac="http://schemas.microsoft.com/office/spreadsheetml/2009/9/ac" r="251" s="3" customFormat="true" x14ac:dyDescent="0.25">
      <c r="A251" s="368"/>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c r="HX251" s="107"/>
      <c r="IH251" s="107"/>
    </row>
    <row xmlns:x14ac="http://schemas.microsoft.com/office/spreadsheetml/2009/9/ac" r="252" s="3" customFormat="true" x14ac:dyDescent="0.25">
      <c r="A252" s="368"/>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c r="HX252" s="107"/>
      <c r="IH252" s="107"/>
    </row>
    <row xmlns:x14ac="http://schemas.microsoft.com/office/spreadsheetml/2009/9/ac" r="253" s="3" customFormat="true" x14ac:dyDescent="0.25">
      <c r="A253" s="368"/>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c r="HX253" s="107"/>
      <c r="IH253" s="107"/>
    </row>
    <row xmlns:x14ac="http://schemas.microsoft.com/office/spreadsheetml/2009/9/ac" r="254" s="3" customFormat="true" x14ac:dyDescent="0.25">
      <c r="A254" s="368"/>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c r="HX254" s="107"/>
      <c r="IH254" s="107"/>
    </row>
    <row xmlns:x14ac="http://schemas.microsoft.com/office/spreadsheetml/2009/9/ac" r="255" s="3" customFormat="true" x14ac:dyDescent="0.25">
      <c r="A255" s="368"/>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c r="HX255" s="107"/>
      <c r="IH255" s="107"/>
    </row>
    <row xmlns:x14ac="http://schemas.microsoft.com/office/spreadsheetml/2009/9/ac" r="256" s="3" customFormat="true" x14ac:dyDescent="0.25">
      <c r="A256" s="368"/>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c r="HX256" s="107"/>
      <c r="IH256" s="107"/>
    </row>
    <row xmlns:x14ac="http://schemas.microsoft.com/office/spreadsheetml/2009/9/ac" r="257" s="3" customFormat="true" x14ac:dyDescent="0.25">
      <c r="A257" s="368"/>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c r="HX257" s="107"/>
      <c r="IH257" s="107"/>
    </row>
    <row xmlns:x14ac="http://schemas.microsoft.com/office/spreadsheetml/2009/9/ac" r="258" s="3" customFormat="true" x14ac:dyDescent="0.25">
      <c r="A258" s="368"/>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c r="HX258" s="107"/>
      <c r="IH258" s="107"/>
    </row>
    <row xmlns:x14ac="http://schemas.microsoft.com/office/spreadsheetml/2009/9/ac" r="259" s="3" customFormat="true" x14ac:dyDescent="0.25">
      <c r="A259" s="368"/>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c r="HX259" s="107"/>
      <c r="IH259" s="107"/>
    </row>
    <row xmlns:x14ac="http://schemas.microsoft.com/office/spreadsheetml/2009/9/ac" r="260" s="3" customFormat="true" x14ac:dyDescent="0.25">
      <c r="A260" s="368"/>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c r="HX260" s="107"/>
      <c r="IH260" s="107"/>
    </row>
    <row xmlns:x14ac="http://schemas.microsoft.com/office/spreadsheetml/2009/9/ac" r="261" s="3" customFormat="true" x14ac:dyDescent="0.25">
      <c r="A261" s="368"/>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c r="HX261" s="107"/>
      <c r="IH261" s="107"/>
    </row>
    <row xmlns:x14ac="http://schemas.microsoft.com/office/spreadsheetml/2009/9/ac" r="262" s="3" customFormat="true" x14ac:dyDescent="0.25">
      <c r="A262" s="368"/>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c r="HX262" s="107"/>
      <c r="IH262" s="107"/>
    </row>
    <row xmlns:x14ac="http://schemas.microsoft.com/office/spreadsheetml/2009/9/ac" r="263" s="3" customFormat="true" x14ac:dyDescent="0.25">
      <c r="A263" s="368"/>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c r="HX263" s="107"/>
      <c r="IH263" s="107"/>
    </row>
    <row xmlns:x14ac="http://schemas.microsoft.com/office/spreadsheetml/2009/9/ac" r="264" s="3" customFormat="true" x14ac:dyDescent="0.25">
      <c r="A264" s="368"/>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c r="HX264" s="107"/>
      <c r="IH264" s="107"/>
    </row>
    <row xmlns:x14ac="http://schemas.microsoft.com/office/spreadsheetml/2009/9/ac" r="265" s="3" customFormat="true" x14ac:dyDescent="0.25">
      <c r="A265" s="368"/>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c r="HX265" s="107"/>
      <c r="IH265" s="107"/>
    </row>
    <row xmlns:x14ac="http://schemas.microsoft.com/office/spreadsheetml/2009/9/ac" r="266" s="3" customFormat="true" x14ac:dyDescent="0.25">
      <c r="A266" s="368"/>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c r="HX266" s="107"/>
      <c r="IH266" s="107"/>
    </row>
    <row xmlns:x14ac="http://schemas.microsoft.com/office/spreadsheetml/2009/9/ac" r="267" s="3" customFormat="true" x14ac:dyDescent="0.25">
      <c r="A267" s="368"/>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c r="HX267" s="107"/>
      <c r="IH267" s="107"/>
    </row>
    <row xmlns:x14ac="http://schemas.microsoft.com/office/spreadsheetml/2009/9/ac" r="268" s="3" customFormat="true" x14ac:dyDescent="0.25">
      <c r="A268" s="368"/>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c r="HX268" s="107"/>
      <c r="IH268" s="107"/>
    </row>
    <row xmlns:x14ac="http://schemas.microsoft.com/office/spreadsheetml/2009/9/ac" r="269" s="3" customFormat="true" x14ac:dyDescent="0.25">
      <c r="A269" s="368"/>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c r="HX269" s="107"/>
      <c r="IH269" s="107"/>
    </row>
    <row xmlns:x14ac="http://schemas.microsoft.com/office/spreadsheetml/2009/9/ac" r="270" s="3" customFormat="true" x14ac:dyDescent="0.25">
      <c r="A270" s="368"/>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c r="HX270" s="107"/>
      <c r="IH270" s="107"/>
    </row>
    <row xmlns:x14ac="http://schemas.microsoft.com/office/spreadsheetml/2009/9/ac" r="271" s="3" customFormat="true" x14ac:dyDescent="0.25">
      <c r="A271" s="368"/>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c r="HX271" s="107"/>
      <c r="IH271" s="107"/>
    </row>
    <row xmlns:x14ac="http://schemas.microsoft.com/office/spreadsheetml/2009/9/ac" r="272" s="3" customFormat="true" x14ac:dyDescent="0.25">
      <c r="A272" s="368"/>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c r="HX272" s="107"/>
      <c r="IH272" s="107"/>
    </row>
    <row xmlns:x14ac="http://schemas.microsoft.com/office/spreadsheetml/2009/9/ac" r="273" s="3" customFormat="true" x14ac:dyDescent="0.25">
      <c r="A273" s="368"/>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c r="HX273" s="107"/>
      <c r="IH273" s="107"/>
    </row>
    <row xmlns:x14ac="http://schemas.microsoft.com/office/spreadsheetml/2009/9/ac" r="274" s="3" customFormat="true" x14ac:dyDescent="0.25">
      <c r="A274" s="368"/>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c r="HX274" s="107"/>
      <c r="IH274" s="107"/>
    </row>
    <row xmlns:x14ac="http://schemas.microsoft.com/office/spreadsheetml/2009/9/ac" r="275" s="3" customFormat="true" x14ac:dyDescent="0.25">
      <c r="A275" s="368"/>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c r="HX275" s="107"/>
      <c r="IH275" s="107"/>
    </row>
    <row xmlns:x14ac="http://schemas.microsoft.com/office/spreadsheetml/2009/9/ac" r="276" s="3" customFormat="true" x14ac:dyDescent="0.25">
      <c r="A276" s="368"/>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c r="HX276" s="107"/>
      <c r="IH276" s="107"/>
    </row>
    <row xmlns:x14ac="http://schemas.microsoft.com/office/spreadsheetml/2009/9/ac" r="277" s="3" customFormat="true" x14ac:dyDescent="0.25">
      <c r="A277" s="368"/>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c r="HX277" s="107"/>
      <c r="IH277" s="107"/>
    </row>
    <row xmlns:x14ac="http://schemas.microsoft.com/office/spreadsheetml/2009/9/ac" r="278" s="3" customFormat="true" x14ac:dyDescent="0.25">
      <c r="A278" s="368"/>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c r="HX278" s="107"/>
      <c r="IH278" s="107"/>
    </row>
    <row xmlns:x14ac="http://schemas.microsoft.com/office/spreadsheetml/2009/9/ac" r="279" s="3" customFormat="true" x14ac:dyDescent="0.25">
      <c r="A279" s="368"/>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c r="HX279" s="107"/>
      <c r="IH279" s="107"/>
    </row>
    <row xmlns:x14ac="http://schemas.microsoft.com/office/spreadsheetml/2009/9/ac" r="280" s="3" customFormat="true" x14ac:dyDescent="0.25">
      <c r="A280" s="368"/>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c r="HX280" s="107"/>
      <c r="IH280" s="107"/>
    </row>
    <row xmlns:x14ac="http://schemas.microsoft.com/office/spreadsheetml/2009/9/ac" r="281" s="3" customFormat="true" x14ac:dyDescent="0.25">
      <c r="A281" s="368"/>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c r="HX281" s="107"/>
      <c r="IH281" s="107"/>
    </row>
    <row xmlns:x14ac="http://schemas.microsoft.com/office/spreadsheetml/2009/9/ac" r="282" s="3" customFormat="true" x14ac:dyDescent="0.25">
      <c r="A282" s="368"/>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c r="HX282" s="107"/>
      <c r="IH282" s="107"/>
    </row>
    <row xmlns:x14ac="http://schemas.microsoft.com/office/spreadsheetml/2009/9/ac" r="283" s="3" customFormat="true" x14ac:dyDescent="0.25">
      <c r="A283" s="368"/>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c r="HX283" s="107"/>
      <c r="IH283" s="107"/>
    </row>
    <row xmlns:x14ac="http://schemas.microsoft.com/office/spreadsheetml/2009/9/ac" r="284" s="3" customFormat="true" x14ac:dyDescent="0.25">
      <c r="A284" s="368"/>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c r="HX284" s="107"/>
      <c r="IH284" s="107"/>
    </row>
    <row xmlns:x14ac="http://schemas.microsoft.com/office/spreadsheetml/2009/9/ac" r="285" s="3" customFormat="true" x14ac:dyDescent="0.25">
      <c r="A285" s="368"/>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c r="HX285" s="107"/>
      <c r="IH285" s="107"/>
    </row>
    <row xmlns:x14ac="http://schemas.microsoft.com/office/spreadsheetml/2009/9/ac" r="286" s="3" customFormat="true" x14ac:dyDescent="0.25">
      <c r="A286" s="368"/>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c r="HX286" s="107"/>
      <c r="IH286" s="107"/>
    </row>
    <row xmlns:x14ac="http://schemas.microsoft.com/office/spreadsheetml/2009/9/ac" r="287" s="3" customFormat="true" x14ac:dyDescent="0.25">
      <c r="A287" s="368"/>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c r="HX287" s="107"/>
      <c r="IH287" s="107"/>
    </row>
    <row xmlns:x14ac="http://schemas.microsoft.com/office/spreadsheetml/2009/9/ac" r="288" s="3" customFormat="true" x14ac:dyDescent="0.25">
      <c r="A288" s="368"/>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c r="HX288" s="107"/>
      <c r="IH288" s="107"/>
    </row>
    <row xmlns:x14ac="http://schemas.microsoft.com/office/spreadsheetml/2009/9/ac" r="289" s="3" customFormat="true" x14ac:dyDescent="0.25">
      <c r="A289" s="368"/>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c r="HX289" s="107"/>
      <c r="IH289" s="107"/>
    </row>
    <row xmlns:x14ac="http://schemas.microsoft.com/office/spreadsheetml/2009/9/ac" r="290" s="3" customFormat="true" x14ac:dyDescent="0.25">
      <c r="A290" s="368"/>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c r="HX290" s="107"/>
      <c r="IH290" s="107"/>
    </row>
    <row xmlns:x14ac="http://schemas.microsoft.com/office/spreadsheetml/2009/9/ac" r="291" s="3" customFormat="true" x14ac:dyDescent="0.25">
      <c r="A291" s="368"/>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c r="HX291" s="107"/>
      <c r="IH291" s="107"/>
    </row>
    <row xmlns:x14ac="http://schemas.microsoft.com/office/spreadsheetml/2009/9/ac" r="292" s="3" customFormat="true" x14ac:dyDescent="0.25">
      <c r="A292" s="368"/>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c r="HX292" s="107"/>
      <c r="IH292" s="107"/>
    </row>
    <row xmlns:x14ac="http://schemas.microsoft.com/office/spreadsheetml/2009/9/ac" r="293" s="3" customFormat="true" x14ac:dyDescent="0.25">
      <c r="A293" s="368"/>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c r="HX293" s="107"/>
      <c r="IH293" s="107"/>
    </row>
    <row xmlns:x14ac="http://schemas.microsoft.com/office/spreadsheetml/2009/9/ac" r="294" s="3" customFormat="true" x14ac:dyDescent="0.25">
      <c r="A294" s="368"/>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c r="HX294" s="107"/>
      <c r="IH294" s="107"/>
    </row>
    <row xmlns:x14ac="http://schemas.microsoft.com/office/spreadsheetml/2009/9/ac" r="295" s="3" customFormat="true" x14ac:dyDescent="0.25">
      <c r="A295" s="368"/>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c r="HX295" s="107"/>
      <c r="IH295" s="107"/>
    </row>
    <row xmlns:x14ac="http://schemas.microsoft.com/office/spreadsheetml/2009/9/ac" r="296" s="3" customFormat="true" x14ac:dyDescent="0.25">
      <c r="A296" s="368"/>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c r="HX296" s="107"/>
      <c r="IH296" s="107"/>
    </row>
    <row xmlns:x14ac="http://schemas.microsoft.com/office/spreadsheetml/2009/9/ac" r="297" s="3" customFormat="true" x14ac:dyDescent="0.25">
      <c r="A297" s="368"/>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c r="HX297" s="107"/>
      <c r="IH297" s="107"/>
    </row>
    <row xmlns:x14ac="http://schemas.microsoft.com/office/spreadsheetml/2009/9/ac" r="298" s="3" customFormat="true" x14ac:dyDescent="0.25">
      <c r="A298" s="368"/>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c r="HX298" s="107"/>
      <c r="IH298" s="107"/>
    </row>
    <row xmlns:x14ac="http://schemas.microsoft.com/office/spreadsheetml/2009/9/ac" r="299" s="3" customFormat="true" x14ac:dyDescent="0.25">
      <c r="A299" s="368"/>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c r="HX299" s="107"/>
      <c r="IH299" s="107"/>
    </row>
    <row xmlns:x14ac="http://schemas.microsoft.com/office/spreadsheetml/2009/9/ac" r="300" s="3" customFormat="true" x14ac:dyDescent="0.25">
      <c r="A300" s="368"/>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c r="HX300" s="107"/>
      <c r="IH300" s="107"/>
    </row>
    <row xmlns:x14ac="http://schemas.microsoft.com/office/spreadsheetml/2009/9/ac" r="301" s="3" customFormat="true" x14ac:dyDescent="0.25">
      <c r="A301" s="368"/>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c r="HX301" s="107"/>
      <c r="IH301" s="107"/>
    </row>
    <row xmlns:x14ac="http://schemas.microsoft.com/office/spreadsheetml/2009/9/ac" r="302" s="3" customFormat="true" x14ac:dyDescent="0.25">
      <c r="A302" s="368"/>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c r="HX302" s="107"/>
      <c r="IH302" s="107"/>
    </row>
    <row xmlns:x14ac="http://schemas.microsoft.com/office/spreadsheetml/2009/9/ac" r="303" s="3" customFormat="true" x14ac:dyDescent="0.25">
      <c r="A303" s="368"/>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c r="HX303" s="107"/>
      <c r="IH303" s="107"/>
    </row>
    <row xmlns:x14ac="http://schemas.microsoft.com/office/spreadsheetml/2009/9/ac" r="304" s="3" customFormat="true" x14ac:dyDescent="0.25">
      <c r="A304" s="368"/>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c r="HX304" s="107"/>
      <c r="IH304" s="107"/>
    </row>
    <row xmlns:x14ac="http://schemas.microsoft.com/office/spreadsheetml/2009/9/ac" r="305" s="3" customFormat="true" x14ac:dyDescent="0.25">
      <c r="A305" s="368"/>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c r="HX305" s="107"/>
      <c r="IH305" s="107"/>
    </row>
    <row xmlns:x14ac="http://schemas.microsoft.com/office/spreadsheetml/2009/9/ac" r="306" s="3" customFormat="true" x14ac:dyDescent="0.25">
      <c r="A306" s="368"/>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c r="HX306" s="107"/>
      <c r="IH306" s="107"/>
    </row>
    <row xmlns:x14ac="http://schemas.microsoft.com/office/spreadsheetml/2009/9/ac" r="307" s="3" customFormat="true" x14ac:dyDescent="0.25">
      <c r="A307" s="368"/>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c r="HX307" s="107"/>
      <c r="IH307" s="107"/>
    </row>
    <row xmlns:x14ac="http://schemas.microsoft.com/office/spreadsheetml/2009/9/ac" r="308" s="3" customFormat="true" x14ac:dyDescent="0.25">
      <c r="A308" s="368"/>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c r="HX308" s="107"/>
      <c r="IH308" s="107"/>
    </row>
    <row xmlns:x14ac="http://schemas.microsoft.com/office/spreadsheetml/2009/9/ac" r="309" s="3" customFormat="true" x14ac:dyDescent="0.25">
      <c r="A309" s="368"/>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c r="HX309" s="107"/>
      <c r="IH309" s="107"/>
    </row>
    <row xmlns:x14ac="http://schemas.microsoft.com/office/spreadsheetml/2009/9/ac" r="310" s="3" customFormat="true" x14ac:dyDescent="0.25">
      <c r="A310" s="368"/>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c r="HX310" s="107"/>
      <c r="IH310" s="107"/>
    </row>
    <row xmlns:x14ac="http://schemas.microsoft.com/office/spreadsheetml/2009/9/ac" r="311" s="3" customFormat="true" x14ac:dyDescent="0.25">
      <c r="A311" s="368"/>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c r="HX311" s="107"/>
      <c r="IH311" s="107"/>
    </row>
    <row xmlns:x14ac="http://schemas.microsoft.com/office/spreadsheetml/2009/9/ac" r="312" s="3" customFormat="true" x14ac:dyDescent="0.25">
      <c r="A312" s="368"/>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c r="HX312" s="107"/>
      <c r="IH312" s="107"/>
    </row>
    <row xmlns:x14ac="http://schemas.microsoft.com/office/spreadsheetml/2009/9/ac" r="313" s="3" customFormat="true" x14ac:dyDescent="0.25">
      <c r="A313" s="368"/>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c r="HX313" s="107"/>
      <c r="IH313" s="107"/>
    </row>
    <row xmlns:x14ac="http://schemas.microsoft.com/office/spreadsheetml/2009/9/ac" r="314" s="3" customFormat="true" x14ac:dyDescent="0.25">
      <c r="A314" s="368"/>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c r="HX314" s="107"/>
      <c r="IH314" s="107"/>
    </row>
    <row xmlns:x14ac="http://schemas.microsoft.com/office/spreadsheetml/2009/9/ac" r="315" s="3" customFormat="true" x14ac:dyDescent="0.25">
      <c r="A315" s="368"/>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c r="HX315" s="107"/>
      <c r="IH315" s="107"/>
    </row>
    <row xmlns:x14ac="http://schemas.microsoft.com/office/spreadsheetml/2009/9/ac" r="316" s="3" customFormat="true" x14ac:dyDescent="0.25">
      <c r="A316" s="368"/>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c r="HX316" s="107"/>
      <c r="IH316" s="107"/>
    </row>
    <row xmlns:x14ac="http://schemas.microsoft.com/office/spreadsheetml/2009/9/ac" r="317" s="3" customFormat="true" x14ac:dyDescent="0.25">
      <c r="A317" s="368"/>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c r="HX317" s="107"/>
      <c r="IH317" s="107"/>
    </row>
    <row xmlns:x14ac="http://schemas.microsoft.com/office/spreadsheetml/2009/9/ac" r="318" s="3" customFormat="true" x14ac:dyDescent="0.25">
      <c r="A318" s="368"/>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c r="HX318" s="107"/>
      <c r="IH318" s="107"/>
    </row>
    <row xmlns:x14ac="http://schemas.microsoft.com/office/spreadsheetml/2009/9/ac" r="319" s="3" customFormat="true" x14ac:dyDescent="0.25">
      <c r="A319" s="368"/>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c r="HX319" s="107"/>
      <c r="IH319" s="107"/>
    </row>
    <row xmlns:x14ac="http://schemas.microsoft.com/office/spreadsheetml/2009/9/ac" r="320" s="3" customFormat="true" x14ac:dyDescent="0.25">
      <c r="A320" s="368"/>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c r="HX320" s="107"/>
      <c r="IH320" s="107"/>
    </row>
    <row xmlns:x14ac="http://schemas.microsoft.com/office/spreadsheetml/2009/9/ac" r="321" s="3" customFormat="true" x14ac:dyDescent="0.25">
      <c r="A321" s="368"/>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c r="HX321" s="107"/>
      <c r="IH321" s="107"/>
    </row>
    <row xmlns:x14ac="http://schemas.microsoft.com/office/spreadsheetml/2009/9/ac" r="322" s="3" customFormat="true" x14ac:dyDescent="0.25">
      <c r="A322" s="368"/>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c r="HX322" s="107"/>
      <c r="IH322" s="107"/>
    </row>
    <row xmlns:x14ac="http://schemas.microsoft.com/office/spreadsheetml/2009/9/ac" r="323" s="3" customFormat="true" x14ac:dyDescent="0.25">
      <c r="A323" s="368"/>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c r="HX323" s="107"/>
      <c r="IH323" s="107"/>
    </row>
    <row xmlns:x14ac="http://schemas.microsoft.com/office/spreadsheetml/2009/9/ac" r="324" s="3" customFormat="true" x14ac:dyDescent="0.25">
      <c r="A324" s="368"/>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c r="HX324" s="107"/>
      <c r="IH324" s="107"/>
    </row>
    <row xmlns:x14ac="http://schemas.microsoft.com/office/spreadsheetml/2009/9/ac" r="325" s="3" customFormat="true" x14ac:dyDescent="0.25">
      <c r="A325" s="368"/>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c r="HX325" s="107"/>
      <c r="IH325" s="107"/>
    </row>
    <row xmlns:x14ac="http://schemas.microsoft.com/office/spreadsheetml/2009/9/ac" r="326" s="3" customFormat="true" x14ac:dyDescent="0.25">
      <c r="A326" s="368"/>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c r="HX326" s="107"/>
      <c r="IH326" s="107"/>
    </row>
    <row xmlns:x14ac="http://schemas.microsoft.com/office/spreadsheetml/2009/9/ac" r="327" s="3" customFormat="true" x14ac:dyDescent="0.25">
      <c r="A327" s="368"/>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c r="HX327" s="107"/>
      <c r="IH327" s="107"/>
    </row>
    <row xmlns:x14ac="http://schemas.microsoft.com/office/spreadsheetml/2009/9/ac" r="328" s="3" customFormat="true" x14ac:dyDescent="0.25">
      <c r="A328" s="368"/>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c r="HX328" s="107"/>
      <c r="IH328" s="107"/>
    </row>
    <row xmlns:x14ac="http://schemas.microsoft.com/office/spreadsheetml/2009/9/ac" r="329" s="3" customFormat="true" x14ac:dyDescent="0.25">
      <c r="A329" s="368"/>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c r="HX329" s="107"/>
      <c r="IH329" s="107"/>
    </row>
    <row xmlns:x14ac="http://schemas.microsoft.com/office/spreadsheetml/2009/9/ac" r="330" s="3" customFormat="true" x14ac:dyDescent="0.25">
      <c r="A330" s="368"/>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c r="HX330" s="107"/>
      <c r="IH330" s="107"/>
    </row>
    <row xmlns:x14ac="http://schemas.microsoft.com/office/spreadsheetml/2009/9/ac" r="331" s="3" customFormat="true" x14ac:dyDescent="0.25">
      <c r="A331" s="368"/>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c r="HX331" s="107"/>
      <c r="IH331" s="107"/>
    </row>
    <row xmlns:x14ac="http://schemas.microsoft.com/office/spreadsheetml/2009/9/ac" r="332" s="3" customFormat="true" x14ac:dyDescent="0.25">
      <c r="A332" s="368"/>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c r="HX332" s="107"/>
      <c r="IH332" s="107"/>
    </row>
    <row xmlns:x14ac="http://schemas.microsoft.com/office/spreadsheetml/2009/9/ac" r="333" s="3" customFormat="true" x14ac:dyDescent="0.25">
      <c r="A333" s="368"/>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c r="HX333" s="107"/>
      <c r="IH333" s="107"/>
    </row>
    <row xmlns:x14ac="http://schemas.microsoft.com/office/spreadsheetml/2009/9/ac" r="334" s="3" customFormat="true" x14ac:dyDescent="0.25">
      <c r="A334" s="368"/>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c r="HX334" s="107"/>
      <c r="IH334" s="107"/>
    </row>
    <row xmlns:x14ac="http://schemas.microsoft.com/office/spreadsheetml/2009/9/ac" r="335" s="3" customFormat="true" x14ac:dyDescent="0.25">
      <c r="A335" s="368"/>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c r="HX335" s="107"/>
      <c r="IH335" s="107"/>
    </row>
    <row xmlns:x14ac="http://schemas.microsoft.com/office/spreadsheetml/2009/9/ac" r="336" s="3" customFormat="true" x14ac:dyDescent="0.25">
      <c r="A336" s="368"/>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c r="HX336" s="107"/>
      <c r="IH336" s="107"/>
    </row>
    <row xmlns:x14ac="http://schemas.microsoft.com/office/spreadsheetml/2009/9/ac" r="337" s="3" customFormat="true" x14ac:dyDescent="0.25">
      <c r="A337" s="368"/>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c r="HX337" s="107"/>
      <c r="IH337" s="107"/>
    </row>
    <row xmlns:x14ac="http://schemas.microsoft.com/office/spreadsheetml/2009/9/ac" r="338" s="3" customFormat="true" x14ac:dyDescent="0.25">
      <c r="A338" s="368"/>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c r="HX338" s="107"/>
      <c r="IH338" s="107"/>
    </row>
    <row xmlns:x14ac="http://schemas.microsoft.com/office/spreadsheetml/2009/9/ac" r="339" s="3" customFormat="true" x14ac:dyDescent="0.25">
      <c r="A339" s="368"/>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c r="HX339" s="107"/>
      <c r="IH339" s="107"/>
    </row>
    <row xmlns:x14ac="http://schemas.microsoft.com/office/spreadsheetml/2009/9/ac" r="340" s="3" customFormat="true" x14ac:dyDescent="0.25">
      <c r="A340" s="368"/>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c r="HX340" s="107"/>
      <c r="IH340" s="107"/>
    </row>
    <row xmlns:x14ac="http://schemas.microsoft.com/office/spreadsheetml/2009/9/ac" r="341" s="3" customFormat="true" x14ac:dyDescent="0.25">
      <c r="A341" s="368"/>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c r="HX341" s="107"/>
      <c r="IH341" s="107"/>
    </row>
    <row xmlns:x14ac="http://schemas.microsoft.com/office/spreadsheetml/2009/9/ac" r="342" s="3" customFormat="true" x14ac:dyDescent="0.25">
      <c r="A342" s="368"/>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c r="HX342" s="107"/>
      <c r="IH342" s="107"/>
    </row>
    <row xmlns:x14ac="http://schemas.microsoft.com/office/spreadsheetml/2009/9/ac" r="343" s="3" customFormat="true" x14ac:dyDescent="0.25">
      <c r="A343" s="368"/>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c r="HX343" s="107"/>
      <c r="IH343" s="107"/>
    </row>
    <row xmlns:x14ac="http://schemas.microsoft.com/office/spreadsheetml/2009/9/ac" r="344" s="3" customFormat="true" x14ac:dyDescent="0.25">
      <c r="A344" s="368"/>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c r="HX344" s="107"/>
      <c r="IH344" s="107"/>
    </row>
    <row xmlns:x14ac="http://schemas.microsoft.com/office/spreadsheetml/2009/9/ac" r="345" s="3" customFormat="true" x14ac:dyDescent="0.25">
      <c r="A345" s="368"/>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c r="HX345" s="107"/>
      <c r="IH345" s="107"/>
    </row>
    <row xmlns:x14ac="http://schemas.microsoft.com/office/spreadsheetml/2009/9/ac" r="346" s="3" customFormat="true" x14ac:dyDescent="0.25">
      <c r="A346" s="368"/>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c r="HX346" s="107"/>
      <c r="IH346" s="107"/>
    </row>
    <row xmlns:x14ac="http://schemas.microsoft.com/office/spreadsheetml/2009/9/ac" r="347" s="3" customFormat="true" x14ac:dyDescent="0.25">
      <c r="A347" s="368"/>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c r="HX347" s="107"/>
      <c r="IH347" s="107"/>
    </row>
    <row xmlns:x14ac="http://schemas.microsoft.com/office/spreadsheetml/2009/9/ac" r="348" s="3" customFormat="true" x14ac:dyDescent="0.25">
      <c r="A348" s="368"/>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c r="HX348" s="107"/>
      <c r="IH348" s="107"/>
    </row>
    <row xmlns:x14ac="http://schemas.microsoft.com/office/spreadsheetml/2009/9/ac" r="349" s="3" customFormat="true" x14ac:dyDescent="0.25">
      <c r="A349" s="368"/>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c r="HX349" s="107"/>
      <c r="IH349" s="107"/>
    </row>
    <row xmlns:x14ac="http://schemas.microsoft.com/office/spreadsheetml/2009/9/ac" r="350" s="3" customFormat="true" x14ac:dyDescent="0.25">
      <c r="A350" s="368"/>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c r="HX350" s="107"/>
      <c r="IH350" s="107"/>
    </row>
    <row xmlns:x14ac="http://schemas.microsoft.com/office/spreadsheetml/2009/9/ac" r="351" s="3" customFormat="true" x14ac:dyDescent="0.25">
      <c r="A351" s="368"/>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c r="HX351" s="107"/>
      <c r="IH351" s="107"/>
    </row>
    <row xmlns:x14ac="http://schemas.microsoft.com/office/spreadsheetml/2009/9/ac" r="352" s="3" customFormat="true" x14ac:dyDescent="0.25">
      <c r="A352" s="368"/>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c r="HX352" s="107"/>
      <c r="IH352" s="107"/>
    </row>
    <row xmlns:x14ac="http://schemas.microsoft.com/office/spreadsheetml/2009/9/ac" r="353" s="3" customFormat="true" x14ac:dyDescent="0.25">
      <c r="A353" s="368"/>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c r="HX353" s="107"/>
      <c r="IH353" s="107"/>
    </row>
    <row xmlns:x14ac="http://schemas.microsoft.com/office/spreadsheetml/2009/9/ac" r="354" s="3" customFormat="true" x14ac:dyDescent="0.25">
      <c r="A354" s="368"/>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c r="HX354" s="107"/>
      <c r="IH354" s="107"/>
    </row>
    <row xmlns:x14ac="http://schemas.microsoft.com/office/spreadsheetml/2009/9/ac" r="355" s="3" customFormat="true" x14ac:dyDescent="0.25">
      <c r="A355" s="368"/>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c r="HX355" s="107"/>
      <c r="IH355" s="107"/>
    </row>
    <row xmlns:x14ac="http://schemas.microsoft.com/office/spreadsheetml/2009/9/ac" r="356" s="3" customFormat="true" x14ac:dyDescent="0.25">
      <c r="A356" s="368"/>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c r="HX356" s="107"/>
      <c r="IH356" s="107"/>
    </row>
    <row xmlns:x14ac="http://schemas.microsoft.com/office/spreadsheetml/2009/9/ac" r="357" s="3" customFormat="true" x14ac:dyDescent="0.25">
      <c r="A357" s="368"/>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c r="HX357" s="107"/>
      <c r="IH357" s="107"/>
    </row>
    <row xmlns:x14ac="http://schemas.microsoft.com/office/spreadsheetml/2009/9/ac" r="358" s="3" customFormat="true" x14ac:dyDescent="0.25">
      <c r="A358" s="368"/>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c r="HX358" s="107"/>
      <c r="IH358" s="107"/>
    </row>
    <row xmlns:x14ac="http://schemas.microsoft.com/office/spreadsheetml/2009/9/ac" r="359" s="3" customFormat="true" x14ac:dyDescent="0.25">
      <c r="A359" s="368"/>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c r="HX359" s="107"/>
      <c r="IH359" s="107"/>
    </row>
    <row xmlns:x14ac="http://schemas.microsoft.com/office/spreadsheetml/2009/9/ac" r="360" s="3" customFormat="true" x14ac:dyDescent="0.25">
      <c r="A360" s="368"/>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c r="HX360" s="107"/>
      <c r="IH360" s="107"/>
    </row>
    <row xmlns:x14ac="http://schemas.microsoft.com/office/spreadsheetml/2009/9/ac" r="361" s="3" customFormat="true" x14ac:dyDescent="0.25">
      <c r="A361" s="368"/>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c r="HX361" s="107"/>
      <c r="IH361" s="107"/>
    </row>
    <row xmlns:x14ac="http://schemas.microsoft.com/office/spreadsheetml/2009/9/ac" r="362" s="3" customFormat="true" x14ac:dyDescent="0.25">
      <c r="A362" s="368"/>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c r="HX362" s="107"/>
      <c r="IH362" s="107"/>
    </row>
    <row xmlns:x14ac="http://schemas.microsoft.com/office/spreadsheetml/2009/9/ac" r="363" s="3" customFormat="true" x14ac:dyDescent="0.25">
      <c r="A363" s="368"/>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c r="HX363" s="107"/>
      <c r="IH363" s="107"/>
    </row>
    <row xmlns:x14ac="http://schemas.microsoft.com/office/spreadsheetml/2009/9/ac" r="364" s="3" customFormat="true" x14ac:dyDescent="0.25">
      <c r="A364" s="368"/>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c r="HX364" s="107"/>
      <c r="IH364" s="107"/>
    </row>
    <row xmlns:x14ac="http://schemas.microsoft.com/office/spreadsheetml/2009/9/ac" r="365" s="3" customFormat="true" x14ac:dyDescent="0.25">
      <c r="A365" s="368"/>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c r="HX365" s="107"/>
      <c r="IH365" s="107"/>
    </row>
    <row xmlns:x14ac="http://schemas.microsoft.com/office/spreadsheetml/2009/9/ac" r="366" s="3" customFormat="true" x14ac:dyDescent="0.25">
      <c r="A366" s="368"/>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c r="HX366" s="107"/>
      <c r="IH366" s="107"/>
    </row>
    <row xmlns:x14ac="http://schemas.microsoft.com/office/spreadsheetml/2009/9/ac" r="367" s="3" customFormat="true" x14ac:dyDescent="0.25">
      <c r="A367" s="368"/>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c r="HX367" s="107"/>
      <c r="IH367" s="107"/>
    </row>
    <row xmlns:x14ac="http://schemas.microsoft.com/office/spreadsheetml/2009/9/ac" r="368" s="3" customFormat="true" x14ac:dyDescent="0.25">
      <c r="A368" s="368"/>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c r="HX368" s="107"/>
      <c r="IH368" s="107"/>
    </row>
    <row xmlns:x14ac="http://schemas.microsoft.com/office/spreadsheetml/2009/9/ac" r="369" s="3" customFormat="true" x14ac:dyDescent="0.25">
      <c r="A369" s="368"/>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c r="HX369" s="107"/>
      <c r="IH369" s="107"/>
    </row>
    <row xmlns:x14ac="http://schemas.microsoft.com/office/spreadsheetml/2009/9/ac" r="370" s="3" customFormat="true" x14ac:dyDescent="0.25">
      <c r="A370" s="368"/>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c r="HX370" s="107"/>
      <c r="IH370" s="107"/>
    </row>
    <row xmlns:x14ac="http://schemas.microsoft.com/office/spreadsheetml/2009/9/ac" r="371" s="3" customFormat="true" x14ac:dyDescent="0.25">
      <c r="A371" s="368"/>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c r="HX371" s="107"/>
      <c r="IH371" s="107"/>
    </row>
    <row xmlns:x14ac="http://schemas.microsoft.com/office/spreadsheetml/2009/9/ac" r="372" s="3" customFormat="true" x14ac:dyDescent="0.25">
      <c r="A372" s="368"/>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c r="HX372" s="107"/>
      <c r="IH372" s="107"/>
    </row>
    <row xmlns:x14ac="http://schemas.microsoft.com/office/spreadsheetml/2009/9/ac" r="373" s="3" customFormat="true" x14ac:dyDescent="0.25">
      <c r="A373" s="368"/>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c r="HX373" s="107"/>
      <c r="IH373" s="107"/>
    </row>
    <row xmlns:x14ac="http://schemas.microsoft.com/office/spreadsheetml/2009/9/ac" r="374" s="3" customFormat="true" x14ac:dyDescent="0.25">
      <c r="A374" s="368"/>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c r="HX374" s="107"/>
      <c r="IH374" s="107"/>
    </row>
    <row xmlns:x14ac="http://schemas.microsoft.com/office/spreadsheetml/2009/9/ac" r="375" s="3" customFormat="true" x14ac:dyDescent="0.25">
      <c r="A375" s="368"/>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c r="HX375" s="107"/>
      <c r="IH375" s="107"/>
    </row>
    <row xmlns:x14ac="http://schemas.microsoft.com/office/spreadsheetml/2009/9/ac" r="376" s="3" customFormat="true" x14ac:dyDescent="0.25">
      <c r="A376" s="368"/>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c r="HX376" s="107"/>
      <c r="IH376" s="107"/>
    </row>
    <row xmlns:x14ac="http://schemas.microsoft.com/office/spreadsheetml/2009/9/ac" r="377" s="3" customFormat="true" x14ac:dyDescent="0.25">
      <c r="A377" s="368"/>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c r="HX377" s="107"/>
      <c r="IH377" s="107"/>
    </row>
    <row xmlns:x14ac="http://schemas.microsoft.com/office/spreadsheetml/2009/9/ac" r="378" s="3" customFormat="true" x14ac:dyDescent="0.25">
      <c r="A378" s="368"/>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c r="HX378" s="107"/>
      <c r="IH378" s="107"/>
    </row>
    <row xmlns:x14ac="http://schemas.microsoft.com/office/spreadsheetml/2009/9/ac" r="379" s="3" customFormat="true" x14ac:dyDescent="0.25">
      <c r="A379" s="368"/>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c r="HX379" s="107"/>
      <c r="IH379" s="107"/>
    </row>
    <row xmlns:x14ac="http://schemas.microsoft.com/office/spreadsheetml/2009/9/ac" r="380" s="3" customFormat="true" x14ac:dyDescent="0.25">
      <c r="A380" s="368"/>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c r="HX380" s="107"/>
      <c r="IH380" s="107"/>
    </row>
    <row xmlns:x14ac="http://schemas.microsoft.com/office/spreadsheetml/2009/9/ac" r="381" s="3" customFormat="true" x14ac:dyDescent="0.25">
      <c r="A381" s="368"/>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c r="HX381" s="107"/>
      <c r="IH381" s="107"/>
    </row>
    <row xmlns:x14ac="http://schemas.microsoft.com/office/spreadsheetml/2009/9/ac" r="382" s="3" customFormat="true" x14ac:dyDescent="0.25">
      <c r="A382" s="368"/>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c r="HX382" s="107"/>
      <c r="IH382" s="107"/>
    </row>
    <row xmlns:x14ac="http://schemas.microsoft.com/office/spreadsheetml/2009/9/ac" r="383" s="3" customFormat="true" x14ac:dyDescent="0.25">
      <c r="A383" s="368"/>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c r="HX383" s="107"/>
      <c r="IH383" s="107"/>
    </row>
    <row xmlns:x14ac="http://schemas.microsoft.com/office/spreadsheetml/2009/9/ac" r="384" s="3" customFormat="true" x14ac:dyDescent="0.25">
      <c r="A384" s="368"/>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c r="HX384" s="107"/>
      <c r="IH384" s="107"/>
    </row>
    <row xmlns:x14ac="http://schemas.microsoft.com/office/spreadsheetml/2009/9/ac" r="385" s="3" customFormat="true" x14ac:dyDescent="0.25">
      <c r="A385" s="368"/>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c r="HX385" s="107"/>
      <c r="IH385" s="107"/>
    </row>
    <row xmlns:x14ac="http://schemas.microsoft.com/office/spreadsheetml/2009/9/ac" r="386" s="3" customFormat="true" x14ac:dyDescent="0.25">
      <c r="A386" s="368"/>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c r="HX386" s="107"/>
      <c r="IH386" s="107"/>
    </row>
    <row xmlns:x14ac="http://schemas.microsoft.com/office/spreadsheetml/2009/9/ac" r="387" s="3" customFormat="true" x14ac:dyDescent="0.25">
      <c r="A387" s="368"/>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c r="HX387" s="107"/>
      <c r="IH387" s="107"/>
    </row>
    <row xmlns:x14ac="http://schemas.microsoft.com/office/spreadsheetml/2009/9/ac" r="388" s="3" customFormat="true" x14ac:dyDescent="0.25">
      <c r="A388" s="368"/>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c r="HX388" s="107"/>
      <c r="IH388" s="107"/>
    </row>
    <row xmlns:x14ac="http://schemas.microsoft.com/office/spreadsheetml/2009/9/ac" r="389" s="3" customFormat="true" x14ac:dyDescent="0.25">
      <c r="A389" s="368"/>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c r="HX389" s="107"/>
      <c r="IH389" s="107"/>
    </row>
    <row xmlns:x14ac="http://schemas.microsoft.com/office/spreadsheetml/2009/9/ac" r="390" s="3" customFormat="true" x14ac:dyDescent="0.25">
      <c r="A390" s="368"/>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c r="HX390" s="107"/>
      <c r="IH390" s="107"/>
    </row>
    <row xmlns:x14ac="http://schemas.microsoft.com/office/spreadsheetml/2009/9/ac" r="391" s="3" customFormat="true" x14ac:dyDescent="0.25">
      <c r="A391" s="368"/>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c r="HX391" s="107"/>
      <c r="IH391" s="107"/>
    </row>
    <row xmlns:x14ac="http://schemas.microsoft.com/office/spreadsheetml/2009/9/ac" r="392" s="3" customFormat="true" x14ac:dyDescent="0.25">
      <c r="A392" s="368"/>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c r="HX392" s="107"/>
      <c r="IH392" s="107"/>
    </row>
    <row xmlns:x14ac="http://schemas.microsoft.com/office/spreadsheetml/2009/9/ac" r="393" s="3" customFormat="true" x14ac:dyDescent="0.25">
      <c r="A393" s="368"/>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c r="HX393" s="107"/>
      <c r="IH393" s="107"/>
    </row>
    <row xmlns:x14ac="http://schemas.microsoft.com/office/spreadsheetml/2009/9/ac" r="394" s="3" customFormat="true" x14ac:dyDescent="0.25">
      <c r="A394" s="368"/>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c r="HX394" s="107"/>
      <c r="IH394" s="107"/>
    </row>
    <row xmlns:x14ac="http://schemas.microsoft.com/office/spreadsheetml/2009/9/ac" r="395" s="3" customFormat="true" x14ac:dyDescent="0.25">
      <c r="A395" s="368"/>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c r="HX395" s="107"/>
      <c r="IH395" s="107"/>
    </row>
    <row xmlns:x14ac="http://schemas.microsoft.com/office/spreadsheetml/2009/9/ac" r="396" s="3" customFormat="true" x14ac:dyDescent="0.25">
      <c r="A396" s="368"/>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c r="HX396" s="107"/>
      <c r="IH396" s="107"/>
    </row>
    <row xmlns:x14ac="http://schemas.microsoft.com/office/spreadsheetml/2009/9/ac" r="397" s="3" customFormat="true" x14ac:dyDescent="0.25">
      <c r="A397" s="368"/>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c r="HX397" s="107"/>
      <c r="IH397" s="107"/>
    </row>
    <row xmlns:x14ac="http://schemas.microsoft.com/office/spreadsheetml/2009/9/ac" r="398" s="3" customFormat="true" x14ac:dyDescent="0.25">
      <c r="A398" s="368"/>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c r="HX398" s="107"/>
      <c r="IH398" s="107"/>
    </row>
    <row xmlns:x14ac="http://schemas.microsoft.com/office/spreadsheetml/2009/9/ac" r="399" s="3" customFormat="true" x14ac:dyDescent="0.25">
      <c r="A399" s="368"/>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c r="HX399" s="107"/>
      <c r="IH399" s="107"/>
    </row>
    <row xmlns:x14ac="http://schemas.microsoft.com/office/spreadsheetml/2009/9/ac" r="400" s="3" customFormat="true" x14ac:dyDescent="0.25">
      <c r="A400" s="368"/>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c r="HX400" s="107"/>
      <c r="IH400" s="107"/>
    </row>
    <row xmlns:x14ac="http://schemas.microsoft.com/office/spreadsheetml/2009/9/ac" r="401" s="3" customFormat="true" x14ac:dyDescent="0.25">
      <c r="A401" s="368"/>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c r="HX401" s="107"/>
      <c r="IH401" s="107"/>
    </row>
    <row xmlns:x14ac="http://schemas.microsoft.com/office/spreadsheetml/2009/9/ac" r="402" s="3" customFormat="true" x14ac:dyDescent="0.25">
      <c r="A402" s="368"/>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c r="HX402" s="107"/>
      <c r="IH402" s="107"/>
    </row>
    <row xmlns:x14ac="http://schemas.microsoft.com/office/spreadsheetml/2009/9/ac" r="403" s="3" customFormat="true" x14ac:dyDescent="0.25">
      <c r="A403" s="368"/>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c r="HX403" s="107"/>
      <c r="IH403" s="107"/>
    </row>
    <row xmlns:x14ac="http://schemas.microsoft.com/office/spreadsheetml/2009/9/ac" r="404" s="3" customFormat="true" x14ac:dyDescent="0.25">
      <c r="A404" s="368"/>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c r="HX404" s="107"/>
      <c r="IH404" s="107"/>
    </row>
    <row xmlns:x14ac="http://schemas.microsoft.com/office/spreadsheetml/2009/9/ac" r="405" s="3" customFormat="true" x14ac:dyDescent="0.25">
      <c r="A405" s="368"/>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c r="HX405" s="107"/>
      <c r="IH405" s="107"/>
    </row>
    <row xmlns:x14ac="http://schemas.microsoft.com/office/spreadsheetml/2009/9/ac" r="406" s="3" customFormat="true" x14ac:dyDescent="0.25">
      <c r="A406" s="368"/>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c r="HX406" s="107"/>
      <c r="IH406" s="107"/>
    </row>
    <row xmlns:x14ac="http://schemas.microsoft.com/office/spreadsheetml/2009/9/ac" r="407" s="3" customFormat="true" x14ac:dyDescent="0.25">
      <c r="A407" s="368"/>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c r="HX407" s="107"/>
      <c r="IH407" s="107"/>
    </row>
    <row xmlns:x14ac="http://schemas.microsoft.com/office/spreadsheetml/2009/9/ac" r="408" s="3" customFormat="true" x14ac:dyDescent="0.25">
      <c r="A408" s="368"/>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c r="HX408" s="107"/>
      <c r="IH408" s="107"/>
    </row>
    <row xmlns:x14ac="http://schemas.microsoft.com/office/spreadsheetml/2009/9/ac" r="409" s="3" customFormat="true" x14ac:dyDescent="0.25">
      <c r="A409" s="368"/>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c r="HX409" s="107"/>
      <c r="IH409" s="107"/>
    </row>
    <row xmlns:x14ac="http://schemas.microsoft.com/office/spreadsheetml/2009/9/ac" r="410" s="3" customFormat="true" x14ac:dyDescent="0.25">
      <c r="A410" s="368"/>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c r="HX410" s="107"/>
      <c r="IH410" s="107"/>
    </row>
    <row xmlns:x14ac="http://schemas.microsoft.com/office/spreadsheetml/2009/9/ac" r="411" s="3" customFormat="true" x14ac:dyDescent="0.25">
      <c r="A411" s="368"/>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c r="HX411" s="107"/>
      <c r="IH411" s="107"/>
    </row>
    <row xmlns:x14ac="http://schemas.microsoft.com/office/spreadsheetml/2009/9/ac" r="412" s="3" customFormat="true" x14ac:dyDescent="0.25">
      <c r="A412" s="368"/>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c r="HX412" s="107"/>
      <c r="IH412" s="107"/>
    </row>
    <row xmlns:x14ac="http://schemas.microsoft.com/office/spreadsheetml/2009/9/ac" r="413" s="3" customFormat="true" x14ac:dyDescent="0.25">
      <c r="A413" s="368"/>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c r="HX413" s="107"/>
      <c r="IH413" s="107"/>
    </row>
    <row xmlns:x14ac="http://schemas.microsoft.com/office/spreadsheetml/2009/9/ac" r="414" s="3" customFormat="true" x14ac:dyDescent="0.25">
      <c r="A414" s="368"/>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c r="HX414" s="107"/>
      <c r="IH414" s="107"/>
    </row>
    <row xmlns:x14ac="http://schemas.microsoft.com/office/spreadsheetml/2009/9/ac" r="415" s="3" customFormat="true" x14ac:dyDescent="0.25">
      <c r="A415" s="368"/>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c r="HX415" s="107"/>
      <c r="IH415" s="107"/>
    </row>
    <row xmlns:x14ac="http://schemas.microsoft.com/office/spreadsheetml/2009/9/ac" r="416" s="3" customFormat="true" x14ac:dyDescent="0.25">
      <c r="A416" s="368"/>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c r="HX416" s="107"/>
      <c r="IH416" s="107"/>
    </row>
    <row xmlns:x14ac="http://schemas.microsoft.com/office/spreadsheetml/2009/9/ac" r="417" s="3" customFormat="true" x14ac:dyDescent="0.25">
      <c r="A417" s="368"/>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c r="HX417" s="107"/>
      <c r="IH417" s="107"/>
    </row>
    <row xmlns:x14ac="http://schemas.microsoft.com/office/spreadsheetml/2009/9/ac" r="418" s="3" customFormat="true" x14ac:dyDescent="0.25">
      <c r="A418" s="368"/>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c r="HX418" s="107"/>
      <c r="IH418" s="107"/>
    </row>
    <row xmlns:x14ac="http://schemas.microsoft.com/office/spreadsheetml/2009/9/ac" r="419" s="3" customFormat="true" x14ac:dyDescent="0.25">
      <c r="A419" s="368"/>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c r="HX419" s="107"/>
      <c r="IH419" s="107"/>
    </row>
    <row xmlns:x14ac="http://schemas.microsoft.com/office/spreadsheetml/2009/9/ac" r="420" s="3" customFormat="true" x14ac:dyDescent="0.25">
      <c r="A420" s="368"/>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c r="HX420" s="107"/>
      <c r="IH420" s="107"/>
    </row>
    <row xmlns:x14ac="http://schemas.microsoft.com/office/spreadsheetml/2009/9/ac" r="421" s="3" customFormat="true" x14ac:dyDescent="0.25">
      <c r="A421" s="368"/>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c r="HX421" s="107"/>
      <c r="IH421" s="107"/>
    </row>
    <row xmlns:x14ac="http://schemas.microsoft.com/office/spreadsheetml/2009/9/ac" r="422" s="3" customFormat="true" x14ac:dyDescent="0.25">
      <c r="A422" s="368"/>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c r="HX422" s="107"/>
      <c r="IH422" s="107"/>
    </row>
    <row xmlns:x14ac="http://schemas.microsoft.com/office/spreadsheetml/2009/9/ac" r="423" s="3" customFormat="true" x14ac:dyDescent="0.25">
      <c r="A423" s="368"/>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c r="HX423" s="107"/>
      <c r="IH423" s="107"/>
    </row>
    <row xmlns:x14ac="http://schemas.microsoft.com/office/spreadsheetml/2009/9/ac" r="424" s="3" customFormat="true" x14ac:dyDescent="0.25">
      <c r="A424" s="368"/>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c r="HX424" s="107"/>
      <c r="IH424" s="107"/>
    </row>
    <row xmlns:x14ac="http://schemas.microsoft.com/office/spreadsheetml/2009/9/ac" r="425" s="3" customFormat="true" x14ac:dyDescent="0.25">
      <c r="A425" s="368"/>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c r="HX425" s="107"/>
      <c r="IH425" s="107"/>
    </row>
    <row xmlns:x14ac="http://schemas.microsoft.com/office/spreadsheetml/2009/9/ac" r="426" s="3" customFormat="true" x14ac:dyDescent="0.25">
      <c r="A426" s="368"/>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c r="HX426" s="107"/>
      <c r="IH426" s="107"/>
    </row>
    <row xmlns:x14ac="http://schemas.microsoft.com/office/spreadsheetml/2009/9/ac" r="427" s="3" customFormat="true" x14ac:dyDescent="0.25">
      <c r="A427" s="368"/>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c r="HX427" s="107"/>
      <c r="IH427" s="107"/>
    </row>
    <row xmlns:x14ac="http://schemas.microsoft.com/office/spreadsheetml/2009/9/ac" r="428" s="3" customFormat="true" x14ac:dyDescent="0.25">
      <c r="A428" s="368"/>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c r="HX428" s="107"/>
      <c r="IH428" s="107"/>
    </row>
    <row xmlns:x14ac="http://schemas.microsoft.com/office/spreadsheetml/2009/9/ac" r="429" s="3" customFormat="true" x14ac:dyDescent="0.25">
      <c r="A429" s="368"/>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c r="HX429" s="107"/>
      <c r="IH429" s="107"/>
    </row>
    <row xmlns:x14ac="http://schemas.microsoft.com/office/spreadsheetml/2009/9/ac" r="430" s="3" customFormat="true" x14ac:dyDescent="0.25">
      <c r="A430" s="368"/>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c r="HX430" s="107"/>
      <c r="IH430" s="107"/>
    </row>
    <row xmlns:x14ac="http://schemas.microsoft.com/office/spreadsheetml/2009/9/ac" r="431" s="3" customFormat="true" x14ac:dyDescent="0.25">
      <c r="A431" s="368"/>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c r="HX431" s="107"/>
      <c r="IH431" s="107"/>
    </row>
    <row xmlns:x14ac="http://schemas.microsoft.com/office/spreadsheetml/2009/9/ac" r="432" s="3" customFormat="true" x14ac:dyDescent="0.25">
      <c r="A432" s="368"/>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c r="HX432" s="107"/>
      <c r="IH432" s="107"/>
    </row>
    <row xmlns:x14ac="http://schemas.microsoft.com/office/spreadsheetml/2009/9/ac" r="433" s="3" customFormat="true" x14ac:dyDescent="0.25">
      <c r="A433" s="368"/>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c r="HX433" s="107"/>
      <c r="IH433" s="107"/>
    </row>
    <row xmlns:x14ac="http://schemas.microsoft.com/office/spreadsheetml/2009/9/ac" r="434" s="3" customFormat="true" x14ac:dyDescent="0.25">
      <c r="A434" s="368"/>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c r="HX434" s="107"/>
      <c r="IH434" s="107"/>
    </row>
    <row xmlns:x14ac="http://schemas.microsoft.com/office/spreadsheetml/2009/9/ac" r="435" s="3" customFormat="true" x14ac:dyDescent="0.25">
      <c r="A435" s="368"/>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c r="HX435" s="107"/>
      <c r="IH435" s="107"/>
    </row>
    <row xmlns:x14ac="http://schemas.microsoft.com/office/spreadsheetml/2009/9/ac" r="436" s="3" customFormat="true" x14ac:dyDescent="0.25">
      <c r="A436" s="368"/>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c r="HX436" s="107"/>
      <c r="IH436" s="107"/>
    </row>
    <row xmlns:x14ac="http://schemas.microsoft.com/office/spreadsheetml/2009/9/ac" r="437" s="3" customFormat="true" x14ac:dyDescent="0.25">
      <c r="A437" s="368"/>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c r="HX437" s="107"/>
      <c r="IH437" s="107"/>
    </row>
    <row xmlns:x14ac="http://schemas.microsoft.com/office/spreadsheetml/2009/9/ac" r="438" s="3" customFormat="true" x14ac:dyDescent="0.25">
      <c r="A438" s="368"/>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c r="HX438" s="107"/>
      <c r="IH438" s="107"/>
    </row>
    <row xmlns:x14ac="http://schemas.microsoft.com/office/spreadsheetml/2009/9/ac" r="439" s="3" customFormat="true" x14ac:dyDescent="0.25">
      <c r="A439" s="368"/>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c r="HX439" s="107"/>
      <c r="IH439" s="107"/>
    </row>
    <row xmlns:x14ac="http://schemas.microsoft.com/office/spreadsheetml/2009/9/ac" r="440" s="3" customFormat="true" x14ac:dyDescent="0.25">
      <c r="A440" s="368"/>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c r="HX440" s="107"/>
      <c r="IH440" s="107"/>
    </row>
    <row xmlns:x14ac="http://schemas.microsoft.com/office/spreadsheetml/2009/9/ac" r="441" s="3" customFormat="true" x14ac:dyDescent="0.25">
      <c r="A441" s="368"/>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c r="HX441" s="107"/>
      <c r="IH441" s="107"/>
    </row>
    <row xmlns:x14ac="http://schemas.microsoft.com/office/spreadsheetml/2009/9/ac" r="442" s="3" customFormat="true" x14ac:dyDescent="0.25">
      <c r="A442" s="368"/>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c r="HX442" s="107"/>
      <c r="IH442" s="107"/>
    </row>
    <row xmlns:x14ac="http://schemas.microsoft.com/office/spreadsheetml/2009/9/ac" r="443" s="3" customFormat="true" x14ac:dyDescent="0.25">
      <c r="A443" s="368"/>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c r="HX443" s="107"/>
      <c r="IH443" s="107"/>
    </row>
    <row xmlns:x14ac="http://schemas.microsoft.com/office/spreadsheetml/2009/9/ac" r="444" s="3" customFormat="true" x14ac:dyDescent="0.25">
      <c r="A444" s="368"/>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c r="HX444" s="107"/>
      <c r="IH444" s="107"/>
    </row>
    <row xmlns:x14ac="http://schemas.microsoft.com/office/spreadsheetml/2009/9/ac" r="445" s="3" customFormat="true" x14ac:dyDescent="0.25">
      <c r="A445" s="368"/>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c r="HX445" s="107"/>
      <c r="IH445" s="107"/>
    </row>
    <row xmlns:x14ac="http://schemas.microsoft.com/office/spreadsheetml/2009/9/ac" r="446" s="3" customFormat="true" x14ac:dyDescent="0.25">
      <c r="A446" s="368"/>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c r="HX446" s="107"/>
      <c r="IH446" s="107"/>
    </row>
    <row xmlns:x14ac="http://schemas.microsoft.com/office/spreadsheetml/2009/9/ac" r="447" s="3" customFormat="true" x14ac:dyDescent="0.25">
      <c r="A447" s="368"/>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c r="HX447" s="107"/>
      <c r="IH447" s="107"/>
    </row>
    <row xmlns:x14ac="http://schemas.microsoft.com/office/spreadsheetml/2009/9/ac" r="448" s="3" customFormat="true" x14ac:dyDescent="0.25">
      <c r="A448" s="368"/>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c r="HX448" s="107"/>
      <c r="IH448" s="107"/>
    </row>
    <row xmlns:x14ac="http://schemas.microsoft.com/office/spreadsheetml/2009/9/ac" r="449" s="3" customFormat="true" x14ac:dyDescent="0.25">
      <c r="A449" s="368"/>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c r="HX449" s="107"/>
      <c r="IH449" s="107"/>
    </row>
    <row xmlns:x14ac="http://schemas.microsoft.com/office/spreadsheetml/2009/9/ac" r="450" s="3" customFormat="true" x14ac:dyDescent="0.25">
      <c r="A450" s="368"/>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c r="HX450" s="107"/>
      <c r="IH450" s="107"/>
    </row>
    <row xmlns:x14ac="http://schemas.microsoft.com/office/spreadsheetml/2009/9/ac" r="451" s="3" customFormat="true" x14ac:dyDescent="0.25">
      <c r="A451" s="368"/>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c r="HX451" s="107"/>
      <c r="IH451" s="107"/>
    </row>
    <row xmlns:x14ac="http://schemas.microsoft.com/office/spreadsheetml/2009/9/ac" r="452" s="3" customFormat="true" x14ac:dyDescent="0.25">
      <c r="A452" s="368"/>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c r="HX452" s="107"/>
      <c r="IH452" s="107"/>
    </row>
    <row xmlns:x14ac="http://schemas.microsoft.com/office/spreadsheetml/2009/9/ac" r="453" s="3" customFormat="true" x14ac:dyDescent="0.25">
      <c r="A453" s="368"/>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c r="HX453" s="107"/>
      <c r="IH453" s="107"/>
    </row>
    <row xmlns:x14ac="http://schemas.microsoft.com/office/spreadsheetml/2009/9/ac" r="454" s="3" customFormat="true" x14ac:dyDescent="0.25">
      <c r="A454" s="368"/>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c r="HX454" s="107"/>
      <c r="IH454" s="107"/>
    </row>
    <row xmlns:x14ac="http://schemas.microsoft.com/office/spreadsheetml/2009/9/ac" r="455" s="3" customFormat="true" x14ac:dyDescent="0.25">
      <c r="A455" s="368"/>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c r="HX455" s="107"/>
      <c r="IH455" s="107"/>
    </row>
    <row xmlns:x14ac="http://schemas.microsoft.com/office/spreadsheetml/2009/9/ac" r="456" s="3" customFormat="true" x14ac:dyDescent="0.25">
      <c r="A456" s="368"/>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c r="HX456" s="107"/>
      <c r="IH456" s="107"/>
    </row>
    <row xmlns:x14ac="http://schemas.microsoft.com/office/spreadsheetml/2009/9/ac" r="457" s="3" customFormat="true" x14ac:dyDescent="0.25">
      <c r="A457" s="368"/>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c r="HX457" s="107"/>
      <c r="IH457" s="107"/>
    </row>
    <row xmlns:x14ac="http://schemas.microsoft.com/office/spreadsheetml/2009/9/ac" r="458" s="3" customFormat="true" x14ac:dyDescent="0.25">
      <c r="A458" s="368"/>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c r="HX458" s="107"/>
      <c r="IH458" s="107"/>
    </row>
    <row xmlns:x14ac="http://schemas.microsoft.com/office/spreadsheetml/2009/9/ac" r="459" s="3" customFormat="true" x14ac:dyDescent="0.25">
      <c r="A459" s="368"/>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c r="HX459" s="107"/>
      <c r="IH459" s="107"/>
    </row>
    <row xmlns:x14ac="http://schemas.microsoft.com/office/spreadsheetml/2009/9/ac" r="460" s="3" customFormat="true" x14ac:dyDescent="0.25">
      <c r="A460" s="368"/>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c r="HX460" s="107"/>
      <c r="IH460" s="107"/>
    </row>
    <row xmlns:x14ac="http://schemas.microsoft.com/office/spreadsheetml/2009/9/ac" r="461" s="3" customFormat="true" x14ac:dyDescent="0.25">
      <c r="A461" s="368"/>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c r="HX461" s="107"/>
      <c r="IH461" s="107"/>
    </row>
    <row xmlns:x14ac="http://schemas.microsoft.com/office/spreadsheetml/2009/9/ac" r="462" s="3" customFormat="true" x14ac:dyDescent="0.25">
      <c r="A462" s="368"/>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c r="HX462" s="107"/>
      <c r="IH462" s="107"/>
    </row>
    <row xmlns:x14ac="http://schemas.microsoft.com/office/spreadsheetml/2009/9/ac" r="463" s="3" customFormat="true" x14ac:dyDescent="0.25">
      <c r="A463" s="368"/>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c r="HX463" s="107"/>
      <c r="IH463" s="107"/>
    </row>
    <row xmlns:x14ac="http://schemas.microsoft.com/office/spreadsheetml/2009/9/ac" r="464" s="3" customFormat="true" x14ac:dyDescent="0.25">
      <c r="A464" s="368"/>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c r="HX464" s="107"/>
      <c r="IH464" s="107"/>
    </row>
    <row xmlns:x14ac="http://schemas.microsoft.com/office/spreadsheetml/2009/9/ac" r="465" s="3" customFormat="true" x14ac:dyDescent="0.25">
      <c r="A465" s="368"/>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c r="HX465" s="107"/>
      <c r="IH465" s="107"/>
    </row>
    <row xmlns:x14ac="http://schemas.microsoft.com/office/spreadsheetml/2009/9/ac" r="466" s="3" customFormat="true" x14ac:dyDescent="0.25">
      <c r="A466" s="368"/>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c r="HX466" s="107"/>
      <c r="IH466" s="107"/>
    </row>
    <row xmlns:x14ac="http://schemas.microsoft.com/office/spreadsheetml/2009/9/ac" r="467" s="3" customFormat="true" x14ac:dyDescent="0.25">
      <c r="A467" s="368"/>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c r="HX467" s="107"/>
      <c r="IH467" s="107"/>
    </row>
    <row xmlns:x14ac="http://schemas.microsoft.com/office/spreadsheetml/2009/9/ac" r="468" s="3" customFormat="true" x14ac:dyDescent="0.25">
      <c r="A468" s="368"/>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c r="HX468" s="107"/>
      <c r="IH468" s="107"/>
    </row>
    <row xmlns:x14ac="http://schemas.microsoft.com/office/spreadsheetml/2009/9/ac" r="469" s="3" customFormat="true" x14ac:dyDescent="0.25">
      <c r="A469" s="368"/>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c r="HX469" s="107"/>
      <c r="IH469" s="107"/>
    </row>
    <row xmlns:x14ac="http://schemas.microsoft.com/office/spreadsheetml/2009/9/ac" r="470" s="3" customFormat="true" x14ac:dyDescent="0.25">
      <c r="A470" s="368"/>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c r="HX470" s="107"/>
      <c r="IH470" s="107"/>
    </row>
    <row xmlns:x14ac="http://schemas.microsoft.com/office/spreadsheetml/2009/9/ac" r="471" s="3" customFormat="true" x14ac:dyDescent="0.25">
      <c r="A471" s="368"/>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c r="HX471" s="107"/>
      <c r="IH471" s="107"/>
    </row>
    <row xmlns:x14ac="http://schemas.microsoft.com/office/spreadsheetml/2009/9/ac" r="472" s="3" customFormat="true" x14ac:dyDescent="0.25">
      <c r="A472" s="368"/>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c r="HX472" s="107"/>
      <c r="IH472" s="107"/>
    </row>
    <row xmlns:x14ac="http://schemas.microsoft.com/office/spreadsheetml/2009/9/ac" r="473" s="3" customFormat="true" x14ac:dyDescent="0.25">
      <c r="A473" s="368"/>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c r="HX473" s="107"/>
      <c r="IH473" s="107"/>
    </row>
    <row xmlns:x14ac="http://schemas.microsoft.com/office/spreadsheetml/2009/9/ac" r="474" s="3" customFormat="true" x14ac:dyDescent="0.25">
      <c r="A474" s="368"/>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c r="HX474" s="107"/>
      <c r="IH474" s="107"/>
    </row>
    <row xmlns:x14ac="http://schemas.microsoft.com/office/spreadsheetml/2009/9/ac" r="475" s="3" customFormat="true" x14ac:dyDescent="0.25">
      <c r="A475" s="368"/>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c r="HX475" s="107"/>
      <c r="IH475" s="107"/>
    </row>
    <row xmlns:x14ac="http://schemas.microsoft.com/office/spreadsheetml/2009/9/ac" r="476" s="3" customFormat="true" x14ac:dyDescent="0.25">
      <c r="A476" s="368"/>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c r="HX476" s="107"/>
      <c r="IH476" s="107"/>
    </row>
    <row xmlns:x14ac="http://schemas.microsoft.com/office/spreadsheetml/2009/9/ac" r="477" s="3" customFormat="true" x14ac:dyDescent="0.25">
      <c r="A477" s="368"/>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c r="HX477" s="107"/>
      <c r="IH477" s="107"/>
    </row>
    <row xmlns:x14ac="http://schemas.microsoft.com/office/spreadsheetml/2009/9/ac" r="478" s="3" customFormat="true" x14ac:dyDescent="0.25">
      <c r="A478" s="368"/>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c r="HX478" s="107"/>
      <c r="IH478" s="107"/>
    </row>
    <row xmlns:x14ac="http://schemas.microsoft.com/office/spreadsheetml/2009/9/ac" r="479" s="3" customFormat="true" x14ac:dyDescent="0.25">
      <c r="A479" s="368"/>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c r="HX479" s="107"/>
      <c r="IH479" s="107"/>
    </row>
    <row xmlns:x14ac="http://schemas.microsoft.com/office/spreadsheetml/2009/9/ac" r="480" s="3" customFormat="true" x14ac:dyDescent="0.25">
      <c r="A480" s="368"/>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c r="HX480" s="107"/>
      <c r="IH480" s="107"/>
    </row>
    <row xmlns:x14ac="http://schemas.microsoft.com/office/spreadsheetml/2009/9/ac" r="481" s="3" customFormat="true" x14ac:dyDescent="0.25">
      <c r="A481" s="368"/>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c r="HX481" s="107"/>
      <c r="IH481" s="107"/>
    </row>
    <row xmlns:x14ac="http://schemas.microsoft.com/office/spreadsheetml/2009/9/ac" r="482" s="3" customFormat="true" x14ac:dyDescent="0.25">
      <c r="A482" s="368"/>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c r="HX482" s="107"/>
      <c r="IH482" s="107"/>
    </row>
    <row xmlns:x14ac="http://schemas.microsoft.com/office/spreadsheetml/2009/9/ac" r="483" s="3" customFormat="true" x14ac:dyDescent="0.25">
      <c r="A483" s="368"/>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c r="HX483" s="107"/>
      <c r="IH483" s="107"/>
    </row>
    <row xmlns:x14ac="http://schemas.microsoft.com/office/spreadsheetml/2009/9/ac" r="484" s="3" customFormat="true" x14ac:dyDescent="0.25">
      <c r="A484" s="368"/>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c r="HX484" s="107"/>
      <c r="IH484" s="107"/>
    </row>
    <row xmlns:x14ac="http://schemas.microsoft.com/office/spreadsheetml/2009/9/ac" r="485" s="3" customFormat="true" x14ac:dyDescent="0.25">
      <c r="A485" s="368"/>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c r="HX485" s="107"/>
      <c r="IH485" s="107"/>
    </row>
    <row xmlns:x14ac="http://schemas.microsoft.com/office/spreadsheetml/2009/9/ac" r="486" s="3" customFormat="true" x14ac:dyDescent="0.25">
      <c r="A486" s="368"/>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c r="HX486" s="107"/>
      <c r="IH486" s="107"/>
    </row>
    <row xmlns:x14ac="http://schemas.microsoft.com/office/spreadsheetml/2009/9/ac" r="487" s="3" customFormat="true" x14ac:dyDescent="0.25">
      <c r="A487" s="368"/>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c r="HX487" s="107"/>
      <c r="IH487" s="107"/>
    </row>
    <row xmlns:x14ac="http://schemas.microsoft.com/office/spreadsheetml/2009/9/ac" r="488" s="3" customFormat="true" x14ac:dyDescent="0.25">
      <c r="A488" s="368"/>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c r="HX488" s="107"/>
      <c r="IH488" s="107"/>
    </row>
    <row xmlns:x14ac="http://schemas.microsoft.com/office/spreadsheetml/2009/9/ac" r="489" s="3" customFormat="true" x14ac:dyDescent="0.25">
      <c r="A489" s="368"/>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c r="HX489" s="107"/>
      <c r="IH489" s="107"/>
    </row>
    <row xmlns:x14ac="http://schemas.microsoft.com/office/spreadsheetml/2009/9/ac" r="490" s="3" customFormat="true" x14ac:dyDescent="0.25">
      <c r="A490" s="368"/>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c r="HX490" s="107"/>
      <c r="IH490" s="107"/>
    </row>
    <row xmlns:x14ac="http://schemas.microsoft.com/office/spreadsheetml/2009/9/ac" r="491" s="3" customFormat="true" x14ac:dyDescent="0.25">
      <c r="A491" s="368"/>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c r="HX491" s="107"/>
      <c r="IH491" s="107"/>
    </row>
    <row xmlns:x14ac="http://schemas.microsoft.com/office/spreadsheetml/2009/9/ac" r="492" s="3" customFormat="true" x14ac:dyDescent="0.25">
      <c r="A492" s="368"/>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c r="HX492" s="107"/>
      <c r="IH492" s="107"/>
    </row>
    <row xmlns:x14ac="http://schemas.microsoft.com/office/spreadsheetml/2009/9/ac" r="493" s="3" customFormat="true" x14ac:dyDescent="0.25">
      <c r="A493" s="368"/>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c r="HX493" s="107"/>
      <c r="IH493" s="107"/>
    </row>
    <row xmlns:x14ac="http://schemas.microsoft.com/office/spreadsheetml/2009/9/ac" r="494" s="3" customFormat="true" x14ac:dyDescent="0.25">
      <c r="A494" s="368"/>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c r="HX494" s="107"/>
      <c r="IH494" s="107"/>
    </row>
    <row xmlns:x14ac="http://schemas.microsoft.com/office/spreadsheetml/2009/9/ac" r="495" s="3" customFormat="true" x14ac:dyDescent="0.25">
      <c r="A495" s="368"/>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c r="HX495" s="107"/>
      <c r="IH495" s="107"/>
    </row>
    <row xmlns:x14ac="http://schemas.microsoft.com/office/spreadsheetml/2009/9/ac" r="496" s="3" customFormat="true" x14ac:dyDescent="0.25">
      <c r="A496" s="368"/>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c r="HX496" s="107"/>
      <c r="IH496" s="107"/>
    </row>
    <row xmlns:x14ac="http://schemas.microsoft.com/office/spreadsheetml/2009/9/ac" r="497" s="3" customFormat="true" x14ac:dyDescent="0.25">
      <c r="A497" s="368"/>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c r="HX497" s="107"/>
      <c r="IH497" s="107"/>
    </row>
    <row xmlns:x14ac="http://schemas.microsoft.com/office/spreadsheetml/2009/9/ac" r="498" s="3" customFormat="true" x14ac:dyDescent="0.25">
      <c r="A498" s="368"/>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c r="HX498" s="107"/>
      <c r="IH498" s="107"/>
    </row>
    <row xmlns:x14ac="http://schemas.microsoft.com/office/spreadsheetml/2009/9/ac" r="499" s="3" customFormat="true" x14ac:dyDescent="0.25">
      <c r="A499" s="368"/>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c r="HX499" s="107"/>
      <c r="IH499" s="107"/>
    </row>
    <row xmlns:x14ac="http://schemas.microsoft.com/office/spreadsheetml/2009/9/ac" r="500" s="3" customFormat="true" x14ac:dyDescent="0.25">
      <c r="A500" s="368"/>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c r="HX500" s="107"/>
      <c r="IH500" s="107"/>
    </row>
    <row xmlns:x14ac="http://schemas.microsoft.com/office/spreadsheetml/2009/9/ac" r="501" s="3" customFormat="true" x14ac:dyDescent="0.25">
      <c r="A501" s="368"/>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c r="HX501" s="107"/>
      <c r="IH501" s="107"/>
    </row>
    <row xmlns:x14ac="http://schemas.microsoft.com/office/spreadsheetml/2009/9/ac" r="502" s="3" customFormat="true" x14ac:dyDescent="0.25">
      <c r="A502" s="368"/>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c r="HX502" s="107"/>
      <c r="IH502" s="107"/>
    </row>
    <row xmlns:x14ac="http://schemas.microsoft.com/office/spreadsheetml/2009/9/ac" r="503" s="3" customFormat="true" x14ac:dyDescent="0.25">
      <c r="A503" s="368"/>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c r="HX503" s="107"/>
      <c r="IH503" s="107"/>
    </row>
    <row xmlns:x14ac="http://schemas.microsoft.com/office/spreadsheetml/2009/9/ac" r="504" s="3" customFormat="true" x14ac:dyDescent="0.25">
      <c r="A504" s="368"/>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c r="HX504" s="107"/>
      <c r="IH504" s="107"/>
    </row>
    <row xmlns:x14ac="http://schemas.microsoft.com/office/spreadsheetml/2009/9/ac" r="505" s="3" customFormat="true" x14ac:dyDescent="0.25">
      <c r="A505" s="368"/>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c r="HX505" s="107"/>
      <c r="IH505" s="107"/>
    </row>
    <row xmlns:x14ac="http://schemas.microsoft.com/office/spreadsheetml/2009/9/ac" r="506" s="3" customFormat="true" x14ac:dyDescent="0.25">
      <c r="A506" s="368"/>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c r="HX506" s="107"/>
      <c r="IH506" s="107"/>
    </row>
    <row xmlns:x14ac="http://schemas.microsoft.com/office/spreadsheetml/2009/9/ac" r="507" s="3" customFormat="true" x14ac:dyDescent="0.25">
      <c r="A507" s="368"/>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c r="HX507" s="107"/>
      <c r="IH507" s="107"/>
    </row>
    <row xmlns:x14ac="http://schemas.microsoft.com/office/spreadsheetml/2009/9/ac" r="508" s="3" customFormat="true" x14ac:dyDescent="0.25">
      <c r="A508" s="368"/>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c r="HX508" s="107"/>
      <c r="IH508" s="107"/>
    </row>
    <row xmlns:x14ac="http://schemas.microsoft.com/office/spreadsheetml/2009/9/ac" r="509" s="3" customFormat="true" x14ac:dyDescent="0.25">
      <c r="A509" s="368"/>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c r="HX509" s="107"/>
      <c r="IH509" s="107"/>
    </row>
    <row xmlns:x14ac="http://schemas.microsoft.com/office/spreadsheetml/2009/9/ac" r="510" s="3" customFormat="true" x14ac:dyDescent="0.25">
      <c r="A510" s="368"/>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c r="HX510" s="107"/>
      <c r="IH510" s="107"/>
    </row>
    <row xmlns:x14ac="http://schemas.microsoft.com/office/spreadsheetml/2009/9/ac" r="511" s="3" customFormat="true" x14ac:dyDescent="0.25">
      <c r="A511" s="368"/>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c r="HX511" s="107"/>
      <c r="IH511" s="107"/>
    </row>
    <row xmlns:x14ac="http://schemas.microsoft.com/office/spreadsheetml/2009/9/ac" r="512" s="3" customFormat="true" x14ac:dyDescent="0.25">
      <c r="A512" s="368"/>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c r="HX512" s="107"/>
      <c r="IH512" s="107"/>
    </row>
    <row xmlns:x14ac="http://schemas.microsoft.com/office/spreadsheetml/2009/9/ac" r="513" s="3" customFormat="true" x14ac:dyDescent="0.25">
      <c r="A513" s="368"/>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c r="HX513" s="107"/>
      <c r="IH513" s="107"/>
    </row>
    <row xmlns:x14ac="http://schemas.microsoft.com/office/spreadsheetml/2009/9/ac" r="514" s="3" customFormat="true" x14ac:dyDescent="0.25">
      <c r="A514" s="368"/>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c r="HX514" s="107"/>
      <c r="IH514" s="107"/>
    </row>
    <row xmlns:x14ac="http://schemas.microsoft.com/office/spreadsheetml/2009/9/ac" r="515" s="3" customFormat="true" x14ac:dyDescent="0.25">
      <c r="A515" s="368"/>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c r="HX515" s="107"/>
      <c r="IH515" s="107"/>
    </row>
    <row xmlns:x14ac="http://schemas.microsoft.com/office/spreadsheetml/2009/9/ac" r="516" s="3" customFormat="true" x14ac:dyDescent="0.25">
      <c r="A516" s="368"/>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c r="HX516" s="107"/>
      <c r="IH516" s="107"/>
    </row>
    <row xmlns:x14ac="http://schemas.microsoft.com/office/spreadsheetml/2009/9/ac" r="517" s="3" customFormat="true" x14ac:dyDescent="0.25">
      <c r="A517" s="368"/>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c r="HX517" s="107"/>
      <c r="IH517" s="107"/>
    </row>
    <row xmlns:x14ac="http://schemas.microsoft.com/office/spreadsheetml/2009/9/ac" r="518" s="3" customFormat="true" x14ac:dyDescent="0.25">
      <c r="A518" s="368"/>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c r="HX518" s="107"/>
      <c r="IH518" s="107"/>
    </row>
    <row xmlns:x14ac="http://schemas.microsoft.com/office/spreadsheetml/2009/9/ac" r="519" s="3" customFormat="true" x14ac:dyDescent="0.25">
      <c r="A519" s="368"/>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c r="HX519" s="107"/>
      <c r="IH519" s="107"/>
    </row>
    <row xmlns:x14ac="http://schemas.microsoft.com/office/spreadsheetml/2009/9/ac" r="520" s="3" customFormat="true" x14ac:dyDescent="0.25">
      <c r="A520" s="368"/>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c r="HX520" s="107"/>
      <c r="IH520" s="107"/>
    </row>
    <row xmlns:x14ac="http://schemas.microsoft.com/office/spreadsheetml/2009/9/ac" r="521" s="3" customFormat="true" x14ac:dyDescent="0.25">
      <c r="A521" s="368"/>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c r="HX521" s="107"/>
      <c r="IH521" s="107"/>
    </row>
    <row xmlns:x14ac="http://schemas.microsoft.com/office/spreadsheetml/2009/9/ac" r="522" s="3" customFormat="true" x14ac:dyDescent="0.25">
      <c r="A522" s="368"/>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c r="HX522" s="107"/>
      <c r="IH522" s="107"/>
    </row>
    <row xmlns:x14ac="http://schemas.microsoft.com/office/spreadsheetml/2009/9/ac" r="523" s="3" customFormat="true" x14ac:dyDescent="0.25">
      <c r="A523" s="368"/>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c r="HX523" s="107"/>
      <c r="IH523" s="107"/>
    </row>
    <row xmlns:x14ac="http://schemas.microsoft.com/office/spreadsheetml/2009/9/ac" r="524" s="3" customFormat="true" x14ac:dyDescent="0.25">
      <c r="A524" s="368"/>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c r="HX524" s="107"/>
      <c r="IH524" s="107"/>
    </row>
    <row xmlns:x14ac="http://schemas.microsoft.com/office/spreadsheetml/2009/9/ac" r="525" s="3" customFormat="true" x14ac:dyDescent="0.25">
      <c r="A525" s="368"/>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c r="HX525" s="107"/>
      <c r="IH525" s="107"/>
    </row>
    <row xmlns:x14ac="http://schemas.microsoft.com/office/spreadsheetml/2009/9/ac" r="526" s="3" customFormat="true" x14ac:dyDescent="0.25">
      <c r="A526" s="368"/>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c r="HX526" s="107"/>
      <c r="IH526" s="107"/>
    </row>
    <row xmlns:x14ac="http://schemas.microsoft.com/office/spreadsheetml/2009/9/ac" r="527" s="3" customFormat="true" x14ac:dyDescent="0.25">
      <c r="A527" s="368"/>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c r="HX527" s="107"/>
      <c r="IH527" s="107"/>
    </row>
    <row xmlns:x14ac="http://schemas.microsoft.com/office/spreadsheetml/2009/9/ac" r="528" s="3" customFormat="true" x14ac:dyDescent="0.25">
      <c r="A528" s="368"/>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c r="HX528" s="107"/>
      <c r="IH528" s="107"/>
    </row>
    <row xmlns:x14ac="http://schemas.microsoft.com/office/spreadsheetml/2009/9/ac" r="529" s="3" customFormat="true" x14ac:dyDescent="0.25">
      <c r="A529" s="368"/>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c r="HX529" s="107"/>
      <c r="IH529" s="107"/>
    </row>
    <row xmlns:x14ac="http://schemas.microsoft.com/office/spreadsheetml/2009/9/ac" r="530" s="3" customFormat="true" x14ac:dyDescent="0.25">
      <c r="A530" s="368"/>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c r="HX530" s="107"/>
      <c r="IH530" s="107"/>
    </row>
    <row xmlns:x14ac="http://schemas.microsoft.com/office/spreadsheetml/2009/9/ac" r="531" s="3" customFormat="true" x14ac:dyDescent="0.25">
      <c r="A531" s="368"/>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c r="HX531" s="107"/>
      <c r="IH531" s="107"/>
    </row>
    <row xmlns:x14ac="http://schemas.microsoft.com/office/spreadsheetml/2009/9/ac" r="532" s="3" customFormat="true" x14ac:dyDescent="0.25">
      <c r="A532" s="368"/>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c r="HX532" s="107"/>
      <c r="IH532" s="107"/>
    </row>
    <row xmlns:x14ac="http://schemas.microsoft.com/office/spreadsheetml/2009/9/ac" r="533" s="3" customFormat="true" x14ac:dyDescent="0.25">
      <c r="A533" s="368"/>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c r="HX533" s="107"/>
      <c r="IH533" s="107"/>
    </row>
    <row xmlns:x14ac="http://schemas.microsoft.com/office/spreadsheetml/2009/9/ac" r="534" s="3" customFormat="true" x14ac:dyDescent="0.25">
      <c r="A534" s="368"/>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c r="HX534" s="107"/>
      <c r="IH534" s="107"/>
    </row>
    <row xmlns:x14ac="http://schemas.microsoft.com/office/spreadsheetml/2009/9/ac" r="535" s="3" customFormat="true" x14ac:dyDescent="0.25">
      <c r="A535" s="368"/>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c r="HX535" s="107"/>
      <c r="IH535" s="107"/>
    </row>
    <row xmlns:x14ac="http://schemas.microsoft.com/office/spreadsheetml/2009/9/ac" r="536" s="3" customFormat="true" x14ac:dyDescent="0.25">
      <c r="A536" s="368"/>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c r="HX536" s="107"/>
      <c r="IH536" s="107"/>
    </row>
    <row xmlns:x14ac="http://schemas.microsoft.com/office/spreadsheetml/2009/9/ac" r="537" s="3" customFormat="true" x14ac:dyDescent="0.25">
      <c r="A537" s="368"/>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c r="HX537" s="107"/>
      <c r="IH537" s="107"/>
    </row>
    <row xmlns:x14ac="http://schemas.microsoft.com/office/spreadsheetml/2009/9/ac" r="538" s="3" customFormat="true" x14ac:dyDescent="0.25">
      <c r="A538" s="368"/>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c r="HX538" s="107"/>
      <c r="IH538" s="107"/>
    </row>
    <row xmlns:x14ac="http://schemas.microsoft.com/office/spreadsheetml/2009/9/ac" r="539" s="3" customFormat="true" x14ac:dyDescent="0.25">
      <c r="A539" s="368"/>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c r="HX539" s="107"/>
      <c r="IH539" s="107"/>
    </row>
    <row xmlns:x14ac="http://schemas.microsoft.com/office/spreadsheetml/2009/9/ac" r="540" s="3" customFormat="true" x14ac:dyDescent="0.25">
      <c r="A540" s="368"/>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c r="HX540" s="107"/>
      <c r="IH540" s="107"/>
    </row>
    <row xmlns:x14ac="http://schemas.microsoft.com/office/spreadsheetml/2009/9/ac" r="541" s="3" customFormat="true" x14ac:dyDescent="0.25">
      <c r="A541" s="368"/>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c r="HX541" s="107"/>
      <c r="IH541" s="107"/>
    </row>
    <row xmlns:x14ac="http://schemas.microsoft.com/office/spreadsheetml/2009/9/ac" r="542" s="3" customFormat="true" x14ac:dyDescent="0.25">
      <c r="A542" s="368"/>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c r="HX542" s="107"/>
      <c r="IH542" s="107"/>
    </row>
    <row xmlns:x14ac="http://schemas.microsoft.com/office/spreadsheetml/2009/9/ac" r="543" s="3" customFormat="true" x14ac:dyDescent="0.25">
      <c r="A543" s="368"/>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c r="HX543" s="107"/>
      <c r="IH543" s="107"/>
    </row>
    <row xmlns:x14ac="http://schemas.microsoft.com/office/spreadsheetml/2009/9/ac" r="544" s="3" customFormat="true" x14ac:dyDescent="0.25">
      <c r="A544" s="368"/>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c r="HX544" s="107"/>
      <c r="IH544" s="107"/>
    </row>
    <row xmlns:x14ac="http://schemas.microsoft.com/office/spreadsheetml/2009/9/ac" r="545" s="3" customFormat="true" x14ac:dyDescent="0.25">
      <c r="A545" s="368"/>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c r="HX545" s="107"/>
      <c r="IH545" s="107"/>
    </row>
    <row xmlns:x14ac="http://schemas.microsoft.com/office/spreadsheetml/2009/9/ac" r="546" s="3" customFormat="true" x14ac:dyDescent="0.25">
      <c r="A546" s="368"/>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c r="HX546" s="107"/>
      <c r="IH546" s="107"/>
    </row>
    <row xmlns:x14ac="http://schemas.microsoft.com/office/spreadsheetml/2009/9/ac" r="547" s="3" customFormat="true" x14ac:dyDescent="0.25">
      <c r="A547" s="368"/>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c r="HX547" s="107"/>
      <c r="IH547" s="107"/>
    </row>
    <row xmlns:x14ac="http://schemas.microsoft.com/office/spreadsheetml/2009/9/ac" r="548" s="3" customFormat="true" x14ac:dyDescent="0.25">
      <c r="A548" s="368"/>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c r="HX548" s="107"/>
      <c r="IH548" s="107"/>
    </row>
    <row xmlns:x14ac="http://schemas.microsoft.com/office/spreadsheetml/2009/9/ac" r="549" s="3" customFormat="true" x14ac:dyDescent="0.25">
      <c r="A549" s="368"/>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c r="HX549" s="107"/>
      <c r="IH549" s="107"/>
    </row>
    <row xmlns:x14ac="http://schemas.microsoft.com/office/spreadsheetml/2009/9/ac" r="550" s="3" customFormat="true" x14ac:dyDescent="0.25">
      <c r="A550" s="368"/>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c r="HX550" s="107"/>
      <c r="IH550" s="107"/>
    </row>
    <row xmlns:x14ac="http://schemas.microsoft.com/office/spreadsheetml/2009/9/ac" r="551" s="3" customFormat="true" x14ac:dyDescent="0.25">
      <c r="A551" s="368"/>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c r="HX551" s="107"/>
      <c r="IH551" s="107"/>
    </row>
    <row xmlns:x14ac="http://schemas.microsoft.com/office/spreadsheetml/2009/9/ac" r="552" s="3" customFormat="true" x14ac:dyDescent="0.25">
      <c r="A552" s="368"/>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c r="HX552" s="107"/>
      <c r="IH552" s="107"/>
    </row>
    <row xmlns:x14ac="http://schemas.microsoft.com/office/spreadsheetml/2009/9/ac" r="553" s="3" customFormat="true" x14ac:dyDescent="0.25">
      <c r="A553" s="368"/>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c r="HX553" s="107"/>
      <c r="IH553" s="107"/>
    </row>
    <row xmlns:x14ac="http://schemas.microsoft.com/office/spreadsheetml/2009/9/ac" r="554" s="3" customFormat="true" x14ac:dyDescent="0.25">
      <c r="A554" s="368"/>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c r="HX554" s="107"/>
      <c r="IH554" s="107"/>
    </row>
    <row xmlns:x14ac="http://schemas.microsoft.com/office/spreadsheetml/2009/9/ac" r="555" s="3" customFormat="true" x14ac:dyDescent="0.25">
      <c r="A555" s="368"/>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c r="HX555" s="107"/>
      <c r="IH555" s="107"/>
    </row>
    <row xmlns:x14ac="http://schemas.microsoft.com/office/spreadsheetml/2009/9/ac" r="556" s="3" customFormat="true" x14ac:dyDescent="0.25">
      <c r="A556" s="368"/>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c r="HX556" s="107"/>
      <c r="IH556" s="107"/>
    </row>
    <row xmlns:x14ac="http://schemas.microsoft.com/office/spreadsheetml/2009/9/ac" r="557" s="3" customFormat="true" x14ac:dyDescent="0.25">
      <c r="A557" s="368"/>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c r="HX557" s="107"/>
      <c r="IH557" s="107"/>
    </row>
    <row xmlns:x14ac="http://schemas.microsoft.com/office/spreadsheetml/2009/9/ac" r="558" s="3" customFormat="true" x14ac:dyDescent="0.25">
      <c r="A558" s="368"/>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c r="HX558" s="107"/>
      <c r="IH558" s="107"/>
    </row>
    <row xmlns:x14ac="http://schemas.microsoft.com/office/spreadsheetml/2009/9/ac" r="559" s="3" customFormat="true" x14ac:dyDescent="0.25">
      <c r="A559" s="368"/>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c r="HX559" s="107"/>
      <c r="IH559" s="107"/>
    </row>
    <row xmlns:x14ac="http://schemas.microsoft.com/office/spreadsheetml/2009/9/ac" r="560" s="3" customFormat="true" x14ac:dyDescent="0.25">
      <c r="A560" s="368"/>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c r="HX560" s="107"/>
      <c r="IH560" s="107"/>
    </row>
    <row xmlns:x14ac="http://schemas.microsoft.com/office/spreadsheetml/2009/9/ac" r="561" s="3" customFormat="true" x14ac:dyDescent="0.25">
      <c r="A561" s="368"/>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c r="HX561" s="107"/>
      <c r="IH561" s="107"/>
    </row>
    <row xmlns:x14ac="http://schemas.microsoft.com/office/spreadsheetml/2009/9/ac" r="562" s="3" customFormat="true" x14ac:dyDescent="0.25">
      <c r="A562" s="368"/>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c r="HX562" s="107"/>
      <c r="IH562" s="107"/>
    </row>
    <row xmlns:x14ac="http://schemas.microsoft.com/office/spreadsheetml/2009/9/ac" r="563" s="3" customFormat="true" x14ac:dyDescent="0.25">
      <c r="A563" s="368"/>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c r="HX563" s="107"/>
      <c r="IH563" s="107"/>
    </row>
    <row xmlns:x14ac="http://schemas.microsoft.com/office/spreadsheetml/2009/9/ac" r="564" s="3" customFormat="true" x14ac:dyDescent="0.25">
      <c r="A564" s="368"/>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c r="HX564" s="107"/>
      <c r="IH564" s="107"/>
    </row>
    <row xmlns:x14ac="http://schemas.microsoft.com/office/spreadsheetml/2009/9/ac" r="565" s="3" customFormat="true" x14ac:dyDescent="0.25">
      <c r="A565" s="368"/>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c r="HX565" s="107"/>
      <c r="IH565" s="107"/>
    </row>
    <row xmlns:x14ac="http://schemas.microsoft.com/office/spreadsheetml/2009/9/ac" r="566" s="3" customFormat="true" x14ac:dyDescent="0.25">
      <c r="A566" s="368"/>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c r="HX566" s="107"/>
      <c r="IH566" s="107"/>
    </row>
    <row xmlns:x14ac="http://schemas.microsoft.com/office/spreadsheetml/2009/9/ac" r="567" s="3" customFormat="true" x14ac:dyDescent="0.25">
      <c r="A567" s="368"/>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c r="HX567" s="107"/>
      <c r="IH567" s="107"/>
    </row>
    <row xmlns:x14ac="http://schemas.microsoft.com/office/spreadsheetml/2009/9/ac" r="568" s="3" customFormat="true" x14ac:dyDescent="0.25">
      <c r="A568" s="368"/>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c r="HX568" s="107"/>
      <c r="IH568" s="107"/>
    </row>
    <row xmlns:x14ac="http://schemas.microsoft.com/office/spreadsheetml/2009/9/ac" r="569" s="3" customFormat="true" x14ac:dyDescent="0.25">
      <c r="A569" s="368"/>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c r="HX569" s="107"/>
      <c r="IH569" s="107"/>
    </row>
    <row xmlns:x14ac="http://schemas.microsoft.com/office/spreadsheetml/2009/9/ac" r="570" s="3" customFormat="true" x14ac:dyDescent="0.25">
      <c r="A570" s="368"/>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c r="HX570" s="107"/>
      <c r="IH570" s="107"/>
    </row>
    <row xmlns:x14ac="http://schemas.microsoft.com/office/spreadsheetml/2009/9/ac" r="571" s="3" customFormat="true" x14ac:dyDescent="0.25">
      <c r="A571" s="368"/>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c r="HX571" s="107"/>
      <c r="IH571" s="107"/>
    </row>
    <row xmlns:x14ac="http://schemas.microsoft.com/office/spreadsheetml/2009/9/ac" r="572" s="3" customFormat="true" x14ac:dyDescent="0.25">
      <c r="A572" s="368"/>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c r="HX572" s="107"/>
      <c r="IH572" s="107"/>
    </row>
    <row xmlns:x14ac="http://schemas.microsoft.com/office/spreadsheetml/2009/9/ac" r="573" s="3" customFormat="true" x14ac:dyDescent="0.25">
      <c r="A573" s="368"/>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c r="HX573" s="107"/>
      <c r="IH573" s="107"/>
    </row>
    <row xmlns:x14ac="http://schemas.microsoft.com/office/spreadsheetml/2009/9/ac" r="574" s="3" customFormat="true" x14ac:dyDescent="0.25">
      <c r="A574" s="368"/>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c r="HX574" s="107"/>
      <c r="IH574" s="107"/>
    </row>
    <row xmlns:x14ac="http://schemas.microsoft.com/office/spreadsheetml/2009/9/ac" r="575" s="3" customFormat="true" x14ac:dyDescent="0.25">
      <c r="A575" s="368"/>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c r="HX575" s="107"/>
      <c r="IH575" s="107"/>
    </row>
    <row xmlns:x14ac="http://schemas.microsoft.com/office/spreadsheetml/2009/9/ac" r="576" s="3" customFormat="true" x14ac:dyDescent="0.25">
      <c r="A576" s="368"/>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c r="HX576" s="107"/>
      <c r="IH576" s="107"/>
    </row>
    <row xmlns:x14ac="http://schemas.microsoft.com/office/spreadsheetml/2009/9/ac" r="577" s="3" customFormat="true" x14ac:dyDescent="0.25">
      <c r="A577" s="368"/>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c r="HX577" s="107"/>
      <c r="IH577" s="107"/>
    </row>
    <row xmlns:x14ac="http://schemas.microsoft.com/office/spreadsheetml/2009/9/ac" r="578" s="3" customFormat="true" x14ac:dyDescent="0.25">
      <c r="A578" s="368"/>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c r="HX578" s="107"/>
      <c r="IH578" s="107"/>
    </row>
    <row xmlns:x14ac="http://schemas.microsoft.com/office/spreadsheetml/2009/9/ac" r="579" s="3" customFormat="true" x14ac:dyDescent="0.25">
      <c r="A579" s="368"/>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c r="HX579" s="107"/>
      <c r="IH579" s="107"/>
    </row>
    <row xmlns:x14ac="http://schemas.microsoft.com/office/spreadsheetml/2009/9/ac" r="580" s="3" customFormat="true" x14ac:dyDescent="0.25">
      <c r="A580" s="368"/>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c r="HX580" s="107"/>
      <c r="IH580" s="107"/>
    </row>
    <row xmlns:x14ac="http://schemas.microsoft.com/office/spreadsheetml/2009/9/ac" r="581" s="3" customFormat="true" x14ac:dyDescent="0.25">
      <c r="A581" s="368"/>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c r="HX581" s="107"/>
      <c r="IH581" s="107"/>
    </row>
    <row xmlns:x14ac="http://schemas.microsoft.com/office/spreadsheetml/2009/9/ac" r="582" s="3" customFormat="true" x14ac:dyDescent="0.25">
      <c r="A582" s="368"/>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c r="HX582" s="107"/>
      <c r="IH582" s="107"/>
    </row>
    <row xmlns:x14ac="http://schemas.microsoft.com/office/spreadsheetml/2009/9/ac" r="583" s="3" customFormat="true" x14ac:dyDescent="0.25">
      <c r="A583" s="368"/>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c r="HX583" s="107"/>
      <c r="IH583" s="107"/>
    </row>
    <row xmlns:x14ac="http://schemas.microsoft.com/office/spreadsheetml/2009/9/ac" r="584" s="3" customFormat="true" x14ac:dyDescent="0.25">
      <c r="A584" s="368"/>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c r="HX584" s="107"/>
      <c r="IH584" s="107"/>
    </row>
    <row xmlns:x14ac="http://schemas.microsoft.com/office/spreadsheetml/2009/9/ac" r="585" s="3" customFormat="true" x14ac:dyDescent="0.25">
      <c r="A585" s="368"/>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c r="HX585" s="107"/>
      <c r="IH585" s="107"/>
    </row>
    <row xmlns:x14ac="http://schemas.microsoft.com/office/spreadsheetml/2009/9/ac" r="586" s="3" customFormat="true" x14ac:dyDescent="0.25">
      <c r="A586" s="368"/>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c r="HX586" s="107"/>
      <c r="IH586" s="107"/>
    </row>
    <row xmlns:x14ac="http://schemas.microsoft.com/office/spreadsheetml/2009/9/ac" r="587" s="3" customFormat="true" x14ac:dyDescent="0.25">
      <c r="A587" s="368"/>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c r="HX587" s="107"/>
      <c r="IH587" s="107"/>
    </row>
    <row xmlns:x14ac="http://schemas.microsoft.com/office/spreadsheetml/2009/9/ac" r="588" s="3" customFormat="true" x14ac:dyDescent="0.25">
      <c r="A588" s="368"/>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c r="HX588" s="107"/>
      <c r="IH588" s="107"/>
    </row>
    <row xmlns:x14ac="http://schemas.microsoft.com/office/spreadsheetml/2009/9/ac" r="589" s="3" customFormat="true" x14ac:dyDescent="0.25">
      <c r="A589" s="368"/>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c r="HX589" s="107"/>
      <c r="IH589" s="107"/>
    </row>
    <row xmlns:x14ac="http://schemas.microsoft.com/office/spreadsheetml/2009/9/ac" r="590" s="3" customFormat="true" x14ac:dyDescent="0.25">
      <c r="A590" s="368"/>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c r="HX590" s="107"/>
      <c r="IH590" s="107"/>
    </row>
    <row xmlns:x14ac="http://schemas.microsoft.com/office/spreadsheetml/2009/9/ac" r="591" s="3" customFormat="true" x14ac:dyDescent="0.25">
      <c r="A591" s="368"/>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c r="HX591" s="107"/>
      <c r="IH591" s="107"/>
    </row>
    <row xmlns:x14ac="http://schemas.microsoft.com/office/spreadsheetml/2009/9/ac" r="592" s="3" customFormat="true" x14ac:dyDescent="0.25">
      <c r="A592" s="368"/>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c r="HX592" s="107"/>
      <c r="IH592" s="107"/>
    </row>
    <row xmlns:x14ac="http://schemas.microsoft.com/office/spreadsheetml/2009/9/ac" r="593" s="3" customFormat="true" x14ac:dyDescent="0.25">
      <c r="A593" s="368"/>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c r="HX593" s="107"/>
      <c r="IH593" s="107"/>
    </row>
    <row xmlns:x14ac="http://schemas.microsoft.com/office/spreadsheetml/2009/9/ac" r="594" s="3" customFormat="true" x14ac:dyDescent="0.25">
      <c r="A594" s="368"/>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c r="HX594" s="107"/>
      <c r="IH594" s="107"/>
    </row>
    <row xmlns:x14ac="http://schemas.microsoft.com/office/spreadsheetml/2009/9/ac" r="595" s="3" customFormat="true" x14ac:dyDescent="0.25">
      <c r="A595" s="368"/>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c r="HX595" s="107"/>
      <c r="IH595" s="107"/>
    </row>
    <row xmlns:x14ac="http://schemas.microsoft.com/office/spreadsheetml/2009/9/ac" r="596" s="3" customFormat="true" x14ac:dyDescent="0.25">
      <c r="A596" s="368"/>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c r="HX596" s="107"/>
      <c r="IH596" s="107"/>
    </row>
    <row xmlns:x14ac="http://schemas.microsoft.com/office/spreadsheetml/2009/9/ac" r="597" s="3" customFormat="true" x14ac:dyDescent="0.25">
      <c r="A597" s="368"/>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c r="HX597" s="107"/>
      <c r="IH597" s="107"/>
    </row>
    <row xmlns:x14ac="http://schemas.microsoft.com/office/spreadsheetml/2009/9/ac" r="598" s="3" customFormat="true" x14ac:dyDescent="0.25">
      <c r="A598" s="368"/>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c r="HX598" s="107"/>
      <c r="IH598" s="107"/>
    </row>
    <row xmlns:x14ac="http://schemas.microsoft.com/office/spreadsheetml/2009/9/ac" r="599" s="3" customFormat="true" x14ac:dyDescent="0.25">
      <c r="A599" s="368"/>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c r="HX599" s="107"/>
      <c r="IH599" s="107"/>
    </row>
    <row xmlns:x14ac="http://schemas.microsoft.com/office/spreadsheetml/2009/9/ac" r="600" s="3" customFormat="true" x14ac:dyDescent="0.25">
      <c r="A600" s="368"/>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c r="HX600" s="107"/>
      <c r="IH600" s="107"/>
    </row>
    <row xmlns:x14ac="http://schemas.microsoft.com/office/spreadsheetml/2009/9/ac" r="601" s="3" customFormat="true" x14ac:dyDescent="0.25">
      <c r="A601" s="368"/>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c r="HX601" s="107"/>
      <c r="IH601" s="107"/>
    </row>
    <row xmlns:x14ac="http://schemas.microsoft.com/office/spreadsheetml/2009/9/ac" r="602" s="3" customFormat="true" x14ac:dyDescent="0.25">
      <c r="A602" s="368"/>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c r="HX602" s="107"/>
      <c r="IH602" s="107"/>
    </row>
    <row xmlns:x14ac="http://schemas.microsoft.com/office/spreadsheetml/2009/9/ac" r="603" s="3" customFormat="true" x14ac:dyDescent="0.25">
      <c r="A603" s="368"/>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c r="HX603" s="107"/>
      <c r="IH603" s="107"/>
    </row>
    <row xmlns:x14ac="http://schemas.microsoft.com/office/spreadsheetml/2009/9/ac" r="604" s="3" customFormat="true" x14ac:dyDescent="0.25">
      <c r="A604" s="368"/>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c r="HX604" s="107"/>
      <c r="IH604" s="107"/>
    </row>
    <row xmlns:x14ac="http://schemas.microsoft.com/office/spreadsheetml/2009/9/ac" r="605" s="3" customFormat="true" x14ac:dyDescent="0.25">
      <c r="A605" s="368"/>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c r="HX605" s="107"/>
      <c r="IH605" s="107"/>
    </row>
    <row xmlns:x14ac="http://schemas.microsoft.com/office/spreadsheetml/2009/9/ac" r="606" s="3" customFormat="true" x14ac:dyDescent="0.25">
      <c r="A606" s="368"/>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c r="HX606" s="107"/>
      <c r="IH606" s="107"/>
    </row>
    <row xmlns:x14ac="http://schemas.microsoft.com/office/spreadsheetml/2009/9/ac" r="607" s="3" customFormat="true" x14ac:dyDescent="0.25">
      <c r="A607" s="368"/>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c r="HX607" s="107"/>
      <c r="IH607" s="107"/>
    </row>
    <row xmlns:x14ac="http://schemas.microsoft.com/office/spreadsheetml/2009/9/ac" r="608" s="3" customFormat="true" x14ac:dyDescent="0.25">
      <c r="A608" s="368"/>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c r="HX608" s="107"/>
      <c r="IH608" s="107"/>
    </row>
    <row xmlns:x14ac="http://schemas.microsoft.com/office/spreadsheetml/2009/9/ac" r="609" s="3" customFormat="true" x14ac:dyDescent="0.25">
      <c r="A609" s="368"/>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c r="HX609" s="107"/>
      <c r="IH609" s="107"/>
    </row>
    <row xmlns:x14ac="http://schemas.microsoft.com/office/spreadsheetml/2009/9/ac" r="610" s="3" customFormat="true" x14ac:dyDescent="0.25">
      <c r="A610" s="368"/>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c r="HX610" s="107"/>
      <c r="IH610" s="107"/>
    </row>
    <row xmlns:x14ac="http://schemas.microsoft.com/office/spreadsheetml/2009/9/ac" r="611" s="3" customFormat="true" x14ac:dyDescent="0.25">
      <c r="A611" s="368"/>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c r="HX611" s="107"/>
      <c r="IH611" s="107"/>
    </row>
    <row xmlns:x14ac="http://schemas.microsoft.com/office/spreadsheetml/2009/9/ac" r="612" s="3" customFormat="true" x14ac:dyDescent="0.25">
      <c r="A612" s="368"/>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c r="HX612" s="107"/>
      <c r="IH612" s="107"/>
    </row>
    <row xmlns:x14ac="http://schemas.microsoft.com/office/spreadsheetml/2009/9/ac" r="613" s="3" customFormat="true" x14ac:dyDescent="0.25">
      <c r="A613" s="368"/>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c r="HX613" s="107"/>
      <c r="IH613" s="107"/>
    </row>
    <row xmlns:x14ac="http://schemas.microsoft.com/office/spreadsheetml/2009/9/ac" r="614" s="3" customFormat="true" x14ac:dyDescent="0.25">
      <c r="A614" s="368"/>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c r="HX614" s="107"/>
      <c r="IH614" s="107"/>
    </row>
    <row xmlns:x14ac="http://schemas.microsoft.com/office/spreadsheetml/2009/9/ac" r="615" s="3" customFormat="true" x14ac:dyDescent="0.25">
      <c r="A615" s="368"/>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c r="HX615" s="107"/>
      <c r="IH615" s="107"/>
    </row>
    <row xmlns:x14ac="http://schemas.microsoft.com/office/spreadsheetml/2009/9/ac" r="616" s="3" customFormat="true" x14ac:dyDescent="0.25">
      <c r="A616" s="368"/>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c r="HX616" s="107"/>
      <c r="IH616" s="107"/>
    </row>
    <row xmlns:x14ac="http://schemas.microsoft.com/office/spreadsheetml/2009/9/ac" r="617" s="3" customFormat="true" x14ac:dyDescent="0.25">
      <c r="A617" s="368"/>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c r="HX617" s="107"/>
      <c r="IH617" s="107"/>
    </row>
    <row xmlns:x14ac="http://schemas.microsoft.com/office/spreadsheetml/2009/9/ac" r="618" s="3" customFormat="true" x14ac:dyDescent="0.25">
      <c r="A618" s="368"/>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c r="HX618" s="107"/>
      <c r="IH618" s="107"/>
    </row>
    <row xmlns:x14ac="http://schemas.microsoft.com/office/spreadsheetml/2009/9/ac" r="619" s="3" customFormat="true" x14ac:dyDescent="0.25">
      <c r="A619" s="368"/>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c r="HX619" s="107"/>
      <c r="IH619" s="107"/>
    </row>
    <row xmlns:x14ac="http://schemas.microsoft.com/office/spreadsheetml/2009/9/ac" r="620" s="3" customFormat="true" x14ac:dyDescent="0.25">
      <c r="A620" s="368"/>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c r="HX620" s="107"/>
      <c r="IH620" s="107"/>
    </row>
    <row xmlns:x14ac="http://schemas.microsoft.com/office/spreadsheetml/2009/9/ac" r="621" s="3" customFormat="true" x14ac:dyDescent="0.25">
      <c r="A621" s="368"/>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c r="HX621" s="107"/>
      <c r="IH621" s="107"/>
    </row>
    <row xmlns:x14ac="http://schemas.microsoft.com/office/spreadsheetml/2009/9/ac" r="622" s="3" customFormat="true" x14ac:dyDescent="0.25">
      <c r="A622" s="368"/>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c r="HX622" s="107"/>
      <c r="IH622" s="107"/>
    </row>
    <row xmlns:x14ac="http://schemas.microsoft.com/office/spreadsheetml/2009/9/ac" r="623" s="3" customFormat="true" x14ac:dyDescent="0.25">
      <c r="A623" s="368"/>
      <c r="B623" s="107"/>
      <c r="L623" s="107"/>
      <c r="V623" s="107"/>
      <c r="AF623" s="107"/>
      <c r="AP623" s="107"/>
      <c r="AZ623" s="107"/>
      <c r="BJ623" s="107"/>
      <c r="BT623" s="107"/>
      <c r="CD623" s="107"/>
      <c r="CN623" s="107"/>
      <c r="CX623" s="107"/>
      <c r="DH623" s="107"/>
      <c r="DR623" s="107"/>
      <c r="EB623" s="107"/>
      <c r="EL623" s="107"/>
      <c r="EV623" s="107"/>
      <c r="FF623" s="107"/>
      <c r="FP623" s="107"/>
      <c r="FZ623" s="107"/>
      <c r="GJ623" s="107"/>
      <c r="GT623" s="107"/>
      <c r="HD623" s="107"/>
      <c r="HN623" s="107"/>
      <c r="HX623" s="107"/>
      <c r="IH623" s="107"/>
    </row>
    <row xmlns:x14ac="http://schemas.microsoft.com/office/spreadsheetml/2009/9/ac" r="624" s="3" customFormat="true" x14ac:dyDescent="0.25">
      <c r="A624" s="368"/>
      <c r="B624" s="107"/>
      <c r="L624" s="107"/>
      <c r="V624" s="107"/>
      <c r="AF624" s="107"/>
      <c r="AP624" s="107"/>
      <c r="AZ624" s="107"/>
      <c r="BJ624" s="107"/>
      <c r="BT624" s="107"/>
      <c r="CD624" s="107"/>
      <c r="CN624" s="107"/>
      <c r="CX624" s="107"/>
      <c r="DH624" s="107"/>
      <c r="DR624" s="107"/>
      <c r="EB624" s="107"/>
      <c r="EL624" s="107"/>
      <c r="EV624" s="107"/>
      <c r="FF624" s="107"/>
      <c r="FP624" s="107"/>
      <c r="FZ624" s="107"/>
      <c r="GJ624" s="107"/>
      <c r="GT624" s="107"/>
      <c r="HD624" s="107"/>
      <c r="HN624" s="107"/>
      <c r="HX624" s="107"/>
      <c r="IH624" s="107"/>
    </row>
    <row xmlns:x14ac="http://schemas.microsoft.com/office/spreadsheetml/2009/9/ac" r="625" s="3" customFormat="true" x14ac:dyDescent="0.25">
      <c r="A625" s="368"/>
      <c r="B625" s="107"/>
      <c r="L625" s="107"/>
      <c r="V625" s="107"/>
      <c r="AF625" s="107"/>
      <c r="AP625" s="107"/>
      <c r="AZ625" s="107"/>
      <c r="BJ625" s="107"/>
      <c r="BT625" s="107"/>
      <c r="CD625" s="107"/>
      <c r="CN625" s="107"/>
      <c r="CX625" s="107"/>
      <c r="DH625" s="107"/>
      <c r="DR625" s="107"/>
      <c r="EB625" s="107"/>
      <c r="EL625" s="107"/>
      <c r="EV625" s="107"/>
      <c r="FF625" s="107"/>
      <c r="FP625" s="107"/>
      <c r="FZ625" s="107"/>
      <c r="GJ625" s="107"/>
      <c r="GT625" s="107"/>
      <c r="HD625" s="107"/>
      <c r="HN625" s="107"/>
      <c r="HX625" s="107"/>
      <c r="IH625" s="107"/>
    </row>
    <row xmlns:x14ac="http://schemas.microsoft.com/office/spreadsheetml/2009/9/ac" r="626" s="3" customFormat="true" x14ac:dyDescent="0.25">
      <c r="A626" s="368"/>
      <c r="B626" s="107"/>
      <c r="L626" s="107"/>
      <c r="V626" s="107"/>
      <c r="AF626" s="107"/>
      <c r="AP626" s="107"/>
      <c r="AZ626" s="107"/>
      <c r="BJ626" s="107"/>
      <c r="BT626" s="107"/>
      <c r="CD626" s="107"/>
      <c r="CN626" s="107"/>
      <c r="CX626" s="107"/>
      <c r="DH626" s="107"/>
      <c r="DR626" s="107"/>
      <c r="EB626" s="107"/>
      <c r="EL626" s="107"/>
      <c r="EV626" s="107"/>
      <c r="FF626" s="107"/>
      <c r="FP626" s="107"/>
      <c r="FZ626" s="107"/>
      <c r="GJ626" s="107"/>
      <c r="GT626" s="107"/>
      <c r="HD626" s="107"/>
      <c r="HN626" s="107"/>
      <c r="HX626" s="107"/>
      <c r="IH626" s="107"/>
    </row>
    <row xmlns:x14ac="http://schemas.microsoft.com/office/spreadsheetml/2009/9/ac" r="627" s="3" customFormat="true" x14ac:dyDescent="0.25">
      <c r="A627" s="368"/>
      <c r="B627" s="107"/>
      <c r="L627" s="107"/>
      <c r="V627" s="107"/>
      <c r="AF627" s="107"/>
      <c r="AP627" s="107"/>
      <c r="AZ627" s="107"/>
      <c r="BJ627" s="107"/>
      <c r="BT627" s="107"/>
      <c r="CD627" s="107"/>
      <c r="CN627" s="107"/>
      <c r="CX627" s="107"/>
      <c r="DH627" s="107"/>
      <c r="DR627" s="107"/>
      <c r="EB627" s="107"/>
      <c r="EL627" s="107"/>
      <c r="EV627" s="107"/>
      <c r="FF627" s="107"/>
      <c r="FP627" s="107"/>
      <c r="FZ627" s="107"/>
      <c r="GJ627" s="107"/>
      <c r="GT627" s="107"/>
      <c r="HD627" s="107"/>
      <c r="HN627" s="107"/>
      <c r="HX627" s="107"/>
      <c r="IH627" s="107"/>
    </row>
    <row xmlns:x14ac="http://schemas.microsoft.com/office/spreadsheetml/2009/9/ac" r="628" s="3" customFormat="true" x14ac:dyDescent="0.25">
      <c r="A628" s="368"/>
      <c r="B628" s="107"/>
      <c r="L628" s="107"/>
      <c r="V628" s="107"/>
      <c r="AF628" s="107"/>
      <c r="AP628" s="107"/>
      <c r="AZ628" s="107"/>
      <c r="BJ628" s="107"/>
      <c r="BT628" s="107"/>
      <c r="CD628" s="107"/>
      <c r="CN628" s="107"/>
      <c r="CX628" s="107"/>
      <c r="DH628" s="107"/>
      <c r="DR628" s="107"/>
      <c r="EB628" s="107"/>
      <c r="EL628" s="107"/>
      <c r="EV628" s="107"/>
      <c r="FF628" s="107"/>
      <c r="FP628" s="107"/>
      <c r="FZ628" s="107"/>
      <c r="GJ628" s="107"/>
      <c r="GT628" s="107"/>
      <c r="HD628" s="107"/>
      <c r="HN628" s="107"/>
      <c r="HX628" s="107"/>
      <c r="IH628" s="107"/>
    </row>
    <row xmlns:x14ac="http://schemas.microsoft.com/office/spreadsheetml/2009/9/ac" r="629" s="3" customFormat="true" x14ac:dyDescent="0.25">
      <c r="A629" s="368"/>
      <c r="B629" s="107"/>
      <c r="L629" s="107"/>
      <c r="V629" s="107"/>
      <c r="AF629" s="107"/>
      <c r="AP629" s="107"/>
      <c r="AZ629" s="107"/>
      <c r="BJ629" s="107"/>
      <c r="BT629" s="107"/>
      <c r="CD629" s="107"/>
      <c r="CN629" s="107"/>
      <c r="CX629" s="107"/>
      <c r="DH629" s="107"/>
      <c r="DR629" s="107"/>
      <c r="EB629" s="107"/>
      <c r="EL629" s="107"/>
      <c r="EV629" s="107"/>
      <c r="FF629" s="107"/>
      <c r="FP629" s="107"/>
      <c r="FZ629" s="107"/>
      <c r="GJ629" s="107"/>
      <c r="GT629" s="107"/>
      <c r="HD629" s="107"/>
      <c r="HN629" s="107"/>
      <c r="HX629" s="107"/>
      <c r="IH629" s="107"/>
    </row>
    <row xmlns:x14ac="http://schemas.microsoft.com/office/spreadsheetml/2009/9/ac" r="630" s="3" customFormat="true" x14ac:dyDescent="0.25">
      <c r="A630" s="368"/>
      <c r="B630" s="107"/>
      <c r="L630" s="107"/>
      <c r="V630" s="107"/>
      <c r="AF630" s="107"/>
      <c r="AP630" s="107"/>
      <c r="AZ630" s="107"/>
      <c r="BJ630" s="107"/>
      <c r="BT630" s="107"/>
      <c r="CD630" s="107"/>
      <c r="CN630" s="107"/>
      <c r="CX630" s="107"/>
      <c r="DH630" s="107"/>
      <c r="DR630" s="107"/>
      <c r="EB630" s="107"/>
      <c r="EL630" s="107"/>
      <c r="EV630" s="107"/>
      <c r="FF630" s="107"/>
      <c r="FP630" s="107"/>
      <c r="FZ630" s="107"/>
      <c r="GJ630" s="107"/>
      <c r="GT630" s="107"/>
      <c r="HD630" s="107"/>
      <c r="HN630" s="107"/>
      <c r="HX630" s="107"/>
      <c r="IH630" s="107"/>
    </row>
    <row xmlns:x14ac="http://schemas.microsoft.com/office/spreadsheetml/2009/9/ac" r="631" s="3" customFormat="true" x14ac:dyDescent="0.25">
      <c r="A631" s="368"/>
      <c r="B631" s="107"/>
      <c r="L631" s="107"/>
      <c r="V631" s="107"/>
      <c r="AF631" s="107"/>
      <c r="AP631" s="107"/>
      <c r="AZ631" s="107"/>
      <c r="BJ631" s="107"/>
      <c r="BT631" s="107"/>
      <c r="CD631" s="107"/>
      <c r="CN631" s="107"/>
      <c r="CX631" s="107"/>
      <c r="DH631" s="107"/>
      <c r="DR631" s="107"/>
      <c r="EB631" s="107"/>
      <c r="EL631" s="107"/>
      <c r="EV631" s="107"/>
      <c r="FF631" s="107"/>
      <c r="FP631" s="107"/>
      <c r="FZ631" s="107"/>
      <c r="GJ631" s="107"/>
      <c r="GT631" s="107"/>
      <c r="HD631" s="107"/>
      <c r="HN631" s="107"/>
      <c r="HX631" s="107"/>
      <c r="IH631" s="107"/>
    </row>
    <row xmlns:x14ac="http://schemas.microsoft.com/office/spreadsheetml/2009/9/ac" r="632" s="3" customFormat="true" x14ac:dyDescent="0.25">
      <c r="A632" s="368"/>
      <c r="B632" s="107"/>
      <c r="L632" s="107"/>
      <c r="V632" s="107"/>
      <c r="AF632" s="107"/>
      <c r="AP632" s="107"/>
      <c r="AZ632" s="107"/>
      <c r="BJ632" s="107"/>
      <c r="BT632" s="107"/>
      <c r="CD632" s="107"/>
      <c r="CN632" s="107"/>
      <c r="CX632" s="107"/>
      <c r="DH632" s="107"/>
      <c r="DR632" s="107"/>
      <c r="EB632" s="107"/>
      <c r="EL632" s="107"/>
      <c r="EV632" s="107"/>
      <c r="FF632" s="107"/>
      <c r="FP632" s="107"/>
      <c r="FZ632" s="107"/>
      <c r="GJ632" s="107"/>
      <c r="GT632" s="107"/>
      <c r="HD632" s="107"/>
      <c r="HN632" s="107"/>
      <c r="HX632" s="107"/>
      <c r="IH632" s="107"/>
    </row>
    <row xmlns:x14ac="http://schemas.microsoft.com/office/spreadsheetml/2009/9/ac" r="633" s="3" customFormat="true" x14ac:dyDescent="0.25">
      <c r="A633" s="368"/>
      <c r="B633" s="107"/>
      <c r="L633" s="107"/>
      <c r="V633" s="107"/>
      <c r="AF633" s="107"/>
      <c r="AP633" s="107"/>
      <c r="AZ633" s="107"/>
      <c r="BJ633" s="107"/>
      <c r="BT633" s="107"/>
      <c r="CD633" s="107"/>
      <c r="CN633" s="107"/>
      <c r="CX633" s="107"/>
      <c r="DH633" s="107"/>
      <c r="DR633" s="107"/>
      <c r="EB633" s="107"/>
      <c r="EL633" s="107"/>
      <c r="EV633" s="107"/>
      <c r="FF633" s="107"/>
      <c r="FP633" s="107"/>
      <c r="FZ633" s="107"/>
      <c r="GJ633" s="107"/>
      <c r="GT633" s="107"/>
      <c r="HD633" s="107"/>
      <c r="HN633" s="107"/>
      <c r="HX633" s="107"/>
      <c r="IH633" s="107"/>
    </row>
    <row xmlns:x14ac="http://schemas.microsoft.com/office/spreadsheetml/2009/9/ac" r="634" s="3" customFormat="true" x14ac:dyDescent="0.25">
      <c r="A634" s="368"/>
      <c r="B634" s="107"/>
      <c r="L634" s="107"/>
      <c r="V634" s="107"/>
      <c r="AF634" s="107"/>
      <c r="AP634" s="107"/>
      <c r="AZ634" s="107"/>
      <c r="BJ634" s="107"/>
      <c r="BT634" s="107"/>
      <c r="CD634" s="107"/>
      <c r="CN634" s="107"/>
      <c r="CX634" s="107"/>
      <c r="DH634" s="107"/>
      <c r="DR634" s="107"/>
      <c r="EB634" s="107"/>
      <c r="EL634" s="107"/>
      <c r="EV634" s="107"/>
      <c r="FF634" s="107"/>
      <c r="FP634" s="107"/>
      <c r="FZ634" s="107"/>
      <c r="GJ634" s="107"/>
      <c r="GT634" s="107"/>
      <c r="HD634" s="107"/>
      <c r="HN634" s="107"/>
      <c r="HX634" s="107"/>
      <c r="IH634" s="107"/>
    </row>
    <row xmlns:x14ac="http://schemas.microsoft.com/office/spreadsheetml/2009/9/ac" r="635" s="3" customFormat="true" x14ac:dyDescent="0.25">
      <c r="A635" s="368"/>
      <c r="B635" s="107"/>
      <c r="L635" s="107"/>
      <c r="V635" s="107"/>
      <c r="AF635" s="107"/>
      <c r="AP635" s="107"/>
      <c r="AZ635" s="107"/>
      <c r="BJ635" s="107"/>
      <c r="BT635" s="107"/>
      <c r="CD635" s="107"/>
      <c r="CN635" s="107"/>
      <c r="CX635" s="107"/>
      <c r="DH635" s="107"/>
      <c r="DR635" s="107"/>
      <c r="EB635" s="107"/>
      <c r="EL635" s="107"/>
      <c r="EV635" s="107"/>
      <c r="FF635" s="107"/>
      <c r="FP635" s="107"/>
      <c r="FZ635" s="107"/>
      <c r="GJ635" s="107"/>
      <c r="GT635" s="107"/>
      <c r="HD635" s="107"/>
      <c r="HN635" s="107"/>
      <c r="HX635" s="107"/>
      <c r="IH635" s="107"/>
    </row>
    <row xmlns:x14ac="http://schemas.microsoft.com/office/spreadsheetml/2009/9/ac" r="636" s="3" customFormat="true" x14ac:dyDescent="0.25">
      <c r="A636" s="368"/>
      <c r="B636" s="107"/>
      <c r="L636" s="107"/>
      <c r="V636" s="107"/>
      <c r="AF636" s="107"/>
      <c r="AP636" s="107"/>
      <c r="AZ636" s="107"/>
      <c r="BJ636" s="107"/>
      <c r="BT636" s="107"/>
      <c r="CD636" s="107"/>
      <c r="CN636" s="107"/>
      <c r="CX636" s="107"/>
      <c r="DH636" s="107"/>
      <c r="DR636" s="107"/>
      <c r="EB636" s="107"/>
      <c r="EL636" s="107"/>
      <c r="EV636" s="107"/>
      <c r="FF636" s="107"/>
      <c r="FP636" s="107"/>
      <c r="FZ636" s="107"/>
      <c r="GJ636" s="107"/>
      <c r="GT636" s="107"/>
      <c r="HD636" s="107"/>
      <c r="HN636" s="107"/>
      <c r="HX636" s="107"/>
      <c r="IH636" s="107"/>
    </row>
    <row xmlns:x14ac="http://schemas.microsoft.com/office/spreadsheetml/2009/9/ac" r="637" s="3" customFormat="true" x14ac:dyDescent="0.25">
      <c r="A637" s="368"/>
      <c r="B637" s="107"/>
      <c r="L637" s="107"/>
      <c r="V637" s="107"/>
      <c r="AF637" s="107"/>
      <c r="AP637" s="107"/>
      <c r="AZ637" s="107"/>
      <c r="BJ637" s="107"/>
      <c r="BT637" s="107"/>
      <c r="CD637" s="107"/>
      <c r="CN637" s="107"/>
      <c r="CX637" s="107"/>
      <c r="DH637" s="107"/>
      <c r="DR637" s="107"/>
      <c r="EB637" s="107"/>
      <c r="EL637" s="107"/>
      <c r="EV637" s="107"/>
      <c r="FF637" s="107"/>
      <c r="FP637" s="107"/>
      <c r="FZ637" s="107"/>
      <c r="GJ637" s="107"/>
      <c r="GT637" s="107"/>
      <c r="HD637" s="107"/>
      <c r="HN637" s="107"/>
      <c r="HX637" s="107"/>
      <c r="IH637" s="107"/>
    </row>
    <row xmlns:x14ac="http://schemas.microsoft.com/office/spreadsheetml/2009/9/ac" r="638" s="3" customFormat="true" x14ac:dyDescent="0.25">
      <c r="A638" s="368"/>
      <c r="B638" s="107"/>
      <c r="L638" s="107"/>
      <c r="V638" s="107"/>
      <c r="AF638" s="107"/>
      <c r="AP638" s="107"/>
      <c r="AZ638" s="107"/>
      <c r="BJ638" s="107"/>
      <c r="BT638" s="107"/>
      <c r="CD638" s="107"/>
      <c r="CN638" s="107"/>
      <c r="CX638" s="107"/>
      <c r="DH638" s="107"/>
      <c r="DR638" s="107"/>
      <c r="EB638" s="107"/>
      <c r="EL638" s="107"/>
      <c r="EV638" s="107"/>
      <c r="FF638" s="107"/>
      <c r="FP638" s="107"/>
      <c r="FZ638" s="107"/>
      <c r="GJ638" s="107"/>
      <c r="GT638" s="107"/>
      <c r="HD638" s="107"/>
      <c r="HN638" s="107"/>
      <c r="HX638" s="107"/>
      <c r="IH638" s="107"/>
    </row>
    <row xmlns:x14ac="http://schemas.microsoft.com/office/spreadsheetml/2009/9/ac" r="639" s="3" customFormat="true" x14ac:dyDescent="0.25">
      <c r="A639" s="368"/>
      <c r="B639" s="107"/>
      <c r="L639" s="107"/>
      <c r="V639" s="107"/>
      <c r="AF639" s="107"/>
      <c r="AP639" s="107"/>
      <c r="AZ639" s="107"/>
      <c r="BJ639" s="107"/>
      <c r="BT639" s="107"/>
      <c r="CD639" s="107"/>
      <c r="CN639" s="107"/>
      <c r="CX639" s="107"/>
      <c r="DH639" s="107"/>
      <c r="DR639" s="107"/>
      <c r="EB639" s="107"/>
      <c r="EL639" s="107"/>
      <c r="EV639" s="107"/>
      <c r="FF639" s="107"/>
      <c r="FP639" s="107"/>
      <c r="FZ639" s="107"/>
      <c r="GJ639" s="107"/>
      <c r="GT639" s="107"/>
      <c r="HD639" s="107"/>
      <c r="HN639" s="107"/>
      <c r="HX639" s="107"/>
      <c r="IH639" s="107"/>
    </row>
    <row xmlns:x14ac="http://schemas.microsoft.com/office/spreadsheetml/2009/9/ac" r="640" s="3" customFormat="true" x14ac:dyDescent="0.25">
      <c r="A640" s="368"/>
      <c r="B640" s="107"/>
      <c r="L640" s="107"/>
      <c r="V640" s="107"/>
      <c r="AF640" s="107"/>
      <c r="AP640" s="107"/>
      <c r="AZ640" s="107"/>
      <c r="BJ640" s="107"/>
      <c r="BT640" s="107"/>
      <c r="CD640" s="107"/>
      <c r="CN640" s="107"/>
      <c r="CX640" s="107"/>
      <c r="DH640" s="107"/>
      <c r="DR640" s="107"/>
      <c r="EB640" s="107"/>
      <c r="EL640" s="107"/>
      <c r="EV640" s="107"/>
      <c r="FF640" s="107"/>
      <c r="FP640" s="107"/>
      <c r="FZ640" s="107"/>
      <c r="GJ640" s="107"/>
      <c r="GT640" s="107"/>
      <c r="HD640" s="107"/>
      <c r="HN640" s="107"/>
      <c r="HX640" s="107"/>
      <c r="IH640" s="107"/>
    </row>
  </sheetData>
  <mergeCells count="9">
    <mergeCell ref="A2:A3"/>
    <mergeCell ref="AG27:AM27"/>
    <mergeCell ref="BA27:BG27"/>
    <mergeCell ref="BU27:CA27"/>
    <mergeCell ref="C27:I27"/>
    <mergeCell ref="BK27:BQ27"/>
    <mergeCell ref="M27:S27"/>
    <mergeCell ref="W27:AC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24</vt:i4>
      </vt:variant>
    </vt:vector>
  </HeadingPairs>
  <TitlesOfParts>
    <vt:vector size="36"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myrangeH7</vt:lpstr>
      <vt:lpstr>myrangeS0</vt:lpstr>
      <vt:lpstr>myrangeS1</vt:lpstr>
      <vt:lpstr>myrangeS2</vt:lpstr>
      <vt:lpstr>myrangeS3</vt:lpstr>
      <vt:lpstr>myrangeS4</vt:lpstr>
      <vt:lpstr>myrangeS5</vt:lpstr>
      <vt:lpstr>myrangeS6</vt:lpstr>
      <vt:lpstr>myrangeS7</vt:lpstr>
      <vt:lpstr>myrangeW0</vt:lpstr>
      <vt:lpstr>myrangeW1</vt:lpstr>
      <vt:lpstr>myrangeW2</vt:lpstr>
      <vt:lpstr>myrangeW3</vt:lpstr>
      <vt:lpstr>myrangeW4</vt:lpstr>
      <vt:lpstr>myrangeW5</vt:lpstr>
      <vt:lpstr>myrangeW6</vt:lpstr>
      <vt:lpstr>myrangeW7</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2024-04-24T06:08:53Z</dcterms:modified>
</cp:coreProperties>
</file>